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SV-01\U80715275\config\Desktop\fertig FZ\"/>
    </mc:Choice>
  </mc:AlternateContent>
  <xr:revisionPtr revIDLastSave="0" documentId="13_ncr:1_{3BAA0B5F-BA27-4C43-835F-08B746F202A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F_FZ_9_AB" sheetId="12" r:id="rId1"/>
  </sheets>
  <definedNames>
    <definedName name="_xlnm.Print_Area" localSheetId="0">AF_FZ_9_AB!$A$1:$AJ$57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10" i="12" l="1"/>
  <c r="AL110" i="12" l="1"/>
  <c r="AK110" i="12" l="1"/>
  <c r="AJ110" i="12" l="1"/>
  <c r="AI110" i="12" l="1"/>
  <c r="AH102" i="12" l="1"/>
  <c r="AH110" i="12" s="1"/>
  <c r="AI45" i="12" l="1"/>
  <c r="AI44" i="12"/>
  <c r="AI42" i="12"/>
  <c r="AI41" i="12"/>
  <c r="AI39" i="12"/>
  <c r="AI38" i="12"/>
  <c r="AI36" i="12"/>
  <c r="AI35" i="12"/>
  <c r="AI34" i="12"/>
  <c r="AG102" i="12" l="1"/>
  <c r="AG110" i="12" s="1"/>
  <c r="AF102" i="12" l="1"/>
  <c r="AF110" i="12" s="1"/>
  <c r="D102" i="12" l="1"/>
  <c r="D110" i="12" s="1"/>
  <c r="E102" i="12"/>
  <c r="E110" i="12" s="1"/>
  <c r="F102" i="12"/>
  <c r="F110" i="12" s="1"/>
  <c r="G102" i="12"/>
  <c r="G110" i="12" s="1"/>
  <c r="H102" i="12"/>
  <c r="H110" i="12" s="1"/>
  <c r="I102" i="12"/>
  <c r="I110" i="12" s="1"/>
  <c r="J102" i="12"/>
  <c r="J110" i="12" s="1"/>
  <c r="K102" i="12"/>
  <c r="K110" i="12" s="1"/>
  <c r="L102" i="12"/>
  <c r="L110" i="12" s="1"/>
  <c r="M102" i="12"/>
  <c r="M110" i="12" s="1"/>
  <c r="N102" i="12"/>
  <c r="N110" i="12" s="1"/>
  <c r="O102" i="12"/>
  <c r="O110" i="12" s="1"/>
  <c r="P102" i="12"/>
  <c r="P110" i="12" s="1"/>
  <c r="Q102" i="12"/>
  <c r="Q110" i="12" s="1"/>
  <c r="R102" i="12"/>
  <c r="R110" i="12" s="1"/>
  <c r="S102" i="12"/>
  <c r="S110" i="12" s="1"/>
  <c r="T102" i="12"/>
  <c r="T110" i="12" s="1"/>
  <c r="U102" i="12"/>
  <c r="U110" i="12" s="1"/>
  <c r="V102" i="12"/>
  <c r="V110" i="12" s="1"/>
  <c r="W102" i="12"/>
  <c r="W110" i="12" s="1"/>
  <c r="X102" i="12"/>
  <c r="X110" i="12" s="1"/>
  <c r="Y102" i="12"/>
  <c r="Y110" i="12" s="1"/>
  <c r="Z102" i="12"/>
  <c r="Z110" i="12" s="1"/>
  <c r="AA102" i="12"/>
  <c r="AA110" i="12" s="1"/>
  <c r="AB102" i="12"/>
  <c r="AB110" i="12" s="1"/>
  <c r="AC102" i="12"/>
  <c r="AC110" i="12" s="1"/>
  <c r="AD102" i="12"/>
  <c r="AD110" i="12" s="1"/>
  <c r="AE102" i="12"/>
  <c r="AE110" i="12" s="1"/>
  <c r="C102" i="12"/>
  <c r="C110" i="12" s="1"/>
  <c r="AM106" i="12" l="1"/>
  <c r="AL106" i="12" l="1"/>
  <c r="AA106" i="12" l="1"/>
  <c r="AB106" i="12"/>
  <c r="AC106" i="12"/>
  <c r="AD106" i="12"/>
  <c r="AE106" i="12"/>
  <c r="AF106" i="12"/>
  <c r="AG106" i="12"/>
  <c r="AH106" i="12" l="1"/>
  <c r="AK106" i="12"/>
  <c r="AJ106" i="12"/>
  <c r="AI10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Schüpbach Salome BSV</author>
  </authors>
  <commentList>
    <comment ref="AA103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Schüpbach Salome BSV:</t>
        </r>
        <r>
          <rPr>
            <sz val="9"/>
            <color indexed="81"/>
            <rFont val="Segoe UI"/>
            <family val="2"/>
          </rPr>
          <t xml:space="preserve">
Nehme Angaben aus Betriebsrechnung AHV/IV/EO und nicht aus Familienzulagen-Register-Statsitik von Red. Scs 18.6.2015</t>
        </r>
      </text>
    </comment>
    <comment ref="AB103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Schüpbach Salome BSV:</t>
        </r>
        <r>
          <rPr>
            <sz val="9"/>
            <color indexed="81"/>
            <rFont val="Segoe UI"/>
            <family val="2"/>
          </rPr>
          <t xml:space="preserve">
Nehme Angaben aus Betriebsrechnung AHV/IV/EO und nicht aus Familienzulagen-Register-Statsitik von Red. Scs 18.6.2015</t>
        </r>
      </text>
    </comment>
    <comment ref="AC103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Schüpbach Salome BSV:</t>
        </r>
        <r>
          <rPr>
            <sz val="9"/>
            <color indexed="81"/>
            <rFont val="Segoe UI"/>
            <family val="2"/>
          </rPr>
          <t xml:space="preserve">
Nehme Angaben aus Betriebsrechnung AHV/IV/EO und nicht aus Familienzulagen-Register-Statsitik von Red. Scs 18.6.2015</t>
        </r>
      </text>
    </comment>
    <comment ref="AD103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Schüpbach Salome BSV:</t>
        </r>
        <r>
          <rPr>
            <sz val="9"/>
            <color indexed="81"/>
            <rFont val="Segoe UI"/>
            <family val="2"/>
          </rPr>
          <t xml:space="preserve">
Nehme Angaben aus Betriebsrechnung AHV/IV/EO und nicht aus Familienzulagen-Register-Statsitik von Red. Scs 18.6.2015</t>
        </r>
      </text>
    </comment>
    <comment ref="AE103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Schüpbach Salome BSV:</t>
        </r>
        <r>
          <rPr>
            <sz val="9"/>
            <color indexed="81"/>
            <rFont val="Segoe UI"/>
            <family val="2"/>
          </rPr>
          <t xml:space="preserve">
Nehme Angaben aus Betriebsrechnung AHV/IV/EO und nicht aus Familienzulagen-Register-Statsitik von Red. Scs 18.6.2015</t>
        </r>
      </text>
    </comment>
  </commentList>
</comments>
</file>

<file path=xl/sharedStrings.xml><?xml version="1.0" encoding="utf-8"?>
<sst xmlns="http://schemas.openxmlformats.org/spreadsheetml/2006/main" count="86" uniqueCount="56">
  <si>
    <t>2005</t>
  </si>
  <si>
    <t>2006</t>
  </si>
  <si>
    <t>2007</t>
  </si>
  <si>
    <t>2008</t>
  </si>
  <si>
    <t>2009</t>
  </si>
  <si>
    <t>2010</t>
  </si>
  <si>
    <t>Jahr</t>
  </si>
  <si>
    <t>Année</t>
  </si>
  <si>
    <t>Travailleurs agricoles</t>
  </si>
  <si>
    <t>Bénéficiaires</t>
  </si>
  <si>
    <t>Kinderzulagen</t>
  </si>
  <si>
    <t>Ausbildungszulagen</t>
  </si>
  <si>
    <t>FLG</t>
  </si>
  <si>
    <t>Haushaltungszulagen</t>
  </si>
  <si>
    <t>Total</t>
  </si>
  <si>
    <t>LFA</t>
  </si>
  <si>
    <t>2011</t>
  </si>
  <si>
    <t>2012</t>
  </si>
  <si>
    <t>in Millionen Franken</t>
  </si>
  <si>
    <t>en millions de francs</t>
  </si>
  <si>
    <t>Allocation pour enfant</t>
  </si>
  <si>
    <t>Allocation de ménage</t>
  </si>
  <si>
    <t>Bezüger/-innen</t>
  </si>
  <si>
    <t>2013</t>
  </si>
  <si>
    <t>FZ 9A 
Familienzulagen nach FLG, AVIG und IVG</t>
  </si>
  <si>
    <t>AVIG</t>
  </si>
  <si>
    <t>IVG</t>
  </si>
  <si>
    <t>LACI</t>
  </si>
  <si>
    <t>LAI</t>
  </si>
  <si>
    <t>AF 9A 
Allocations familiales en vertu de la LFA, de la LACI et de la LAI</t>
  </si>
  <si>
    <t>Leistungen</t>
  </si>
  <si>
    <t>Prestations</t>
  </si>
  <si>
    <t>2014</t>
  </si>
  <si>
    <t>AF 9B 
Allocations familiales de la LFA</t>
  </si>
  <si>
    <t>FZ 9B 
Familienzulagen nach FLG</t>
  </si>
  <si>
    <t>Agriculteurs indépendants</t>
  </si>
  <si>
    <t>Prestation pour enfant LAI</t>
  </si>
  <si>
    <t>Kindergeld der IV</t>
  </si>
  <si>
    <t>2015</t>
  </si>
  <si>
    <t>2016</t>
  </si>
  <si>
    <t>Leistungsstruktur</t>
  </si>
  <si>
    <t>Structure des prestations</t>
  </si>
  <si>
    <t>Selbstständige Landwirte/-innen</t>
  </si>
  <si>
    <t>Allocation de formation</t>
  </si>
  <si>
    <t>Landwirtschaftliche Arbeitnehmende</t>
  </si>
  <si>
    <r>
      <t>Allocations pour enfant et de formation</t>
    </r>
    <r>
      <rPr>
        <vertAlign val="superscript"/>
        <sz val="10"/>
        <color theme="1"/>
        <rFont val="Arial"/>
        <family val="2"/>
      </rPr>
      <t>4</t>
    </r>
  </si>
  <si>
    <r>
      <t>Kinder- und Ausbildungszulagen</t>
    </r>
    <r>
      <rPr>
        <vertAlign val="superscript"/>
        <sz val="10"/>
        <color theme="1"/>
        <rFont val="Arial"/>
        <family val="2"/>
      </rPr>
      <t>4</t>
    </r>
  </si>
  <si>
    <r>
      <t>Allocations pour enfant et de formation</t>
    </r>
    <r>
      <rPr>
        <vertAlign val="superscript"/>
        <sz val="10"/>
        <color theme="1"/>
        <rFont val="Arial"/>
        <family val="2"/>
      </rPr>
      <t>3,4</t>
    </r>
  </si>
  <si>
    <r>
      <t>Kinder- und Ausbildungszulagen</t>
    </r>
    <r>
      <rPr>
        <vertAlign val="superscript"/>
        <sz val="10"/>
        <color theme="1"/>
        <rFont val="Arial"/>
        <family val="2"/>
      </rPr>
      <t>3,4</t>
    </r>
  </si>
  <si>
    <r>
      <t>Exploitants d'alpage indépendants</t>
    </r>
    <r>
      <rPr>
        <b/>
        <vertAlign val="superscript"/>
        <sz val="10"/>
        <color theme="1"/>
        <rFont val="Arial"/>
        <family val="2"/>
      </rPr>
      <t>1</t>
    </r>
  </si>
  <si>
    <r>
      <t>Selbstständige Älpler/-innen</t>
    </r>
    <r>
      <rPr>
        <b/>
        <vertAlign val="superscript"/>
        <sz val="10"/>
        <color theme="1"/>
        <rFont val="Arial"/>
        <family val="2"/>
      </rPr>
      <t>1</t>
    </r>
  </si>
  <si>
    <r>
      <t>Pêcheurs professionnels indépendants</t>
    </r>
    <r>
      <rPr>
        <b/>
        <vertAlign val="superscript"/>
        <sz val="10"/>
        <color theme="1"/>
        <rFont val="Arial"/>
        <family val="2"/>
      </rPr>
      <t>2</t>
    </r>
  </si>
  <si>
    <r>
      <t>Selbstständige Berufsfischer/-innen</t>
    </r>
    <r>
      <rPr>
        <b/>
        <vertAlign val="superscript"/>
        <sz val="10"/>
        <color theme="1"/>
        <rFont val="Arial"/>
        <family val="2"/>
      </rPr>
      <t>2</t>
    </r>
  </si>
  <si>
    <t xml:space="preserve"> ... </t>
  </si>
  <si>
    <t>TV 2020/2021</t>
  </si>
  <si>
    <t>VR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</si>
</sst>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%"/>
    <numFmt numFmtId="165" formatCode="_ * #,##0.000_ ;_ * \-#,##0.000_ ;_ * &quot;-&quot;??_ ;_ @_ "/>
    <numFmt numFmtId="166" formatCode="0.000%"/>
  </numFmts>
  <fonts count="12">
    <font>
      <sz val="10"/>
      <name val="Arial"/>
    </font>
    <font>
      <sz val="10"/>
      <name val="Arial"/>
      <family val="2"/>
    </font>
    <font>
      <sz val="12"/>
      <name val="55 Helvetica Roman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8" fillId="0" borderId="0" xfId="0" applyFont="1" applyFill="1"/>
    <xf numFmtId="0" fontId="8" fillId="0" borderId="6" xfId="0" applyNumberFormat="1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right"/>
    </xf>
    <xf numFmtId="0" fontId="8" fillId="0" borderId="6" xfId="0" applyFont="1" applyFill="1" applyBorder="1" applyAlignment="1">
      <alignment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8" fillId="0" borderId="7" xfId="0" applyFont="1" applyFill="1" applyBorder="1"/>
    <xf numFmtId="0" fontId="8" fillId="0" borderId="8" xfId="0" applyFont="1" applyFill="1" applyBorder="1"/>
    <xf numFmtId="0" fontId="8" fillId="0" borderId="5" xfId="0" applyFont="1" applyFill="1" applyBorder="1"/>
    <xf numFmtId="0" fontId="8" fillId="0" borderId="2" xfId="0" applyFont="1" applyFill="1" applyBorder="1"/>
    <xf numFmtId="0" fontId="8" fillId="0" borderId="3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3" fontId="8" fillId="0" borderId="3" xfId="0" applyNumberFormat="1" applyFont="1" applyFill="1" applyBorder="1"/>
    <xf numFmtId="3" fontId="8" fillId="0" borderId="0" xfId="0" applyNumberFormat="1" applyFont="1" applyFill="1" applyBorder="1"/>
    <xf numFmtId="3" fontId="8" fillId="0" borderId="4" xfId="0" applyNumberFormat="1" applyFont="1" applyFill="1" applyBorder="1"/>
    <xf numFmtId="164" fontId="8" fillId="0" borderId="1" xfId="4" applyNumberFormat="1" applyFont="1" applyFill="1" applyBorder="1"/>
    <xf numFmtId="0" fontId="8" fillId="0" borderId="11" xfId="0" applyFont="1" applyFill="1" applyBorder="1" applyAlignment="1">
      <alignment horizontal="left" vertical="top" wrapText="1"/>
    </xf>
    <xf numFmtId="3" fontId="8" fillId="0" borderId="9" xfId="0" applyNumberFormat="1" applyFont="1" applyFill="1" applyBorder="1"/>
    <xf numFmtId="3" fontId="8" fillId="0" borderId="10" xfId="0" applyNumberFormat="1" applyFont="1" applyFill="1" applyBorder="1"/>
    <xf numFmtId="0" fontId="9" fillId="0" borderId="3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3" fontId="8" fillId="0" borderId="7" xfId="0" applyNumberFormat="1" applyFont="1" applyFill="1" applyBorder="1"/>
    <xf numFmtId="3" fontId="8" fillId="0" borderId="8" xfId="0" applyNumberFormat="1" applyFont="1" applyFill="1" applyBorder="1"/>
    <xf numFmtId="3" fontId="8" fillId="0" borderId="5" xfId="0" applyNumberFormat="1" applyFont="1" applyFill="1" applyBorder="1"/>
    <xf numFmtId="164" fontId="8" fillId="0" borderId="2" xfId="4" applyNumberFormat="1" applyFont="1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left" vertical="top" wrapText="1"/>
    </xf>
    <xf numFmtId="3" fontId="8" fillId="0" borderId="12" xfId="0" applyNumberFormat="1" applyFont="1" applyFill="1" applyBorder="1" applyAlignment="1">
      <alignment horizontal="right"/>
    </xf>
    <xf numFmtId="3" fontId="8" fillId="0" borderId="15" xfId="0" applyNumberFormat="1" applyFont="1" applyFill="1" applyBorder="1"/>
    <xf numFmtId="3" fontId="8" fillId="0" borderId="13" xfId="0" applyNumberFormat="1" applyFont="1" applyFill="1" applyBorder="1"/>
    <xf numFmtId="164" fontId="8" fillId="0" borderId="14" xfId="4" applyNumberFormat="1" applyFont="1" applyFill="1" applyBorder="1"/>
    <xf numFmtId="0" fontId="9" fillId="0" borderId="0" xfId="0" applyFont="1" applyFill="1"/>
    <xf numFmtId="0" fontId="9" fillId="0" borderId="2" xfId="0" applyFont="1" applyFill="1" applyBorder="1"/>
    <xf numFmtId="0" fontId="8" fillId="0" borderId="1" xfId="0" applyFont="1" applyFill="1" applyBorder="1"/>
    <xf numFmtId="0" fontId="9" fillId="0" borderId="1" xfId="0" applyFont="1" applyFill="1" applyBorder="1"/>
    <xf numFmtId="166" fontId="8" fillId="0" borderId="0" xfId="4" applyNumberFormat="1" applyFont="1" applyFill="1"/>
    <xf numFmtId="9" fontId="8" fillId="0" borderId="0" xfId="4" applyFont="1" applyFill="1"/>
    <xf numFmtId="44" fontId="8" fillId="0" borderId="0" xfId="0" applyNumberFormat="1" applyFont="1" applyFill="1"/>
    <xf numFmtId="0" fontId="9" fillId="0" borderId="7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8" fillId="0" borderId="0" xfId="0" applyFont="1" applyFill="1" applyAlignment="1">
      <alignment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3" fontId="8" fillId="0" borderId="0" xfId="0" applyNumberFormat="1" applyFont="1" applyFill="1"/>
    <xf numFmtId="0" fontId="8" fillId="0" borderId="6" xfId="0" applyFont="1" applyFill="1" applyBorder="1" applyAlignment="1">
      <alignment horizontal="right"/>
    </xf>
    <xf numFmtId="3" fontId="8" fillId="0" borderId="2" xfId="0" applyNumberFormat="1" applyFont="1" applyFill="1" applyBorder="1"/>
    <xf numFmtId="3" fontId="8" fillId="0" borderId="1" xfId="0" applyNumberFormat="1" applyFont="1" applyFill="1" applyBorder="1"/>
    <xf numFmtId="0" fontId="8" fillId="0" borderId="3" xfId="0" applyFont="1" applyFill="1" applyBorder="1"/>
    <xf numFmtId="0" fontId="8" fillId="0" borderId="0" xfId="0" applyFont="1" applyFill="1" applyBorder="1"/>
    <xf numFmtId="0" fontId="9" fillId="0" borderId="14" xfId="0" applyFont="1" applyFill="1" applyBorder="1"/>
    <xf numFmtId="0" fontId="8" fillId="0" borderId="12" xfId="0" applyFont="1" applyFill="1" applyBorder="1"/>
    <xf numFmtId="0" fontId="8" fillId="0" borderId="15" xfId="0" applyFont="1" applyFill="1" applyBorder="1"/>
    <xf numFmtId="165" fontId="8" fillId="0" borderId="0" xfId="5" applyNumberFormat="1" applyFont="1" applyFill="1"/>
    <xf numFmtId="166" fontId="8" fillId="0" borderId="15" xfId="4" applyNumberFormat="1" applyFont="1" applyFill="1" applyBorder="1"/>
    <xf numFmtId="44" fontId="8" fillId="0" borderId="0" xfId="4" applyNumberFormat="1" applyFont="1" applyFill="1"/>
  </cellXfs>
  <cellStyles count="6">
    <cellStyle name="Komma" xfId="5" builtinId="3"/>
    <cellStyle name="Normal_Feuil1" xfId="3" xr:uid="{00000000-0005-0000-0000-000001000000}"/>
    <cellStyle name="Prozent" xfId="4" builtinId="5"/>
    <cellStyle name="Prozent 2" xfId="2" xr:uid="{00000000-0005-0000-0000-000003000000}"/>
    <cellStyle name="Standard" xfId="0" builtinId="0"/>
    <cellStyle name="Standard 2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Dépenses / Ausgaben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AF_FZ_9_AB!$A$103:$B$103</c:f>
              <c:strCache>
                <c:ptCount val="2"/>
                <c:pt idx="0">
                  <c:v>LFA</c:v>
                </c:pt>
                <c:pt idx="1">
                  <c:v>FLG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AF_FZ_9_AB!$AA$102:$AM$102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AF_FZ_9_AB!$AA$103:$AM$103</c:f>
              <c:numCache>
                <c:formatCode>General</c:formatCode>
                <c:ptCount val="13"/>
                <c:pt idx="0">
                  <c:v>155.69490271000001</c:v>
                </c:pt>
                <c:pt idx="1">
                  <c:v>146.82971472999998</c:v>
                </c:pt>
                <c:pt idx="2">
                  <c:v>139.68009057</c:v>
                </c:pt>
                <c:pt idx="3">
                  <c:v>135.98864555</c:v>
                </c:pt>
                <c:pt idx="4">
                  <c:v>127.36938585999999</c:v>
                </c:pt>
                <c:pt idx="5">
                  <c:v>118.70543734</c:v>
                </c:pt>
                <c:pt idx="6">
                  <c:v>113.30957803</c:v>
                </c:pt>
                <c:pt idx="7">
                  <c:v>107.53610646999999</c:v>
                </c:pt>
                <c:pt idx="8">
                  <c:v>108.87699232999999</c:v>
                </c:pt>
                <c:pt idx="9">
                  <c:v>99.181629200000003</c:v>
                </c:pt>
                <c:pt idx="10">
                  <c:v>95.934580790000012</c:v>
                </c:pt>
                <c:pt idx="11">
                  <c:v>91.073405199999996</c:v>
                </c:pt>
                <c:pt idx="12">
                  <c:v>89.415639099999993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90-4ACE-8960-882BEE2BD353}"/>
            </c:ext>
          </c:extLst>
        </c:ser>
        <c:ser>
          <c:idx val="1"/>
          <c:order val="1"/>
          <c:tx>
            <c:strRef>
              <c:f>AF_FZ_9_AB!$A$104:$B$104</c:f>
              <c:strCache>
                <c:ptCount val="2"/>
                <c:pt idx="0">
                  <c:v>LACI</c:v>
                </c:pt>
                <c:pt idx="1">
                  <c:v>AVIG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AF_FZ_9_AB!$AA$102:$AM$102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AF_FZ_9_AB!$AA$104:$AM$104</c:f>
              <c:numCache>
                <c:formatCode>General</c:formatCode>
                <c:ptCount val="13"/>
                <c:pt idx="0">
                  <c:v>68.942982999999998</c:v>
                </c:pt>
                <c:pt idx="1">
                  <c:v>73.369889999999998</c:v>
                </c:pt>
                <c:pt idx="2">
                  <c:v>53.891664349999992</c:v>
                </c:pt>
                <c:pt idx="3">
                  <c:v>58.816160000000004</c:v>
                </c:pt>
                <c:pt idx="4">
                  <c:v>64.449181999999993</c:v>
                </c:pt>
                <c:pt idx="5">
                  <c:v>64.680135200000009</c:v>
                </c:pt>
                <c:pt idx="6">
                  <c:v>68.858600999999993</c:v>
                </c:pt>
                <c:pt idx="7">
                  <c:v>73.900059999999996</c:v>
                </c:pt>
                <c:pt idx="8">
                  <c:v>70.785043999999999</c:v>
                </c:pt>
                <c:pt idx="9">
                  <c:v>62.302290999999997</c:v>
                </c:pt>
                <c:pt idx="10">
                  <c:v>59.609814</c:v>
                </c:pt>
                <c:pt idx="11">
                  <c:v>81.239064999999997</c:v>
                </c:pt>
                <c:pt idx="12">
                  <c:v>83.684936199999981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90-4ACE-8960-882BEE2BD353}"/>
            </c:ext>
          </c:extLst>
        </c:ser>
        <c:ser>
          <c:idx val="2"/>
          <c:order val="2"/>
          <c:tx>
            <c:strRef>
              <c:f>AF_FZ_9_AB!$A$105:$B$105</c:f>
              <c:strCache>
                <c:ptCount val="2"/>
                <c:pt idx="0">
                  <c:v>LAI</c:v>
                </c:pt>
                <c:pt idx="1">
                  <c:v>IVG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AF_FZ_9_AB!$AA$102:$AM$102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AF_FZ_9_AB!$AA$105:$AM$105</c:f>
              <c:numCache>
                <c:formatCode>General</c:formatCode>
                <c:ptCount val="13"/>
                <c:pt idx="0">
                  <c:v>6.1300210000000002</c:v>
                </c:pt>
                <c:pt idx="1">
                  <c:v>3.485268</c:v>
                </c:pt>
                <c:pt idx="2">
                  <c:v>2.4176030000000002</c:v>
                </c:pt>
                <c:pt idx="3">
                  <c:v>1.864358</c:v>
                </c:pt>
                <c:pt idx="4">
                  <c:v>1.631003</c:v>
                </c:pt>
                <c:pt idx="5">
                  <c:v>1.6266350000000001</c:v>
                </c:pt>
                <c:pt idx="6">
                  <c:v>1.612106</c:v>
                </c:pt>
                <c:pt idx="7">
                  <c:v>1.964466</c:v>
                </c:pt>
                <c:pt idx="8">
                  <c:v>2.0926260000000001</c:v>
                </c:pt>
                <c:pt idx="9">
                  <c:v>2.3972850000000001</c:v>
                </c:pt>
                <c:pt idx="10">
                  <c:v>2.3993370000000001</c:v>
                </c:pt>
                <c:pt idx="11">
                  <c:v>2.5004970000000002</c:v>
                </c:pt>
                <c:pt idx="12">
                  <c:v>2.561067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90-4ACE-8960-882BEE2BD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991232"/>
        <c:axId val="320425704"/>
      </c:lineChart>
      <c:catAx>
        <c:axId val="16599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0425704"/>
        <c:crosses val="autoZero"/>
        <c:auto val="1"/>
        <c:lblAlgn val="ctr"/>
        <c:lblOffset val="100"/>
        <c:noMultiLvlLbl val="0"/>
      </c:catAx>
      <c:valAx>
        <c:axId val="32042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AF_FZ_9_AB!$A$102:$B$102</c:f>
              <c:strCache>
                <c:ptCount val="2"/>
                <c:pt idx="0">
                  <c:v>en millions de francs</c:v>
                </c:pt>
                <c:pt idx="1">
                  <c:v>in Millionen Franken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599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AF_FZ_9_AB!$A$111:$B$111</c:f>
          <c:strCache>
            <c:ptCount val="2"/>
            <c:pt idx="0">
              <c:v>LFA</c:v>
            </c:pt>
            <c:pt idx="1">
              <c:v>FLG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8764146101849001"/>
          <c:y val="0.11195671776375113"/>
          <c:w val="0.53042185369286943"/>
          <c:h val="0.516574909651171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AF_FZ_9_AB!$A$112:$B$112</c:f>
              <c:strCache>
                <c:ptCount val="2"/>
                <c:pt idx="0">
                  <c:v>Allocation pour enfant</c:v>
                </c:pt>
                <c:pt idx="1">
                  <c:v>Kinderzulagen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AF_FZ_9_AB!$AM$110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AF_FZ_9_AB!$AM$112</c:f>
              <c:numCache>
                <c:formatCode>0.000%</c:formatCode>
                <c:ptCount val="1"/>
                <c:pt idx="0">
                  <c:v>0.63503077731117252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6-4438-A459-18F7E1D2D742}"/>
            </c:ext>
          </c:extLst>
        </c:ser>
        <c:ser>
          <c:idx val="1"/>
          <c:order val="1"/>
          <c:tx>
            <c:strRef>
              <c:f>AF_FZ_9_AB!$A$113:$B$113</c:f>
              <c:strCache>
                <c:ptCount val="2"/>
                <c:pt idx="0">
                  <c:v>Allocation de formation</c:v>
                </c:pt>
                <c:pt idx="1">
                  <c:v>Ausbildungszulagen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AF_FZ_9_AB!$AM$110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AF_FZ_9_AB!$AM$113</c:f>
              <c:numCache>
                <c:formatCode>0.000%</c:formatCode>
                <c:ptCount val="1"/>
                <c:pt idx="0">
                  <c:v>0.27648685560872932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66-4438-A459-18F7E1D2D742}"/>
            </c:ext>
          </c:extLst>
        </c:ser>
        <c:ser>
          <c:idx val="2"/>
          <c:order val="2"/>
          <c:tx>
            <c:strRef>
              <c:f>AF_FZ_9_AB!$A$114:$B$114</c:f>
              <c:strCache>
                <c:ptCount val="2"/>
                <c:pt idx="0">
                  <c:v>Allocation de ménage</c:v>
                </c:pt>
                <c:pt idx="1">
                  <c:v>Haushaltungszulagen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AF_FZ_9_AB!$AM$110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AF_FZ_9_AB!$AM$114</c:f>
              <c:numCache>
                <c:formatCode>0.000%</c:formatCode>
                <c:ptCount val="1"/>
                <c:pt idx="0">
                  <c:v>8.8482367080098157E-2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66-4438-A459-18F7E1D2D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991128"/>
        <c:axId val="163991912"/>
      </c:barChart>
      <c:catAx>
        <c:axId val="163991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63991912"/>
        <c:crosses val="autoZero"/>
        <c:auto val="1"/>
        <c:lblAlgn val="ctr"/>
        <c:lblOffset val="100"/>
        <c:tickLblSkip val="2"/>
        <c:noMultiLvlLbl val="0"/>
      </c:catAx>
      <c:valAx>
        <c:axId val="163991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en % des prestations / in % der Leistungen</a:t>
                </a:r>
              </a:p>
            </c:rich>
          </c:tx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63991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392747694247708E-2"/>
          <c:y val="0.70143542402027337"/>
          <c:w val="0.95666270766433537"/>
          <c:h val="0.277344416828533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AF_FZ_9_AB!$A$115:$B$115</c:f>
          <c:strCache>
            <c:ptCount val="2"/>
            <c:pt idx="0">
              <c:v>LACI</c:v>
            </c:pt>
            <c:pt idx="1">
              <c:v>AVIG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5644428864200195"/>
          <c:y val="0.11195671776375113"/>
          <c:w val="0.56821324560457342"/>
          <c:h val="0.512411124443529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AF_FZ_9_AB!$A$116:$B$116</c:f>
              <c:strCache>
                <c:ptCount val="2"/>
                <c:pt idx="0">
                  <c:v>Allocation pour enfant</c:v>
                </c:pt>
                <c:pt idx="1">
                  <c:v>Kinderzulagen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AF_FZ_9_AB!$AM$110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AF_FZ_9_AB!$AM$116</c:f>
              <c:numCache>
                <c:formatCode>0.000%</c:formatCode>
                <c:ptCount val="1"/>
                <c:pt idx="0">
                  <c:v>0.75397865093909222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C90-87E5-647A797AF5BC}"/>
            </c:ext>
          </c:extLst>
        </c:ser>
        <c:ser>
          <c:idx val="1"/>
          <c:order val="1"/>
          <c:tx>
            <c:strRef>
              <c:f>AF_FZ_9_AB!$A$117:$B$117</c:f>
              <c:strCache>
                <c:ptCount val="2"/>
                <c:pt idx="0">
                  <c:v>Allocation de formation</c:v>
                </c:pt>
                <c:pt idx="1">
                  <c:v>Ausbildungszulagen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AF_FZ_9_AB!$AM$110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AF_FZ_9_AB!$AM$117</c:f>
              <c:numCache>
                <c:formatCode>0.000%</c:formatCode>
                <c:ptCount val="1"/>
                <c:pt idx="0">
                  <c:v>0.24602134906090783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C90-87E5-647A797AF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881120"/>
        <c:axId val="164880336"/>
      </c:barChart>
      <c:catAx>
        <c:axId val="16488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64880336"/>
        <c:crosses val="autoZero"/>
        <c:auto val="1"/>
        <c:lblAlgn val="ctr"/>
        <c:lblOffset val="100"/>
        <c:tickLblSkip val="2"/>
        <c:noMultiLvlLbl val="0"/>
      </c:catAx>
      <c:valAx>
        <c:axId val="16488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 b="0" i="0" baseline="0">
                    <a:effectLst/>
                  </a:rPr>
                  <a:t>en % des prestations / in % der Leistungen</a:t>
                </a:r>
                <a:endParaRPr lang="de-CH" sz="800" baseline="0">
                  <a:effectLst/>
                </a:endParaRPr>
              </a:p>
            </c:rich>
          </c:tx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6488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841537265942307E-2"/>
          <c:y val="0.81650800281264579"/>
          <c:w val="0.93431633894925148"/>
          <c:h val="0.172881917611757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AF_FZ_9_AB!$A$105:$B$105</c:f>
          <c:strCache>
            <c:ptCount val="2"/>
            <c:pt idx="0">
              <c:v>LAI</c:v>
            </c:pt>
            <c:pt idx="1">
              <c:v>IVG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697397239199452"/>
          <c:y val="0.11195671776375113"/>
          <c:w val="0.55210752297170673"/>
          <c:h val="0.498673274497135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AF_FZ_9_AB!$A$118:$B$118</c:f>
              <c:strCache>
                <c:ptCount val="2"/>
                <c:pt idx="0">
                  <c:v>Prestation pour enfant LAI</c:v>
                </c:pt>
                <c:pt idx="1">
                  <c:v>Kindergeld der IV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AF_FZ_9_AB!$AM$110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AF_FZ_9_AB!$AM$118</c:f>
              <c:numCache>
                <c:formatCode>0.000%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B-4749-BEA8-4FFBC7AD9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3636968"/>
        <c:axId val="498977192"/>
      </c:barChart>
      <c:catAx>
        <c:axId val="323636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98977192"/>
        <c:crosses val="autoZero"/>
        <c:auto val="1"/>
        <c:lblAlgn val="ctr"/>
        <c:lblOffset val="100"/>
        <c:tickLblSkip val="2"/>
        <c:noMultiLvlLbl val="0"/>
      </c:catAx>
      <c:valAx>
        <c:axId val="49897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 b="0" i="0" baseline="0">
                    <a:effectLst/>
                  </a:rPr>
                  <a:t>en % des prestations / in % der Leistungen</a:t>
                </a:r>
                <a:endParaRPr lang="de-CH" sz="800" baseline="0">
                  <a:effectLst/>
                </a:endParaRPr>
              </a:p>
            </c:rich>
          </c:tx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23636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45</xdr:row>
      <xdr:rowOff>38101</xdr:rowOff>
    </xdr:from>
    <xdr:to>
      <xdr:col>1</xdr:col>
      <xdr:colOff>3019425</xdr:colOff>
      <xdr:row>55</xdr:row>
      <xdr:rowOff>95250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181350" y="9258301"/>
          <a:ext cx="2952750" cy="1676399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Über die Bezüger/-innen der übrigen Wirtschaftssektoren liegen keine Angaben vor.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  Bis 1974 nicht erfasst.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  Bis 1975 nicht erfasst.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  1990 – 2009 ohne nebenberufliche Kleinbauern.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  Bis 2008 Kinderzulagen, ab 2009 Kinder- und Ausbildungszulagen.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Sozialversicherungen,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Bereich Datengrundlagen und Analysen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Statistische Angaben der Ausgleichskassen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60325</xdr:colOff>
      <xdr:row>45</xdr:row>
      <xdr:rowOff>19050</xdr:rowOff>
    </xdr:from>
    <xdr:to>
      <xdr:col>0</xdr:col>
      <xdr:colOff>3057525</xdr:colOff>
      <xdr:row>57</xdr:row>
      <xdr:rowOff>152400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325" y="9239250"/>
          <a:ext cx="2997200" cy="207645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Il n'y a pas d'indication concernant les bénéficiaires des autres secteurs économiques.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  Données non saisies jusqu’en 1974.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  Données non saisies jusqu’en 1975.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  De 1990 à 2009 sans les personnes exerçant cette activité de manière accessoire.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  Jusqu'en 2008 allocation pour enfants, dès 2009 allocation pour enfants et allocation de formation professionnelle.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 : Office fédéral des assurances sociales, </a:t>
          </a:r>
          <a:r>
            <a:rPr lang="fr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données statistiques des caisses de compensation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142875</xdr:colOff>
      <xdr:row>24</xdr:row>
      <xdr:rowOff>152400</xdr:rowOff>
    </xdr:from>
    <xdr:to>
      <xdr:col>1</xdr:col>
      <xdr:colOff>3067050</xdr:colOff>
      <xdr:row>28</xdr:row>
      <xdr:rowOff>9525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57550" y="4581525"/>
          <a:ext cx="2924175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Sozialversicherungen, </a:t>
          </a:r>
          <a:r>
            <a:rPr lang="de-CH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Bereich Datengrundlagen und Analysen</a:t>
          </a:r>
        </a:p>
      </xdr:txBody>
    </xdr:sp>
    <xdr:clientData/>
  </xdr:twoCellAnchor>
  <xdr:twoCellAnchor>
    <xdr:from>
      <xdr:col>0</xdr:col>
      <xdr:colOff>85725</xdr:colOff>
      <xdr:row>25</xdr:row>
      <xdr:rowOff>9524</xdr:rowOff>
    </xdr:from>
    <xdr:to>
      <xdr:col>0</xdr:col>
      <xdr:colOff>3038475</xdr:colOff>
      <xdr:row>28</xdr:row>
      <xdr:rowOff>47624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5725" y="4600574"/>
          <a:ext cx="295275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Source: Office fédéral des assurances sociales, </a:t>
          </a:r>
          <a:r>
            <a:rPr lang="fr-CH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152400</xdr:colOff>
      <xdr:row>2</xdr:row>
      <xdr:rowOff>28575</xdr:rowOff>
    </xdr:from>
    <xdr:to>
      <xdr:col>0</xdr:col>
      <xdr:colOff>2990850</xdr:colOff>
      <xdr:row>24</xdr:row>
      <xdr:rowOff>66675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</xdr:row>
      <xdr:rowOff>38100</xdr:rowOff>
    </xdr:from>
    <xdr:to>
      <xdr:col>1</xdr:col>
      <xdr:colOff>1724025</xdr:colOff>
      <xdr:row>24</xdr:row>
      <xdr:rowOff>66675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1828800</xdr:colOff>
      <xdr:row>2</xdr:row>
      <xdr:rowOff>28575</xdr:rowOff>
    </xdr:from>
    <xdr:to>
      <xdr:col>2</xdr:col>
      <xdr:colOff>419100</xdr:colOff>
      <xdr:row>24</xdr:row>
      <xdr:rowOff>57150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498475</xdr:colOff>
      <xdr:row>2</xdr:row>
      <xdr:rowOff>25400</xdr:rowOff>
    </xdr:from>
    <xdr:to>
      <xdr:col>22</xdr:col>
      <xdr:colOff>508000</xdr:colOff>
      <xdr:row>24</xdr:row>
      <xdr:rowOff>53975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30"/>
  <sheetViews>
    <sheetView tabSelected="1" zoomScale="116" zoomScaleNormal="116" workbookViewId="0"/>
  </sheetViews>
  <sheetFormatPr baseColWidth="10" defaultRowHeight="12.5" outlineLevelCol="1"/>
  <cols>
    <col min="1" max="2" width="46.7265625" style="3" customWidth="1"/>
    <col min="3" max="3" width="12.7265625" style="3" customWidth="1"/>
    <col min="4" max="17" width="12.7265625" style="3" hidden="1" customWidth="1" outlineLevel="1"/>
    <col min="18" max="18" width="12.7265625" style="3" customWidth="1" collapsed="1"/>
    <col min="19" max="22" width="12.7265625" style="3" hidden="1" customWidth="1" outlineLevel="1"/>
    <col min="23" max="23" width="12.7265625" style="3" customWidth="1" collapsed="1"/>
    <col min="24" max="27" width="12.7265625" style="3" hidden="1" customWidth="1" outlineLevel="1"/>
    <col min="28" max="28" width="12.7265625" style="3" customWidth="1" collapsed="1"/>
    <col min="29" max="32" width="12.7265625" style="3" hidden="1" customWidth="1" outlineLevel="1"/>
    <col min="33" max="33" width="12.7265625" style="3" customWidth="1" collapsed="1"/>
    <col min="34" max="16384" width="10.90625" style="3"/>
  </cols>
  <sheetData>
    <row r="1" spans="1:35" ht="55.5" customHeight="1">
      <c r="A1" s="1" t="s">
        <v>29</v>
      </c>
      <c r="B1" s="1" t="s">
        <v>24</v>
      </c>
    </row>
    <row r="5" spans="1:35">
      <c r="Z5" s="40"/>
    </row>
    <row r="6" spans="1:35">
      <c r="Z6" s="40"/>
    </row>
    <row r="7" spans="1:35">
      <c r="Z7" s="40"/>
      <c r="AI7" s="41"/>
    </row>
    <row r="8" spans="1:35">
      <c r="Z8" s="40"/>
      <c r="AG8" s="42"/>
      <c r="AI8" s="41"/>
    </row>
    <row r="9" spans="1:35">
      <c r="Z9" s="40"/>
      <c r="AI9" s="41"/>
    </row>
    <row r="10" spans="1:35">
      <c r="Z10" s="40"/>
      <c r="AI10" s="41"/>
    </row>
    <row r="11" spans="1:35">
      <c r="Z11" s="40"/>
      <c r="AI11" s="41"/>
    </row>
    <row r="12" spans="1:35">
      <c r="AI12" s="41"/>
    </row>
    <row r="13" spans="1:35">
      <c r="AI13" s="41"/>
    </row>
    <row r="14" spans="1:35">
      <c r="AI14" s="41"/>
    </row>
    <row r="30" spans="1:35" ht="36">
      <c r="A30" s="2" t="s">
        <v>33</v>
      </c>
      <c r="B30" s="2" t="s">
        <v>34</v>
      </c>
    </row>
    <row r="31" spans="1:35" ht="25">
      <c r="AI31" s="4" t="s">
        <v>54</v>
      </c>
    </row>
    <row r="32" spans="1:35" ht="25.5">
      <c r="A32" s="43" t="s">
        <v>7</v>
      </c>
      <c r="B32" s="44" t="s">
        <v>6</v>
      </c>
      <c r="C32" s="5">
        <v>1965</v>
      </c>
      <c r="D32" s="5">
        <v>1970</v>
      </c>
      <c r="E32" s="5">
        <v>1975</v>
      </c>
      <c r="F32" s="5">
        <v>1980</v>
      </c>
      <c r="G32" s="5">
        <v>1985</v>
      </c>
      <c r="H32" s="5">
        <v>1990</v>
      </c>
      <c r="I32" s="5">
        <v>1991</v>
      </c>
      <c r="J32" s="5">
        <v>1992</v>
      </c>
      <c r="K32" s="5">
        <v>1993</v>
      </c>
      <c r="L32" s="5">
        <v>1994</v>
      </c>
      <c r="M32" s="5">
        <v>1995</v>
      </c>
      <c r="N32" s="5">
        <v>1996</v>
      </c>
      <c r="O32" s="5">
        <v>1997</v>
      </c>
      <c r="P32" s="5">
        <v>1998</v>
      </c>
      <c r="Q32" s="5">
        <v>1999</v>
      </c>
      <c r="R32" s="5">
        <v>2000</v>
      </c>
      <c r="S32" s="5">
        <v>2001</v>
      </c>
      <c r="T32" s="5">
        <v>2002</v>
      </c>
      <c r="U32" s="5">
        <v>2003</v>
      </c>
      <c r="V32" s="5">
        <v>2004</v>
      </c>
      <c r="W32" s="5" t="s">
        <v>0</v>
      </c>
      <c r="X32" s="5" t="s">
        <v>1</v>
      </c>
      <c r="Y32" s="5" t="s">
        <v>2</v>
      </c>
      <c r="Z32" s="5" t="s">
        <v>3</v>
      </c>
      <c r="AA32" s="5" t="s">
        <v>4</v>
      </c>
      <c r="AB32" s="5" t="s">
        <v>5</v>
      </c>
      <c r="AC32" s="5" t="s">
        <v>16</v>
      </c>
      <c r="AD32" s="5" t="s">
        <v>17</v>
      </c>
      <c r="AE32" s="5" t="s">
        <v>23</v>
      </c>
      <c r="AF32" s="5" t="s">
        <v>32</v>
      </c>
      <c r="AG32" s="5" t="s">
        <v>38</v>
      </c>
      <c r="AH32" s="5" t="s">
        <v>39</v>
      </c>
      <c r="AI32" s="6" t="s">
        <v>55</v>
      </c>
    </row>
    <row r="33" spans="1:38" ht="13">
      <c r="A33" s="7" t="s">
        <v>8</v>
      </c>
      <c r="B33" s="8" t="s">
        <v>44</v>
      </c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1"/>
      <c r="AI33" s="12"/>
    </row>
    <row r="34" spans="1:38">
      <c r="A34" s="13" t="s">
        <v>9</v>
      </c>
      <c r="B34" s="14" t="s">
        <v>22</v>
      </c>
      <c r="C34" s="15">
        <v>10092</v>
      </c>
      <c r="D34" s="16">
        <v>8487</v>
      </c>
      <c r="E34" s="16">
        <v>6030</v>
      </c>
      <c r="F34" s="16">
        <v>5444</v>
      </c>
      <c r="G34" s="16">
        <v>5836</v>
      </c>
      <c r="H34" s="16">
        <v>10518</v>
      </c>
      <c r="I34" s="16">
        <v>9648</v>
      </c>
      <c r="J34" s="16">
        <v>9757</v>
      </c>
      <c r="K34" s="16">
        <v>10230</v>
      </c>
      <c r="L34" s="16">
        <v>9571</v>
      </c>
      <c r="M34" s="16">
        <v>9116</v>
      </c>
      <c r="N34" s="16">
        <v>8698</v>
      </c>
      <c r="O34" s="16">
        <v>8128</v>
      </c>
      <c r="P34" s="16">
        <v>8261</v>
      </c>
      <c r="Q34" s="16">
        <v>7379</v>
      </c>
      <c r="R34" s="16">
        <v>7244</v>
      </c>
      <c r="S34" s="16">
        <v>7240</v>
      </c>
      <c r="T34" s="16">
        <v>7102</v>
      </c>
      <c r="U34" s="16">
        <v>7551</v>
      </c>
      <c r="V34" s="16">
        <v>7240</v>
      </c>
      <c r="W34" s="16">
        <v>7681</v>
      </c>
      <c r="X34" s="16">
        <v>7267</v>
      </c>
      <c r="Y34" s="16">
        <v>7224</v>
      </c>
      <c r="Z34" s="16">
        <v>6638</v>
      </c>
      <c r="AA34" s="16">
        <v>6597</v>
      </c>
      <c r="AB34" s="16">
        <v>6328</v>
      </c>
      <c r="AC34" s="16">
        <v>6777</v>
      </c>
      <c r="AD34" s="16">
        <v>6571</v>
      </c>
      <c r="AE34" s="16">
        <v>7630</v>
      </c>
      <c r="AF34" s="16">
        <v>7550</v>
      </c>
      <c r="AG34" s="16">
        <v>7884</v>
      </c>
      <c r="AH34" s="17">
        <v>7874</v>
      </c>
      <c r="AI34" s="18">
        <f>(AH34-AG34)/ABS(AG34)</f>
        <v>-1.2683916793505834E-3</v>
      </c>
      <c r="AL34" s="45"/>
    </row>
    <row r="35" spans="1:38">
      <c r="A35" s="13" t="s">
        <v>21</v>
      </c>
      <c r="B35" s="14" t="s">
        <v>13</v>
      </c>
      <c r="C35" s="15">
        <v>8708</v>
      </c>
      <c r="D35" s="16">
        <v>6408</v>
      </c>
      <c r="E35" s="16">
        <v>4643</v>
      </c>
      <c r="F35" s="16">
        <v>3969</v>
      </c>
      <c r="G35" s="16">
        <v>3829</v>
      </c>
      <c r="H35" s="16">
        <v>4373</v>
      </c>
      <c r="I35" s="16">
        <v>3992</v>
      </c>
      <c r="J35" s="16">
        <v>4375</v>
      </c>
      <c r="K35" s="16">
        <v>4671</v>
      </c>
      <c r="L35" s="16">
        <v>4667</v>
      </c>
      <c r="M35" s="16">
        <v>4663</v>
      </c>
      <c r="N35" s="16">
        <v>4604</v>
      </c>
      <c r="O35" s="16">
        <v>4634</v>
      </c>
      <c r="P35" s="16">
        <v>4762</v>
      </c>
      <c r="Q35" s="16">
        <v>4732</v>
      </c>
      <c r="R35" s="16">
        <v>4780</v>
      </c>
      <c r="S35" s="16">
        <v>4766</v>
      </c>
      <c r="T35" s="16">
        <v>5766</v>
      </c>
      <c r="U35" s="16">
        <v>5996</v>
      </c>
      <c r="V35" s="16">
        <v>5952</v>
      </c>
      <c r="W35" s="16">
        <v>6218</v>
      </c>
      <c r="X35" s="16">
        <v>6192</v>
      </c>
      <c r="Y35" s="16">
        <v>6576</v>
      </c>
      <c r="Z35" s="16">
        <v>6151</v>
      </c>
      <c r="AA35" s="16">
        <v>6519</v>
      </c>
      <c r="AB35" s="16">
        <v>6083</v>
      </c>
      <c r="AC35" s="16">
        <v>6038</v>
      </c>
      <c r="AD35" s="16">
        <v>6473</v>
      </c>
      <c r="AE35" s="16">
        <v>7232</v>
      </c>
      <c r="AF35" s="16">
        <v>7311</v>
      </c>
      <c r="AG35" s="16">
        <v>7591</v>
      </c>
      <c r="AH35" s="17">
        <v>7753</v>
      </c>
      <c r="AI35" s="18">
        <f>(AH35-AG35)/ABS(AG35)</f>
        <v>2.1341061783691214E-2</v>
      </c>
    </row>
    <row r="36" spans="1:38" ht="14.5">
      <c r="A36" s="46" t="s">
        <v>45</v>
      </c>
      <c r="B36" s="19" t="s">
        <v>46</v>
      </c>
      <c r="C36" s="20">
        <v>17713</v>
      </c>
      <c r="D36" s="21">
        <v>16391</v>
      </c>
      <c r="E36" s="21">
        <v>11469</v>
      </c>
      <c r="F36" s="21">
        <v>9602</v>
      </c>
      <c r="G36" s="21">
        <v>10221</v>
      </c>
      <c r="H36" s="21">
        <v>19601</v>
      </c>
      <c r="I36" s="21">
        <v>17815</v>
      </c>
      <c r="J36" s="21">
        <v>18261</v>
      </c>
      <c r="K36" s="21">
        <v>18961</v>
      </c>
      <c r="L36" s="21">
        <v>17595</v>
      </c>
      <c r="M36" s="21">
        <v>16496</v>
      </c>
      <c r="N36" s="21">
        <v>15761</v>
      </c>
      <c r="O36" s="21">
        <v>14503</v>
      </c>
      <c r="P36" s="21">
        <v>13709</v>
      </c>
      <c r="Q36" s="21">
        <v>11658</v>
      </c>
      <c r="R36" s="21">
        <v>11487</v>
      </c>
      <c r="S36" s="21">
        <v>11038</v>
      </c>
      <c r="T36" s="21">
        <v>10413</v>
      </c>
      <c r="U36" s="21">
        <v>10374</v>
      </c>
      <c r="V36" s="21">
        <v>10452</v>
      </c>
      <c r="W36" s="21">
        <v>10720</v>
      </c>
      <c r="X36" s="21">
        <v>9965</v>
      </c>
      <c r="Y36" s="21">
        <v>9695</v>
      </c>
      <c r="Z36" s="21">
        <v>9000</v>
      </c>
      <c r="AA36" s="21">
        <v>9257</v>
      </c>
      <c r="AB36" s="21">
        <v>8906</v>
      </c>
      <c r="AC36" s="21">
        <v>9141</v>
      </c>
      <c r="AD36" s="21">
        <v>9420</v>
      </c>
      <c r="AE36" s="21">
        <v>10753</v>
      </c>
      <c r="AF36" s="21">
        <v>10568</v>
      </c>
      <c r="AG36" s="21">
        <v>11016</v>
      </c>
      <c r="AH36" s="17">
        <v>10826</v>
      </c>
      <c r="AI36" s="18">
        <f>(AH36-AG36)/ABS(AG36)</f>
        <v>-1.7247639796659404E-2</v>
      </c>
    </row>
    <row r="37" spans="1:38" ht="13">
      <c r="A37" s="22" t="s">
        <v>35</v>
      </c>
      <c r="B37" s="23" t="s">
        <v>42</v>
      </c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6"/>
      <c r="AI37" s="27"/>
    </row>
    <row r="38" spans="1:38">
      <c r="A38" s="13" t="s">
        <v>9</v>
      </c>
      <c r="B38" s="14" t="s">
        <v>22</v>
      </c>
      <c r="C38" s="15">
        <v>29170</v>
      </c>
      <c r="D38" s="16">
        <v>33784</v>
      </c>
      <c r="E38" s="16">
        <v>31969</v>
      </c>
      <c r="F38" s="16">
        <v>28483</v>
      </c>
      <c r="G38" s="16">
        <v>25744</v>
      </c>
      <c r="H38" s="16">
        <v>25091</v>
      </c>
      <c r="I38" s="16">
        <v>24835</v>
      </c>
      <c r="J38" s="16">
        <v>24080</v>
      </c>
      <c r="K38" s="16">
        <v>23993</v>
      </c>
      <c r="L38" s="16">
        <v>23464</v>
      </c>
      <c r="M38" s="16">
        <v>23323</v>
      </c>
      <c r="N38" s="16">
        <v>22384</v>
      </c>
      <c r="O38" s="16">
        <v>22681</v>
      </c>
      <c r="P38" s="16">
        <v>21899</v>
      </c>
      <c r="Q38" s="16">
        <v>22404</v>
      </c>
      <c r="R38" s="16">
        <v>21453</v>
      </c>
      <c r="S38" s="16">
        <v>21295</v>
      </c>
      <c r="T38" s="16">
        <v>20243</v>
      </c>
      <c r="U38" s="16">
        <v>19880</v>
      </c>
      <c r="V38" s="16">
        <v>18486</v>
      </c>
      <c r="W38" s="16">
        <v>18101</v>
      </c>
      <c r="X38" s="16">
        <v>16899</v>
      </c>
      <c r="Y38" s="16">
        <v>16416</v>
      </c>
      <c r="Z38" s="16">
        <v>20887</v>
      </c>
      <c r="AA38" s="16">
        <v>20968</v>
      </c>
      <c r="AB38" s="16">
        <v>19701</v>
      </c>
      <c r="AC38" s="16">
        <v>18399</v>
      </c>
      <c r="AD38" s="16">
        <v>17417</v>
      </c>
      <c r="AE38" s="16">
        <v>15787</v>
      </c>
      <c r="AF38" s="16">
        <v>14745</v>
      </c>
      <c r="AG38" s="16">
        <v>13982</v>
      </c>
      <c r="AH38" s="17">
        <v>13303</v>
      </c>
      <c r="AI38" s="18">
        <f>(AH38-AG38)/ABS(AG38)</f>
        <v>-4.856243741953941E-2</v>
      </c>
    </row>
    <row r="39" spans="1:38" ht="14.5">
      <c r="A39" s="13" t="s">
        <v>47</v>
      </c>
      <c r="B39" s="14" t="s">
        <v>48</v>
      </c>
      <c r="C39" s="20">
        <v>93392</v>
      </c>
      <c r="D39" s="21">
        <v>107850</v>
      </c>
      <c r="E39" s="21">
        <v>96319</v>
      </c>
      <c r="F39" s="21">
        <v>77400</v>
      </c>
      <c r="G39" s="21">
        <v>64314</v>
      </c>
      <c r="H39" s="21">
        <v>60312</v>
      </c>
      <c r="I39" s="21">
        <v>61333</v>
      </c>
      <c r="J39" s="21">
        <v>60313</v>
      </c>
      <c r="K39" s="21">
        <v>60338</v>
      </c>
      <c r="L39" s="21">
        <v>58946</v>
      </c>
      <c r="M39" s="21">
        <v>59023</v>
      </c>
      <c r="N39" s="21">
        <v>57771</v>
      </c>
      <c r="O39" s="21">
        <v>58087</v>
      </c>
      <c r="P39" s="21">
        <v>55917</v>
      </c>
      <c r="Q39" s="21">
        <v>56532</v>
      </c>
      <c r="R39" s="21">
        <v>53713</v>
      </c>
      <c r="S39" s="21">
        <v>52772</v>
      </c>
      <c r="T39" s="21">
        <v>50237</v>
      </c>
      <c r="U39" s="21">
        <v>48298</v>
      </c>
      <c r="V39" s="21">
        <v>45520</v>
      </c>
      <c r="W39" s="21">
        <v>43928</v>
      </c>
      <c r="X39" s="21">
        <v>40381</v>
      </c>
      <c r="Y39" s="21">
        <v>38694</v>
      </c>
      <c r="Z39" s="21">
        <v>48557</v>
      </c>
      <c r="AA39" s="21">
        <v>49108</v>
      </c>
      <c r="AB39" s="21">
        <v>48484</v>
      </c>
      <c r="AC39" s="21">
        <v>44132</v>
      </c>
      <c r="AD39" s="21">
        <v>41509</v>
      </c>
      <c r="AE39" s="21">
        <v>37476</v>
      </c>
      <c r="AF39" s="21">
        <v>34874</v>
      </c>
      <c r="AG39" s="21">
        <v>35188</v>
      </c>
      <c r="AH39" s="17">
        <v>30319</v>
      </c>
      <c r="AI39" s="18">
        <f>(AH39-AG39)/ABS(AG39)</f>
        <v>-0.13837103558031147</v>
      </c>
    </row>
    <row r="40" spans="1:38" ht="15">
      <c r="A40" s="7" t="s">
        <v>49</v>
      </c>
      <c r="B40" s="8" t="s">
        <v>50</v>
      </c>
      <c r="C40" s="2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/>
      <c r="AI40" s="27"/>
    </row>
    <row r="41" spans="1:38">
      <c r="A41" s="13" t="s">
        <v>9</v>
      </c>
      <c r="B41" s="14" t="s">
        <v>22</v>
      </c>
      <c r="C41" s="29" t="s">
        <v>53</v>
      </c>
      <c r="D41" s="16" t="s">
        <v>53</v>
      </c>
      <c r="E41" s="16">
        <v>45</v>
      </c>
      <c r="F41" s="16">
        <v>63</v>
      </c>
      <c r="G41" s="16">
        <v>69</v>
      </c>
      <c r="H41" s="16">
        <v>72</v>
      </c>
      <c r="I41" s="16">
        <v>72</v>
      </c>
      <c r="J41" s="16">
        <v>82</v>
      </c>
      <c r="K41" s="16">
        <v>71</v>
      </c>
      <c r="L41" s="16">
        <v>80</v>
      </c>
      <c r="M41" s="16">
        <v>76</v>
      </c>
      <c r="N41" s="16">
        <v>72</v>
      </c>
      <c r="O41" s="16">
        <v>77</v>
      </c>
      <c r="P41" s="16">
        <v>79</v>
      </c>
      <c r="Q41" s="16">
        <v>83</v>
      </c>
      <c r="R41" s="16">
        <v>78</v>
      </c>
      <c r="S41" s="16">
        <v>72</v>
      </c>
      <c r="T41" s="16">
        <v>81</v>
      </c>
      <c r="U41" s="16">
        <v>70</v>
      </c>
      <c r="V41" s="16">
        <v>67</v>
      </c>
      <c r="W41" s="16">
        <v>67</v>
      </c>
      <c r="X41" s="16">
        <v>59</v>
      </c>
      <c r="Y41" s="16">
        <v>63</v>
      </c>
      <c r="Z41" s="16">
        <v>58</v>
      </c>
      <c r="AA41" s="16">
        <v>52</v>
      </c>
      <c r="AB41" s="16">
        <v>49</v>
      </c>
      <c r="AC41" s="16">
        <v>36</v>
      </c>
      <c r="AD41" s="16">
        <v>37</v>
      </c>
      <c r="AE41" s="16">
        <v>32</v>
      </c>
      <c r="AF41" s="16">
        <v>34</v>
      </c>
      <c r="AG41" s="16">
        <v>32</v>
      </c>
      <c r="AH41" s="17">
        <v>34</v>
      </c>
      <c r="AI41" s="18">
        <f>(AH41-AG41)/ABS(AG41)</f>
        <v>6.25E-2</v>
      </c>
    </row>
    <row r="42" spans="1:38" ht="14.5">
      <c r="A42" s="46" t="s">
        <v>45</v>
      </c>
      <c r="B42" s="19" t="s">
        <v>46</v>
      </c>
      <c r="C42" s="30" t="s">
        <v>53</v>
      </c>
      <c r="D42" s="21" t="s">
        <v>53</v>
      </c>
      <c r="E42" s="21">
        <v>129</v>
      </c>
      <c r="F42" s="21">
        <v>160</v>
      </c>
      <c r="G42" s="21">
        <v>162</v>
      </c>
      <c r="H42" s="21">
        <v>169</v>
      </c>
      <c r="I42" s="21">
        <v>183</v>
      </c>
      <c r="J42" s="21">
        <v>201</v>
      </c>
      <c r="K42" s="21">
        <v>180</v>
      </c>
      <c r="L42" s="21">
        <v>208</v>
      </c>
      <c r="M42" s="21">
        <v>206</v>
      </c>
      <c r="N42" s="21">
        <v>191</v>
      </c>
      <c r="O42" s="21">
        <v>195</v>
      </c>
      <c r="P42" s="21">
        <v>195</v>
      </c>
      <c r="Q42" s="21">
        <v>200</v>
      </c>
      <c r="R42" s="21">
        <v>186</v>
      </c>
      <c r="S42" s="21">
        <v>156</v>
      </c>
      <c r="T42" s="21">
        <v>191</v>
      </c>
      <c r="U42" s="21">
        <v>177</v>
      </c>
      <c r="V42" s="21">
        <v>165</v>
      </c>
      <c r="W42" s="21">
        <v>171</v>
      </c>
      <c r="X42" s="21">
        <v>144</v>
      </c>
      <c r="Y42" s="21">
        <v>140</v>
      </c>
      <c r="Z42" s="21">
        <v>133</v>
      </c>
      <c r="AA42" s="21">
        <v>107</v>
      </c>
      <c r="AB42" s="21">
        <v>101</v>
      </c>
      <c r="AC42" s="21">
        <v>73</v>
      </c>
      <c r="AD42" s="21">
        <v>79</v>
      </c>
      <c r="AE42" s="21">
        <v>66</v>
      </c>
      <c r="AF42" s="21">
        <v>73</v>
      </c>
      <c r="AG42" s="21">
        <v>65</v>
      </c>
      <c r="AH42" s="17">
        <v>67</v>
      </c>
      <c r="AI42" s="18">
        <f>(AH42-AG42)/ABS(AG42)</f>
        <v>3.0769230769230771E-2</v>
      </c>
    </row>
    <row r="43" spans="1:38" ht="15">
      <c r="A43" s="22" t="s">
        <v>51</v>
      </c>
      <c r="B43" s="23" t="s">
        <v>52</v>
      </c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6"/>
      <c r="AI43" s="27"/>
    </row>
    <row r="44" spans="1:38">
      <c r="A44" s="13" t="s">
        <v>9</v>
      </c>
      <c r="B44" s="14" t="s">
        <v>22</v>
      </c>
      <c r="C44" s="29" t="s">
        <v>53</v>
      </c>
      <c r="D44" s="16" t="s">
        <v>53</v>
      </c>
      <c r="E44" s="16" t="s">
        <v>53</v>
      </c>
      <c r="F44" s="16">
        <v>28</v>
      </c>
      <c r="G44" s="16">
        <v>34</v>
      </c>
      <c r="H44" s="16">
        <v>27</v>
      </c>
      <c r="I44" s="16">
        <v>25</v>
      </c>
      <c r="J44" s="16">
        <v>24</v>
      </c>
      <c r="K44" s="16">
        <v>26</v>
      </c>
      <c r="L44" s="16">
        <v>26</v>
      </c>
      <c r="M44" s="16">
        <v>27</v>
      </c>
      <c r="N44" s="16">
        <v>29</v>
      </c>
      <c r="O44" s="16">
        <v>29</v>
      </c>
      <c r="P44" s="16">
        <v>29</v>
      </c>
      <c r="Q44" s="16">
        <v>33</v>
      </c>
      <c r="R44" s="16">
        <v>29</v>
      </c>
      <c r="S44" s="16">
        <v>25</v>
      </c>
      <c r="T44" s="16">
        <v>23</v>
      </c>
      <c r="U44" s="16">
        <v>24</v>
      </c>
      <c r="V44" s="16">
        <v>22</v>
      </c>
      <c r="W44" s="16">
        <v>26</v>
      </c>
      <c r="X44" s="16">
        <v>23</v>
      </c>
      <c r="Y44" s="16">
        <v>20</v>
      </c>
      <c r="Z44" s="16">
        <v>26</v>
      </c>
      <c r="AA44" s="16">
        <v>30</v>
      </c>
      <c r="AB44" s="16">
        <v>29</v>
      </c>
      <c r="AC44" s="16">
        <v>30</v>
      </c>
      <c r="AD44" s="16">
        <v>31</v>
      </c>
      <c r="AE44" s="16">
        <v>24</v>
      </c>
      <c r="AF44" s="16">
        <v>20</v>
      </c>
      <c r="AG44" s="16">
        <v>19</v>
      </c>
      <c r="AH44" s="17">
        <v>19</v>
      </c>
      <c r="AI44" s="18">
        <f>(AH44-AG44)/ABS(AG44)</f>
        <v>0</v>
      </c>
    </row>
    <row r="45" spans="1:38" ht="15" thickBot="1">
      <c r="A45" s="47" t="s">
        <v>45</v>
      </c>
      <c r="B45" s="31" t="s">
        <v>46</v>
      </c>
      <c r="C45" s="32" t="s">
        <v>53</v>
      </c>
      <c r="D45" s="33" t="s">
        <v>53</v>
      </c>
      <c r="E45" s="33" t="s">
        <v>53</v>
      </c>
      <c r="F45" s="33">
        <v>70</v>
      </c>
      <c r="G45" s="33">
        <v>64</v>
      </c>
      <c r="H45" s="33">
        <v>54</v>
      </c>
      <c r="I45" s="33">
        <v>53</v>
      </c>
      <c r="J45" s="33">
        <v>56</v>
      </c>
      <c r="K45" s="33">
        <v>57</v>
      </c>
      <c r="L45" s="33">
        <v>57</v>
      </c>
      <c r="M45" s="33">
        <v>53</v>
      </c>
      <c r="N45" s="33">
        <v>62</v>
      </c>
      <c r="O45" s="33">
        <v>64</v>
      </c>
      <c r="P45" s="33">
        <v>64</v>
      </c>
      <c r="Q45" s="33">
        <v>64</v>
      </c>
      <c r="R45" s="33">
        <v>60</v>
      </c>
      <c r="S45" s="33">
        <v>51</v>
      </c>
      <c r="T45" s="33">
        <v>42</v>
      </c>
      <c r="U45" s="33">
        <v>48</v>
      </c>
      <c r="V45" s="33">
        <v>42</v>
      </c>
      <c r="W45" s="33">
        <v>51</v>
      </c>
      <c r="X45" s="33">
        <v>45</v>
      </c>
      <c r="Y45" s="33">
        <v>37</v>
      </c>
      <c r="Z45" s="33">
        <v>46</v>
      </c>
      <c r="AA45" s="33">
        <v>51</v>
      </c>
      <c r="AB45" s="33">
        <v>48</v>
      </c>
      <c r="AC45" s="33">
        <v>44</v>
      </c>
      <c r="AD45" s="33">
        <v>46</v>
      </c>
      <c r="AE45" s="33">
        <v>37</v>
      </c>
      <c r="AF45" s="33">
        <v>32</v>
      </c>
      <c r="AG45" s="33">
        <v>31</v>
      </c>
      <c r="AH45" s="34">
        <v>29</v>
      </c>
      <c r="AI45" s="35">
        <f>(AH45-AG45)/ABS(AG45)</f>
        <v>-6.4516129032258063E-2</v>
      </c>
    </row>
    <row r="46" spans="1:38"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</row>
    <row r="100" spans="1:39" ht="13">
      <c r="A100" s="36" t="s">
        <v>31</v>
      </c>
      <c r="B100" s="36" t="s">
        <v>30</v>
      </c>
    </row>
    <row r="102" spans="1:39">
      <c r="A102" s="3" t="s">
        <v>19</v>
      </c>
      <c r="B102" s="3" t="s">
        <v>18</v>
      </c>
      <c r="C102" s="49">
        <f t="shared" ref="C102:AE102" si="0">C32</f>
        <v>1965</v>
      </c>
      <c r="D102" s="49">
        <f t="shared" si="0"/>
        <v>1970</v>
      </c>
      <c r="E102" s="49">
        <f t="shared" si="0"/>
        <v>1975</v>
      </c>
      <c r="F102" s="49">
        <f t="shared" si="0"/>
        <v>1980</v>
      </c>
      <c r="G102" s="49">
        <f t="shared" si="0"/>
        <v>1985</v>
      </c>
      <c r="H102" s="49">
        <f t="shared" si="0"/>
        <v>1990</v>
      </c>
      <c r="I102" s="49">
        <f t="shared" si="0"/>
        <v>1991</v>
      </c>
      <c r="J102" s="49">
        <f t="shared" si="0"/>
        <v>1992</v>
      </c>
      <c r="K102" s="49">
        <f t="shared" si="0"/>
        <v>1993</v>
      </c>
      <c r="L102" s="49">
        <f t="shared" si="0"/>
        <v>1994</v>
      </c>
      <c r="M102" s="49">
        <f t="shared" si="0"/>
        <v>1995</v>
      </c>
      <c r="N102" s="49">
        <f t="shared" si="0"/>
        <v>1996</v>
      </c>
      <c r="O102" s="49">
        <f t="shared" si="0"/>
        <v>1997</v>
      </c>
      <c r="P102" s="49">
        <f t="shared" si="0"/>
        <v>1998</v>
      </c>
      <c r="Q102" s="49">
        <f t="shared" si="0"/>
        <v>1999</v>
      </c>
      <c r="R102" s="49">
        <f t="shared" si="0"/>
        <v>2000</v>
      </c>
      <c r="S102" s="49">
        <f t="shared" si="0"/>
        <v>2001</v>
      </c>
      <c r="T102" s="49">
        <f t="shared" si="0"/>
        <v>2002</v>
      </c>
      <c r="U102" s="49">
        <f t="shared" si="0"/>
        <v>2003</v>
      </c>
      <c r="V102" s="49">
        <f t="shared" si="0"/>
        <v>2004</v>
      </c>
      <c r="W102" s="49" t="str">
        <f t="shared" si="0"/>
        <v>2005</v>
      </c>
      <c r="X102" s="49" t="str">
        <f t="shared" si="0"/>
        <v>2006</v>
      </c>
      <c r="Y102" s="49" t="str">
        <f t="shared" si="0"/>
        <v>2007</v>
      </c>
      <c r="Z102" s="49" t="str">
        <f t="shared" si="0"/>
        <v>2008</v>
      </c>
      <c r="AA102" s="49" t="str">
        <f t="shared" si="0"/>
        <v>2009</v>
      </c>
      <c r="AB102" s="49" t="str">
        <f t="shared" si="0"/>
        <v>2010</v>
      </c>
      <c r="AC102" s="49" t="str">
        <f t="shared" si="0"/>
        <v>2011</v>
      </c>
      <c r="AD102" s="49" t="str">
        <f t="shared" si="0"/>
        <v>2012</v>
      </c>
      <c r="AE102" s="49" t="str">
        <f t="shared" si="0"/>
        <v>2013</v>
      </c>
      <c r="AF102" s="49" t="str">
        <f t="shared" ref="AF102:AG102" si="1">AF32</f>
        <v>2014</v>
      </c>
      <c r="AG102" s="49" t="str">
        <f t="shared" si="1"/>
        <v>2015</v>
      </c>
      <c r="AH102" s="49" t="str">
        <f t="shared" ref="AH102" si="2">AH32</f>
        <v>2016</v>
      </c>
      <c r="AI102" s="49">
        <v>2017</v>
      </c>
      <c r="AJ102" s="49">
        <v>2018</v>
      </c>
      <c r="AK102" s="49">
        <v>2019</v>
      </c>
      <c r="AL102" s="49">
        <v>2020</v>
      </c>
      <c r="AM102" s="49">
        <v>2021</v>
      </c>
    </row>
    <row r="103" spans="1:39">
      <c r="A103" s="50" t="s">
        <v>15</v>
      </c>
      <c r="B103" s="50" t="s">
        <v>12</v>
      </c>
      <c r="C103" s="9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>
        <v>155.69490271000001</v>
      </c>
      <c r="AB103" s="10">
        <v>146.82971472999998</v>
      </c>
      <c r="AC103" s="10">
        <v>139.68009057</v>
      </c>
      <c r="AD103" s="10">
        <v>135.98864555</v>
      </c>
      <c r="AE103" s="10">
        <v>127.36938585999999</v>
      </c>
      <c r="AF103" s="10">
        <v>118.70543734</v>
      </c>
      <c r="AG103" s="10">
        <v>113.30957803</v>
      </c>
      <c r="AH103" s="10">
        <v>107.53610646999999</v>
      </c>
      <c r="AI103" s="10">
        <v>108.87699232999999</v>
      </c>
      <c r="AJ103" s="10">
        <v>99.181629200000003</v>
      </c>
      <c r="AK103" s="10">
        <v>95.934580790000012</v>
      </c>
      <c r="AL103" s="10">
        <v>91.073405199999996</v>
      </c>
      <c r="AM103" s="10">
        <v>89.415639099999993</v>
      </c>
    </row>
    <row r="104" spans="1:39">
      <c r="A104" s="51" t="s">
        <v>27</v>
      </c>
      <c r="B104" s="51" t="s">
        <v>25</v>
      </c>
      <c r="C104" s="52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>
        <v>68.942982999999998</v>
      </c>
      <c r="AB104" s="53">
        <v>73.369889999999998</v>
      </c>
      <c r="AC104" s="53">
        <v>53.891664349999992</v>
      </c>
      <c r="AD104" s="53">
        <v>58.816160000000004</v>
      </c>
      <c r="AE104" s="53">
        <v>64.449181999999993</v>
      </c>
      <c r="AF104" s="53">
        <v>64.680135200000009</v>
      </c>
      <c r="AG104" s="53">
        <v>68.858600999999993</v>
      </c>
      <c r="AH104" s="53">
        <v>73.900059999999996</v>
      </c>
      <c r="AI104" s="53">
        <v>70.785043999999999</v>
      </c>
      <c r="AJ104" s="53">
        <v>62.302290999999997</v>
      </c>
      <c r="AK104" s="53">
        <v>59.609814</v>
      </c>
      <c r="AL104" s="53">
        <v>81.239064999999997</v>
      </c>
      <c r="AM104" s="53">
        <v>83.684936199999981</v>
      </c>
    </row>
    <row r="105" spans="1:39">
      <c r="A105" s="51" t="s">
        <v>28</v>
      </c>
      <c r="B105" s="51" t="s">
        <v>26</v>
      </c>
      <c r="C105" s="52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>
        <v>6.1300210000000002</v>
      </c>
      <c r="AB105" s="53">
        <v>3.485268</v>
      </c>
      <c r="AC105" s="53">
        <v>2.4176030000000002</v>
      </c>
      <c r="AD105" s="53">
        <v>1.864358</v>
      </c>
      <c r="AE105" s="53">
        <v>1.631003</v>
      </c>
      <c r="AF105" s="53">
        <v>1.6266350000000001</v>
      </c>
      <c r="AG105" s="53">
        <v>1.612106</v>
      </c>
      <c r="AH105" s="53">
        <v>1.964466</v>
      </c>
      <c r="AI105" s="53">
        <v>2.0926260000000001</v>
      </c>
      <c r="AJ105" s="53">
        <v>2.3972850000000001</v>
      </c>
      <c r="AK105" s="53">
        <v>2.3993370000000001</v>
      </c>
      <c r="AL105" s="53">
        <v>2.5004970000000002</v>
      </c>
      <c r="AM105" s="53">
        <v>2.561067</v>
      </c>
    </row>
    <row r="106" spans="1:39" ht="13.5" thickBot="1">
      <c r="A106" s="54" t="s">
        <v>14</v>
      </c>
      <c r="B106" s="54" t="s">
        <v>14</v>
      </c>
      <c r="C106" s="55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>
        <f>SUM(AA103:AA105)</f>
        <v>230.76790671000001</v>
      </c>
      <c r="AB106" s="56">
        <f t="shared" ref="AB106:AE106" si="3">SUM(AB103:AB105)</f>
        <v>223.68487272999997</v>
      </c>
      <c r="AC106" s="56">
        <f t="shared" si="3"/>
        <v>195.98935792</v>
      </c>
      <c r="AD106" s="56">
        <f t="shared" si="3"/>
        <v>196.66916355000001</v>
      </c>
      <c r="AE106" s="56">
        <f t="shared" si="3"/>
        <v>193.44957085999997</v>
      </c>
      <c r="AF106" s="56">
        <f t="shared" ref="AF106:AK106" si="4">SUM(AF103:AF105)</f>
        <v>185.01220753999999</v>
      </c>
      <c r="AG106" s="56">
        <f t="shared" si="4"/>
        <v>183.78028502999999</v>
      </c>
      <c r="AH106" s="56">
        <f t="shared" si="4"/>
        <v>183.40063246999998</v>
      </c>
      <c r="AI106" s="56">
        <f t="shared" si="4"/>
        <v>181.75466232999997</v>
      </c>
      <c r="AJ106" s="56">
        <f t="shared" si="4"/>
        <v>163.88120520000001</v>
      </c>
      <c r="AK106" s="56">
        <f t="shared" si="4"/>
        <v>157.94373179000002</v>
      </c>
      <c r="AL106" s="56">
        <f t="shared" ref="AL106:AM106" si="5">SUM(AL103:AL105)</f>
        <v>174.8129672</v>
      </c>
      <c r="AM106" s="56">
        <f t="shared" si="5"/>
        <v>175.66164229999998</v>
      </c>
    </row>
    <row r="108" spans="1:39">
      <c r="B108" s="16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</row>
    <row r="110" spans="1:39" ht="13">
      <c r="A110" s="36" t="s">
        <v>41</v>
      </c>
      <c r="B110" s="36" t="s">
        <v>40</v>
      </c>
      <c r="C110" s="49">
        <f>C102</f>
        <v>1965</v>
      </c>
      <c r="D110" s="49">
        <f t="shared" ref="D110:AE110" si="6">D102</f>
        <v>1970</v>
      </c>
      <c r="E110" s="49">
        <f t="shared" si="6"/>
        <v>1975</v>
      </c>
      <c r="F110" s="49">
        <f t="shared" si="6"/>
        <v>1980</v>
      </c>
      <c r="G110" s="49">
        <f t="shared" si="6"/>
        <v>1985</v>
      </c>
      <c r="H110" s="49">
        <f t="shared" si="6"/>
        <v>1990</v>
      </c>
      <c r="I110" s="49">
        <f t="shared" si="6"/>
        <v>1991</v>
      </c>
      <c r="J110" s="49">
        <f t="shared" si="6"/>
        <v>1992</v>
      </c>
      <c r="K110" s="49">
        <f t="shared" si="6"/>
        <v>1993</v>
      </c>
      <c r="L110" s="49">
        <f t="shared" si="6"/>
        <v>1994</v>
      </c>
      <c r="M110" s="49">
        <f t="shared" si="6"/>
        <v>1995</v>
      </c>
      <c r="N110" s="49">
        <f t="shared" si="6"/>
        <v>1996</v>
      </c>
      <c r="O110" s="49">
        <f t="shared" si="6"/>
        <v>1997</v>
      </c>
      <c r="P110" s="49">
        <f t="shared" si="6"/>
        <v>1998</v>
      </c>
      <c r="Q110" s="49">
        <f t="shared" si="6"/>
        <v>1999</v>
      </c>
      <c r="R110" s="49">
        <f t="shared" si="6"/>
        <v>2000</v>
      </c>
      <c r="S110" s="49">
        <f t="shared" si="6"/>
        <v>2001</v>
      </c>
      <c r="T110" s="49">
        <f t="shared" si="6"/>
        <v>2002</v>
      </c>
      <c r="U110" s="49">
        <f t="shared" si="6"/>
        <v>2003</v>
      </c>
      <c r="V110" s="49">
        <f t="shared" si="6"/>
        <v>2004</v>
      </c>
      <c r="W110" s="49" t="str">
        <f t="shared" si="6"/>
        <v>2005</v>
      </c>
      <c r="X110" s="49" t="str">
        <f t="shared" si="6"/>
        <v>2006</v>
      </c>
      <c r="Y110" s="49" t="str">
        <f t="shared" si="6"/>
        <v>2007</v>
      </c>
      <c r="Z110" s="49" t="str">
        <f t="shared" si="6"/>
        <v>2008</v>
      </c>
      <c r="AA110" s="49" t="str">
        <f t="shared" si="6"/>
        <v>2009</v>
      </c>
      <c r="AB110" s="49" t="str">
        <f t="shared" si="6"/>
        <v>2010</v>
      </c>
      <c r="AC110" s="49" t="str">
        <f t="shared" si="6"/>
        <v>2011</v>
      </c>
      <c r="AD110" s="49" t="str">
        <f t="shared" si="6"/>
        <v>2012</v>
      </c>
      <c r="AE110" s="49" t="str">
        <f t="shared" si="6"/>
        <v>2013</v>
      </c>
      <c r="AF110" s="49" t="str">
        <f t="shared" ref="AF110:AG110" si="7">AF102</f>
        <v>2014</v>
      </c>
      <c r="AG110" s="49" t="str">
        <f t="shared" si="7"/>
        <v>2015</v>
      </c>
      <c r="AH110" s="49" t="str">
        <f t="shared" ref="AH110:AI110" si="8">AH102</f>
        <v>2016</v>
      </c>
      <c r="AI110" s="49">
        <f t="shared" si="8"/>
        <v>2017</v>
      </c>
      <c r="AJ110" s="49">
        <f t="shared" ref="AJ110:AK110" si="9">AJ102</f>
        <v>2018</v>
      </c>
      <c r="AK110" s="49">
        <f t="shared" si="9"/>
        <v>2019</v>
      </c>
      <c r="AL110" s="49">
        <f t="shared" ref="AL110:AM110" si="10">AL102</f>
        <v>2020</v>
      </c>
      <c r="AM110" s="49">
        <f t="shared" si="10"/>
        <v>2021</v>
      </c>
    </row>
    <row r="111" spans="1:39" ht="13">
      <c r="A111" s="37" t="s">
        <v>15</v>
      </c>
      <c r="B111" s="37" t="s">
        <v>12</v>
      </c>
      <c r="C111" s="9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</row>
    <row r="112" spans="1:39">
      <c r="A112" s="38" t="s">
        <v>20</v>
      </c>
      <c r="B112" s="38" t="s">
        <v>10</v>
      </c>
      <c r="C112" s="52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40">
        <v>0.69445557748741693</v>
      </c>
      <c r="AB112" s="40">
        <v>0.66164954068419579</v>
      </c>
      <c r="AC112" s="40">
        <v>0.65748669121422698</v>
      </c>
      <c r="AD112" s="40">
        <v>0.65058727788647808</v>
      </c>
      <c r="AE112" s="40">
        <v>0.65004319280069534</v>
      </c>
      <c r="AF112" s="40">
        <v>0.64818645332424429</v>
      </c>
      <c r="AG112" s="40">
        <v>0.65378730411381714</v>
      </c>
      <c r="AH112" s="40">
        <v>0.65361207854665515</v>
      </c>
      <c r="AI112" s="40">
        <v>0.6435759822546111</v>
      </c>
      <c r="AJ112" s="40">
        <v>0.64656893070618615</v>
      </c>
      <c r="AK112" s="40">
        <v>0.6483844162316611</v>
      </c>
      <c r="AL112" s="40">
        <v>0.64200256568823588</v>
      </c>
      <c r="AM112" s="40">
        <v>0.63503077731117252</v>
      </c>
    </row>
    <row r="113" spans="1:39">
      <c r="A113" s="38" t="s">
        <v>43</v>
      </c>
      <c r="B113" s="38" t="s">
        <v>11</v>
      </c>
      <c r="C113" s="52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40">
        <v>0.27123664928738622</v>
      </c>
      <c r="AB113" s="40">
        <v>0.30229503284361098</v>
      </c>
      <c r="AC113" s="40">
        <v>0.30440280833120631</v>
      </c>
      <c r="AD113" s="40">
        <v>0.30554594098543958</v>
      </c>
      <c r="AE113" s="40">
        <v>0.29748725673831461</v>
      </c>
      <c r="AF113" s="40">
        <v>0.29609319459819006</v>
      </c>
      <c r="AG113" s="40">
        <v>0.27760938713933625</v>
      </c>
      <c r="AH113" s="40">
        <v>0.27869867026714606</v>
      </c>
      <c r="AI113" s="40">
        <v>0.28283570235991856</v>
      </c>
      <c r="AJ113" s="40">
        <v>0.28123938316102715</v>
      </c>
      <c r="AK113" s="40">
        <v>0.27435277396958835</v>
      </c>
      <c r="AL113" s="40">
        <v>0.27276606625422861</v>
      </c>
      <c r="AM113" s="40">
        <v>0.27648685560872932</v>
      </c>
    </row>
    <row r="114" spans="1:39">
      <c r="A114" s="38" t="s">
        <v>21</v>
      </c>
      <c r="B114" s="38" t="s">
        <v>13</v>
      </c>
      <c r="C114" s="52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40">
        <v>3.4307773225196909E-2</v>
      </c>
      <c r="AB114" s="40">
        <v>3.6055426472193279E-2</v>
      </c>
      <c r="AC114" s="40">
        <v>3.8110500454566758E-2</v>
      </c>
      <c r="AD114" s="40">
        <v>4.3866781128082351E-2</v>
      </c>
      <c r="AE114" s="40">
        <v>5.2469550460990118E-2</v>
      </c>
      <c r="AF114" s="40">
        <v>5.5720352077565705E-2</v>
      </c>
      <c r="AG114" s="40">
        <v>6.8603308746846572E-2</v>
      </c>
      <c r="AH114" s="40">
        <v>6.7689251186198729E-2</v>
      </c>
      <c r="AI114" s="40">
        <v>7.3588315385470351E-2</v>
      </c>
      <c r="AJ114" s="40">
        <v>7.2191686132786675E-2</v>
      </c>
      <c r="AK114" s="40">
        <v>7.726280979875054E-2</v>
      </c>
      <c r="AL114" s="40">
        <v>8.5231368057535464E-2</v>
      </c>
      <c r="AM114" s="40">
        <v>8.8482367080098157E-2</v>
      </c>
    </row>
    <row r="115" spans="1:39" ht="13">
      <c r="A115" s="39" t="s">
        <v>27</v>
      </c>
      <c r="B115" s="39" t="s">
        <v>25</v>
      </c>
      <c r="C115" s="52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</row>
    <row r="116" spans="1:39">
      <c r="A116" s="38" t="s">
        <v>20</v>
      </c>
      <c r="B116" s="38" t="s">
        <v>10</v>
      </c>
      <c r="C116" s="52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40">
        <v>1</v>
      </c>
      <c r="AB116" s="40">
        <v>0.76417590376651789</v>
      </c>
      <c r="AC116" s="40">
        <v>0.75475864478473842</v>
      </c>
      <c r="AD116" s="40">
        <v>0.75252595545169898</v>
      </c>
      <c r="AE116" s="40">
        <v>0.74872031735018763</v>
      </c>
      <c r="AF116" s="40">
        <v>0.75125433875098024</v>
      </c>
      <c r="AG116" s="40">
        <v>0.75135591267676205</v>
      </c>
      <c r="AH116" s="40">
        <v>0.74342391602929692</v>
      </c>
      <c r="AI116" s="40">
        <v>0.7413538381073832</v>
      </c>
      <c r="AJ116" s="40">
        <v>0.74430855199209289</v>
      </c>
      <c r="AK116" s="40">
        <v>0.75258636103108789</v>
      </c>
      <c r="AL116" s="40">
        <v>0.75997003412089981</v>
      </c>
      <c r="AM116" s="40">
        <v>0.75397865093909222</v>
      </c>
    </row>
    <row r="117" spans="1:39">
      <c r="A117" s="38" t="s">
        <v>43</v>
      </c>
      <c r="B117" s="38" t="s">
        <v>11</v>
      </c>
      <c r="C117" s="52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40"/>
      <c r="AB117" s="40">
        <v>0.23582409623348216</v>
      </c>
      <c r="AC117" s="40">
        <v>0.24524135521526164</v>
      </c>
      <c r="AD117" s="40">
        <v>0.24747404454830102</v>
      </c>
      <c r="AE117" s="40">
        <v>0.25127968264981237</v>
      </c>
      <c r="AF117" s="40">
        <v>0.24874566124901976</v>
      </c>
      <c r="AG117" s="40">
        <v>0.24864408732323795</v>
      </c>
      <c r="AH117" s="40">
        <v>0.25657608397070314</v>
      </c>
      <c r="AI117" s="40">
        <v>0.25864616189261674</v>
      </c>
      <c r="AJ117" s="40">
        <v>0.25569144800790711</v>
      </c>
      <c r="AK117" s="40">
        <v>0.24741363896891205</v>
      </c>
      <c r="AL117" s="40">
        <v>0.24002996587910017</v>
      </c>
      <c r="AM117" s="40">
        <v>0.24602134906090783</v>
      </c>
    </row>
    <row r="118" spans="1:39" ht="13.5" thickBot="1">
      <c r="A118" s="54" t="s">
        <v>36</v>
      </c>
      <c r="B118" s="54" t="s">
        <v>37</v>
      </c>
      <c r="C118" s="55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8">
        <v>1</v>
      </c>
      <c r="AB118" s="58">
        <v>1</v>
      </c>
      <c r="AC118" s="58">
        <v>1</v>
      </c>
      <c r="AD118" s="58">
        <v>1</v>
      </c>
      <c r="AE118" s="58">
        <v>1</v>
      </c>
      <c r="AF118" s="58">
        <v>1</v>
      </c>
      <c r="AG118" s="58">
        <v>1</v>
      </c>
      <c r="AH118" s="58">
        <v>1</v>
      </c>
      <c r="AI118" s="58">
        <v>1</v>
      </c>
      <c r="AJ118" s="58">
        <v>1</v>
      </c>
      <c r="AK118" s="58">
        <v>1</v>
      </c>
      <c r="AL118" s="58">
        <v>1</v>
      </c>
      <c r="AM118" s="58">
        <v>1</v>
      </c>
    </row>
    <row r="122" spans="1:39">
      <c r="AB122" s="40"/>
      <c r="AC122" s="40"/>
      <c r="AD122" s="40"/>
      <c r="AE122" s="40"/>
      <c r="AF122" s="40"/>
      <c r="AG122" s="40"/>
      <c r="AH122" s="40"/>
    </row>
    <row r="123" spans="1:39">
      <c r="AB123" s="59"/>
      <c r="AC123" s="59"/>
      <c r="AD123" s="59"/>
      <c r="AE123" s="59"/>
      <c r="AF123" s="59"/>
      <c r="AG123" s="59"/>
      <c r="AH123" s="59"/>
      <c r="AI123" s="59"/>
    </row>
    <row r="124" spans="1:39">
      <c r="AB124" s="40"/>
      <c r="AC124" s="40"/>
      <c r="AD124" s="40"/>
      <c r="AE124" s="40"/>
      <c r="AF124" s="40"/>
      <c r="AG124" s="40"/>
      <c r="AH124" s="40"/>
    </row>
    <row r="125" spans="1:39">
      <c r="AB125" s="40"/>
      <c r="AC125" s="40"/>
      <c r="AD125" s="40"/>
      <c r="AE125" s="40"/>
      <c r="AF125" s="40"/>
      <c r="AG125" s="40"/>
      <c r="AH125" s="40"/>
    </row>
    <row r="126" spans="1:39">
      <c r="AB126" s="40"/>
      <c r="AC126" s="40"/>
      <c r="AD126" s="40"/>
      <c r="AE126" s="40"/>
      <c r="AF126" s="40"/>
      <c r="AG126" s="40"/>
      <c r="AH126" s="40"/>
    </row>
    <row r="127" spans="1:39">
      <c r="AB127" s="40"/>
      <c r="AC127" s="40"/>
      <c r="AD127" s="40"/>
      <c r="AE127" s="40"/>
      <c r="AF127" s="40"/>
      <c r="AG127" s="40"/>
      <c r="AH127" s="40"/>
    </row>
    <row r="129" spans="27:34">
      <c r="AA129" s="42"/>
      <c r="AB129" s="42"/>
      <c r="AC129" s="42"/>
      <c r="AD129" s="42"/>
      <c r="AE129" s="42"/>
      <c r="AF129" s="42"/>
      <c r="AG129" s="42"/>
      <c r="AH129" s="42"/>
    </row>
    <row r="130" spans="27:34">
      <c r="AA130" s="42"/>
      <c r="AB130" s="42"/>
      <c r="AC130" s="42"/>
      <c r="AD130" s="42"/>
      <c r="AE130" s="42"/>
      <c r="AF130" s="42"/>
      <c r="AG130" s="42"/>
      <c r="AH130" s="42"/>
    </row>
  </sheetData>
  <pageMargins left="0.70866141732283472" right="0.70866141732283472" top="0.78740157480314965" bottom="0.78740157480314965" header="0.31496062992125984" footer="0.31496062992125984"/>
  <pageSetup paperSize="9" scale="56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AF_FZ_9_AB</vt:lpstr>
      <vt:lpstr>AF_FZ_9_AB!Druckbereich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Schüpbach</dc:creator>
  <cp:lastModifiedBy>Haas Sybille BSV</cp:lastModifiedBy>
  <cp:lastPrinted>2018-06-21T09:49:38Z</cp:lastPrinted>
  <dcterms:created xsi:type="dcterms:W3CDTF">2002-05-15T05:39:52Z</dcterms:created>
  <dcterms:modified xsi:type="dcterms:W3CDTF">2023-11-24T15:15:32Z</dcterms:modified>
</cp:coreProperties>
</file>