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GRSV\"/>
    </mc:Choice>
  </mc:AlternateContent>
  <xr:revisionPtr revIDLastSave="0" documentId="13_ncr:1_{4F25E961-F19E-48D0-AAB7-272963655C35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GRSV_CGAS_10" sheetId="1" r:id="rId1"/>
  </sheets>
  <definedNames>
    <definedName name="_xlnm.Print_Area" localSheetId="0">GRSV_CGAS_10!$A$1:$AI$66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07" i="1" l="1"/>
  <c r="AK108" i="1"/>
  <c r="AK109" i="1"/>
  <c r="AK110" i="1"/>
  <c r="AK111" i="1"/>
  <c r="AK112" i="1"/>
  <c r="AK113" i="1"/>
  <c r="AK114" i="1"/>
  <c r="AK115" i="1"/>
  <c r="AK116" i="1"/>
  <c r="AK117" i="1"/>
  <c r="AK118" i="1"/>
  <c r="AK106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19" i="1"/>
  <c r="AK105" i="1"/>
  <c r="F130" i="1" l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J105" i="1" l="1"/>
  <c r="AI105" i="1" l="1"/>
  <c r="AG105" i="1" l="1"/>
  <c r="AH105" i="1"/>
  <c r="AF105" i="1"/>
  <c r="AE105" i="1" l="1"/>
  <c r="AD105" i="1" l="1"/>
  <c r="B112" i="1" l="1"/>
  <c r="B113" i="1"/>
  <c r="B114" i="1"/>
  <c r="B115" i="1"/>
  <c r="B116" i="1"/>
  <c r="B119" i="1"/>
  <c r="B120" i="1"/>
  <c r="B121" i="1"/>
  <c r="B122" i="1"/>
  <c r="B123" i="1"/>
  <c r="B124" i="1"/>
  <c r="B125" i="1"/>
  <c r="B126" i="1"/>
  <c r="B127" i="1"/>
  <c r="B128" i="1"/>
  <c r="B129" i="1"/>
  <c r="B107" i="1"/>
  <c r="B108" i="1"/>
  <c r="B109" i="1"/>
  <c r="B110" i="1"/>
  <c r="B111" i="1"/>
  <c r="B106" i="1"/>
  <c r="AC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N120" i="1" l="1"/>
  <c r="M120" i="1"/>
  <c r="P111" i="1" l="1"/>
  <c r="G126" i="1"/>
  <c r="AI126" i="1"/>
  <c r="U108" i="1"/>
  <c r="W120" i="1"/>
  <c r="N121" i="1"/>
  <c r="L108" i="1"/>
  <c r="N126" i="1"/>
  <c r="I113" i="1"/>
  <c r="L126" i="1"/>
  <c r="S113" i="1"/>
  <c r="F113" i="1"/>
  <c r="Y121" i="1"/>
  <c r="O120" i="1"/>
  <c r="Z120" i="1"/>
  <c r="AI113" i="1"/>
  <c r="AB126" i="1"/>
  <c r="D111" i="1"/>
  <c r="AE108" i="1"/>
  <c r="Q108" i="1"/>
  <c r="AF121" i="1"/>
  <c r="AB108" i="1"/>
  <c r="Z108" i="1"/>
  <c r="R121" i="1"/>
  <c r="H120" i="1"/>
  <c r="H113" i="1"/>
  <c r="U113" i="1"/>
  <c r="O113" i="1"/>
  <c r="H108" i="1"/>
  <c r="G108" i="1"/>
  <c r="Q121" i="1"/>
  <c r="AE113" i="1"/>
  <c r="P113" i="1"/>
  <c r="AD120" i="1"/>
  <c r="AE121" i="1"/>
  <c r="AF113" i="1"/>
  <c r="AG121" i="1"/>
  <c r="H126" i="1"/>
  <c r="X120" i="1"/>
  <c r="D126" i="1"/>
  <c r="Q120" i="1"/>
  <c r="H111" i="1"/>
  <c r="T120" i="1"/>
  <c r="AD113" i="1"/>
  <c r="AD126" i="1"/>
  <c r="O126" i="1"/>
  <c r="AG113" i="1"/>
  <c r="K108" i="1"/>
  <c r="Y120" i="1"/>
  <c r="AA120" i="1"/>
  <c r="AJ121" i="1"/>
  <c r="O111" i="1"/>
  <c r="L120" i="1"/>
  <c r="AG108" i="1"/>
  <c r="E111" i="1"/>
  <c r="Y108" i="1"/>
  <c r="S126" i="1"/>
  <c r="J113" i="1"/>
  <c r="J108" i="1"/>
  <c r="AF108" i="1"/>
  <c r="J120" i="1"/>
  <c r="K113" i="1"/>
  <c r="W113" i="1"/>
  <c r="I126" i="1"/>
  <c r="AC120" i="1"/>
  <c r="M113" i="1"/>
  <c r="AC113" i="1"/>
  <c r="S111" i="1"/>
  <c r="P121" i="1"/>
  <c r="AC121" i="1"/>
  <c r="AC126" i="1"/>
  <c r="F108" i="1"/>
  <c r="E108" i="1"/>
  <c r="U126" i="1"/>
  <c r="V113" i="1"/>
  <c r="V108" i="1"/>
  <c r="I108" i="1"/>
  <c r="AJ126" i="1"/>
  <c r="F126" i="1"/>
  <c r="X113" i="1"/>
  <c r="AF126" i="1"/>
  <c r="AA108" i="1"/>
  <c r="O108" i="1"/>
  <c r="AI121" i="1"/>
  <c r="P108" i="1"/>
  <c r="AB121" i="1"/>
  <c r="R108" i="1"/>
  <c r="AD108" i="1"/>
  <c r="N108" i="1"/>
  <c r="T113" i="1"/>
  <c r="Y126" i="1"/>
  <c r="AA113" i="1"/>
  <c r="R111" i="1"/>
  <c r="AH126" i="1"/>
  <c r="S121" i="1"/>
  <c r="U121" i="1"/>
  <c r="L113" i="1"/>
  <c r="O121" i="1"/>
  <c r="AH121" i="1"/>
  <c r="T126" i="1"/>
  <c r="E126" i="1"/>
  <c r="R126" i="1"/>
  <c r="AJ108" i="1"/>
  <c r="AB113" i="1"/>
  <c r="M126" i="1"/>
  <c r="AC108" i="1"/>
  <c r="AI108" i="1"/>
  <c r="I111" i="1"/>
  <c r="G113" i="1"/>
  <c r="G120" i="1"/>
  <c r="T108" i="1"/>
  <c r="V121" i="1"/>
  <c r="AE120" i="1"/>
  <c r="R120" i="1"/>
  <c r="Q113" i="1"/>
  <c r="Z113" i="1"/>
  <c r="N111" i="1"/>
  <c r="AA121" i="1"/>
  <c r="D120" i="1"/>
  <c r="J111" i="1"/>
  <c r="I120" i="1"/>
  <c r="AG126" i="1"/>
  <c r="E120" i="1"/>
  <c r="Q126" i="1"/>
  <c r="K126" i="1"/>
  <c r="K120" i="1"/>
  <c r="AJ113" i="1"/>
  <c r="G111" i="1"/>
  <c r="N113" i="1"/>
  <c r="D113" i="1"/>
  <c r="AH113" i="1"/>
  <c r="Q111" i="1"/>
  <c r="F120" i="1"/>
  <c r="AA126" i="1"/>
  <c r="K111" i="1"/>
  <c r="T121" i="1"/>
  <c r="AD121" i="1"/>
  <c r="X108" i="1"/>
  <c r="V120" i="1"/>
  <c r="E113" i="1"/>
  <c r="Y113" i="1"/>
  <c r="P126" i="1"/>
  <c r="R113" i="1"/>
  <c r="W121" i="1"/>
  <c r="J126" i="1"/>
  <c r="Z126" i="1"/>
  <c r="AE126" i="1"/>
  <c r="M108" i="1"/>
  <c r="D108" i="1"/>
  <c r="AB120" i="1"/>
  <c r="V126" i="1"/>
  <c r="M111" i="1"/>
  <c r="Z121" i="1"/>
  <c r="X121" i="1"/>
  <c r="AH108" i="1"/>
  <c r="P120" i="1"/>
  <c r="F111" i="1"/>
  <c r="U120" i="1"/>
  <c r="L111" i="1"/>
  <c r="S108" i="1"/>
  <c r="S120" i="1"/>
  <c r="W108" i="1"/>
  <c r="W126" i="1"/>
  <c r="X126" i="1"/>
  <c r="M121" i="1"/>
  <c r="D123" i="1" l="1"/>
  <c r="AF123" i="1"/>
  <c r="L123" i="1"/>
  <c r="V123" i="1"/>
  <c r="P123" i="1"/>
  <c r="V110" i="1"/>
  <c r="K123" i="1"/>
  <c r="D121" i="1"/>
  <c r="G123" i="1"/>
  <c r="AC123" i="1"/>
  <c r="S123" i="1"/>
  <c r="L121" i="1"/>
  <c r="F121" i="1"/>
  <c r="N123" i="1"/>
  <c r="Z123" i="1"/>
  <c r="K121" i="1"/>
  <c r="X123" i="1"/>
  <c r="AB123" i="1"/>
  <c r="Y123" i="1"/>
  <c r="AG123" i="1"/>
  <c r="T123" i="1"/>
  <c r="H121" i="1"/>
  <c r="AA123" i="1"/>
  <c r="M123" i="1"/>
  <c r="E121" i="1"/>
  <c r="I123" i="1"/>
  <c r="J121" i="1"/>
  <c r="H123" i="1"/>
  <c r="AD123" i="1"/>
  <c r="G121" i="1"/>
  <c r="U123" i="1"/>
  <c r="AE123" i="1"/>
  <c r="Q123" i="1"/>
  <c r="I121" i="1"/>
  <c r="E123" i="1"/>
  <c r="AH123" i="1"/>
  <c r="J123" i="1"/>
  <c r="F123" i="1"/>
  <c r="W123" i="1"/>
  <c r="R123" i="1"/>
  <c r="AI123" i="1"/>
  <c r="AJ123" i="1"/>
  <c r="O123" i="1"/>
  <c r="AJ125" i="1" l="1"/>
  <c r="AJ112" i="1" l="1"/>
  <c r="AI125" i="1" l="1"/>
  <c r="D125" i="1"/>
  <c r="E125" i="1"/>
  <c r="AE125" i="1" l="1"/>
  <c r="Q125" i="1"/>
  <c r="L125" i="1"/>
  <c r="AA125" i="1"/>
  <c r="S125" i="1"/>
  <c r="AI112" i="1"/>
  <c r="AD125" i="1"/>
  <c r="W125" i="1"/>
  <c r="R125" i="1"/>
  <c r="G125" i="1"/>
  <c r="O125" i="1"/>
  <c r="K125" i="1"/>
  <c r="F125" i="1"/>
  <c r="Y125" i="1"/>
  <c r="P125" i="1"/>
  <c r="V125" i="1"/>
  <c r="N125" i="1"/>
  <c r="AB125" i="1"/>
  <c r="U125" i="1"/>
  <c r="X125" i="1"/>
  <c r="M125" i="1"/>
  <c r="AC125" i="1"/>
  <c r="Z125" i="1"/>
  <c r="T125" i="1"/>
  <c r="I112" i="1"/>
  <c r="I125" i="1" l="1"/>
  <c r="Z112" i="1"/>
  <c r="J125" i="1"/>
  <c r="H125" i="1"/>
  <c r="AE112" i="1"/>
  <c r="V112" i="1"/>
  <c r="AB112" i="1"/>
  <c r="Q112" i="1"/>
  <c r="P112" i="1"/>
  <c r="S112" i="1"/>
  <c r="AF125" i="1"/>
  <c r="AA112" i="1"/>
  <c r="H112" i="1"/>
  <c r="AG125" i="1"/>
  <c r="AH125" i="1"/>
  <c r="R112" i="1"/>
  <c r="Y112" i="1"/>
  <c r="M112" i="1"/>
  <c r="E112" i="1"/>
  <c r="AD112" i="1" l="1"/>
  <c r="U112" i="1"/>
  <c r="N112" i="1"/>
  <c r="F112" i="1"/>
  <c r="K112" i="1"/>
  <c r="AC112" i="1"/>
  <c r="J112" i="1"/>
  <c r="D112" i="1"/>
  <c r="L112" i="1"/>
  <c r="G112" i="1"/>
  <c r="W112" i="1"/>
  <c r="T112" i="1"/>
  <c r="O112" i="1"/>
  <c r="X112" i="1"/>
  <c r="AH112" i="1"/>
  <c r="AF112" i="1" l="1"/>
  <c r="AG112" i="1"/>
  <c r="AF120" i="1" l="1"/>
  <c r="T111" i="1" l="1"/>
  <c r="U111" i="1"/>
  <c r="V111" i="1" l="1"/>
  <c r="X111" i="1" l="1"/>
  <c r="S124" i="1"/>
  <c r="U124" i="1"/>
  <c r="W111" i="1"/>
  <c r="AA111" i="1"/>
  <c r="T124" i="1"/>
  <c r="Y111" i="1"/>
  <c r="Z111" i="1"/>
  <c r="AB111" i="1" l="1"/>
  <c r="AA124" i="1"/>
  <c r="R124" i="1"/>
  <c r="AC111" i="1"/>
  <c r="V124" i="1"/>
  <c r="AC124" i="1" l="1"/>
  <c r="AB124" i="1"/>
  <c r="AD111" i="1"/>
  <c r="W124" i="1"/>
  <c r="AE111" i="1"/>
  <c r="Q124" i="1"/>
  <c r="X124" i="1" l="1"/>
  <c r="AF111" i="1"/>
  <c r="AD124" i="1"/>
  <c r="Y124" i="1"/>
  <c r="Z124" i="1"/>
  <c r="P124" i="1"/>
  <c r="O124" i="1"/>
  <c r="AF124" i="1" l="1"/>
  <c r="AG111" i="1"/>
  <c r="AE124" i="1"/>
  <c r="AG124" i="1" l="1"/>
  <c r="N124" i="1"/>
  <c r="AH111" i="1"/>
  <c r="M124" i="1"/>
  <c r="AH124" i="1" l="1"/>
  <c r="L124" i="1"/>
  <c r="AI111" i="1" l="1"/>
  <c r="AJ111" i="1"/>
  <c r="K124" i="1"/>
  <c r="AI124" i="1" l="1"/>
  <c r="AJ124" i="1"/>
  <c r="J124" i="1" l="1"/>
  <c r="I124" i="1"/>
  <c r="H124" i="1" l="1"/>
  <c r="F124" i="1" l="1"/>
  <c r="G124" i="1"/>
  <c r="E124" i="1" l="1"/>
  <c r="D124" i="1"/>
  <c r="M110" i="1" l="1"/>
  <c r="AJ110" i="1" l="1"/>
  <c r="AI110" i="1" l="1"/>
  <c r="AH110" i="1" l="1"/>
  <c r="AG110" i="1" l="1"/>
  <c r="AF110" i="1" l="1"/>
  <c r="AE110" i="1" l="1"/>
  <c r="AD110" i="1" l="1"/>
  <c r="AC110" i="1" l="1"/>
  <c r="AB110" i="1" l="1"/>
  <c r="I110" i="1" l="1"/>
  <c r="J110" i="1"/>
  <c r="G110" i="1"/>
  <c r="U110" i="1"/>
  <c r="K110" i="1"/>
  <c r="L110" i="1"/>
  <c r="F110" i="1"/>
  <c r="D110" i="1"/>
  <c r="E110" i="1"/>
  <c r="H110" i="1"/>
  <c r="T110" i="1"/>
  <c r="X110" i="1" l="1"/>
  <c r="N110" i="1"/>
  <c r="Z110" i="1"/>
  <c r="AA110" i="1"/>
  <c r="O110" i="1"/>
  <c r="Q110" i="1"/>
  <c r="W110" i="1"/>
  <c r="R110" i="1"/>
  <c r="P110" i="1"/>
  <c r="S110" i="1"/>
  <c r="Y110" i="1"/>
  <c r="AG120" i="1" l="1"/>
  <c r="AH120" i="1" l="1"/>
  <c r="AI120" i="1" l="1"/>
  <c r="AJ120" i="1" l="1"/>
  <c r="T107" i="1" l="1"/>
  <c r="N107" i="1"/>
  <c r="F107" i="1"/>
  <c r="L107" i="1" l="1"/>
  <c r="AB107" i="1"/>
  <c r="P107" i="1"/>
  <c r="AE107" i="1"/>
  <c r="AD107" i="1"/>
  <c r="V107" i="1"/>
  <c r="Y107" i="1"/>
  <c r="X107" i="1"/>
  <c r="W107" i="1"/>
  <c r="Z107" i="1"/>
  <c r="U107" i="1"/>
  <c r="O107" i="1"/>
  <c r="S107" i="1"/>
  <c r="AC107" i="1"/>
  <c r="AA107" i="1"/>
  <c r="K107" i="1"/>
  <c r="E107" i="1"/>
  <c r="M107" i="1"/>
  <c r="D107" i="1"/>
  <c r="H107" i="1" l="1"/>
  <c r="Q107" i="1"/>
  <c r="R107" i="1"/>
  <c r="I107" i="1"/>
  <c r="G107" i="1"/>
  <c r="J107" i="1"/>
  <c r="AJ107" i="1" l="1"/>
  <c r="AH107" i="1" l="1"/>
  <c r="AI107" i="1"/>
  <c r="AF107" i="1"/>
  <c r="AG107" i="1"/>
  <c r="U127" i="1" l="1"/>
  <c r="U114" i="1"/>
  <c r="AE114" i="1"/>
  <c r="Y114" i="1"/>
  <c r="AD114" i="1"/>
  <c r="Z114" i="1"/>
  <c r="X127" i="1"/>
  <c r="F114" i="1"/>
  <c r="AI114" i="1"/>
  <c r="P114" i="1"/>
  <c r="AC127" i="1"/>
  <c r="V127" i="1"/>
  <c r="H114" i="1"/>
  <c r="J114" i="1"/>
  <c r="M114" i="1"/>
  <c r="D114" i="1"/>
  <c r="E114" i="1"/>
  <c r="AC114" i="1"/>
  <c r="AE127" i="1"/>
  <c r="AG114" i="1"/>
  <c r="W114" i="1"/>
  <c r="R114" i="1"/>
  <c r="AB114" i="1"/>
  <c r="AH114" i="1"/>
  <c r="Z127" i="1"/>
  <c r="Y127" i="1"/>
  <c r="AD127" i="1"/>
  <c r="L114" i="1"/>
  <c r="S114" i="1"/>
  <c r="N114" i="1"/>
  <c r="AA127" i="1"/>
  <c r="G114" i="1"/>
  <c r="T114" i="1"/>
  <c r="Q114" i="1"/>
  <c r="T127" i="1"/>
  <c r="K114" i="1"/>
  <c r="W127" i="1"/>
  <c r="X114" i="1"/>
  <c r="O114" i="1"/>
  <c r="AF127" i="1"/>
  <c r="AF114" i="1"/>
  <c r="I114" i="1"/>
  <c r="AB127" i="1"/>
  <c r="V114" i="1"/>
  <c r="AA114" i="1"/>
  <c r="S127" i="1"/>
  <c r="R127" i="1" l="1"/>
  <c r="AI127" i="1"/>
  <c r="AH127" i="1"/>
  <c r="AG127" i="1"/>
  <c r="H127" i="1"/>
  <c r="AJ114" i="1"/>
  <c r="E127" i="1"/>
  <c r="AJ127" i="1" l="1"/>
  <c r="F127" i="1"/>
  <c r="K127" i="1"/>
  <c r="L127" i="1"/>
  <c r="J127" i="1"/>
  <c r="N127" i="1"/>
  <c r="G127" i="1"/>
  <c r="Q127" i="1"/>
  <c r="I127" i="1"/>
  <c r="M127" i="1"/>
  <c r="D127" i="1"/>
  <c r="O127" i="1" l="1"/>
  <c r="P127" i="1"/>
  <c r="AJ115" i="1" l="1"/>
  <c r="AJ128" i="1" l="1"/>
  <c r="AB115" i="1" l="1"/>
  <c r="AA128" i="1"/>
  <c r="W115" i="1"/>
  <c r="I115" i="1"/>
  <c r="E115" i="1"/>
  <c r="F115" i="1"/>
  <c r="S115" i="1"/>
  <c r="G128" i="1"/>
  <c r="Z115" i="1"/>
  <c r="V115" i="1"/>
  <c r="L115" i="1"/>
  <c r="AI115" i="1"/>
  <c r="N128" i="1"/>
  <c r="P115" i="1"/>
  <c r="H128" i="1"/>
  <c r="O115" i="1"/>
  <c r="X115" i="1"/>
  <c r="D115" i="1"/>
  <c r="Q115" i="1"/>
  <c r="R115" i="1"/>
  <c r="K115" i="1"/>
  <c r="Y115" i="1"/>
  <c r="M115" i="1"/>
  <c r="AA115" i="1"/>
  <c r="J115" i="1"/>
  <c r="N115" i="1"/>
  <c r="M128" i="1"/>
  <c r="D128" i="1"/>
  <c r="U115" i="1" l="1"/>
  <c r="Z128" i="1"/>
  <c r="AB128" i="1"/>
  <c r="K128" i="1"/>
  <c r="AF115" i="1"/>
  <c r="AE115" i="1"/>
  <c r="R128" i="1"/>
  <c r="U128" i="1"/>
  <c r="P128" i="1"/>
  <c r="AC115" i="1"/>
  <c r="T128" i="1"/>
  <c r="V128" i="1"/>
  <c r="L128" i="1"/>
  <c r="I128" i="1"/>
  <c r="T115" i="1"/>
  <c r="AC128" i="1"/>
  <c r="AG115" i="1"/>
  <c r="W128" i="1"/>
  <c r="E128" i="1"/>
  <c r="O128" i="1"/>
  <c r="S128" i="1"/>
  <c r="J128" i="1"/>
  <c r="F128" i="1"/>
  <c r="AD115" i="1"/>
  <c r="AH115" i="1"/>
  <c r="Q128" i="1"/>
  <c r="AG128" i="1" l="1"/>
  <c r="AE128" i="1"/>
  <c r="AH128" i="1"/>
  <c r="AI128" i="1"/>
  <c r="AD128" i="1"/>
  <c r="AF128" i="1"/>
  <c r="X128" i="1" l="1"/>
  <c r="Y128" i="1"/>
  <c r="G115" i="1" l="1"/>
  <c r="H115" i="1"/>
  <c r="P109" i="1" l="1"/>
  <c r="W122" i="1"/>
  <c r="O109" i="1"/>
  <c r="V122" i="1"/>
  <c r="N109" i="1"/>
  <c r="Y122" i="1"/>
  <c r="Z122" i="1" l="1"/>
  <c r="H109" i="1"/>
  <c r="K109" i="1"/>
  <c r="I109" i="1"/>
  <c r="AA122" i="1"/>
  <c r="L109" i="1"/>
  <c r="J109" i="1"/>
  <c r="M109" i="1"/>
  <c r="R122" i="1"/>
  <c r="X122" i="1"/>
  <c r="Z109" i="1"/>
  <c r="U109" i="1" l="1"/>
  <c r="S109" i="1"/>
  <c r="AG122" i="1"/>
  <c r="R109" i="1"/>
  <c r="AB122" i="1"/>
  <c r="AE122" i="1"/>
  <c r="D109" i="1"/>
  <c r="S122" i="1"/>
  <c r="W109" i="1"/>
  <c r="X109" i="1"/>
  <c r="V109" i="1"/>
  <c r="F109" i="1"/>
  <c r="T122" i="1"/>
  <c r="U122" i="1"/>
  <c r="E109" i="1"/>
  <c r="AH122" i="1"/>
  <c r="Q109" i="1"/>
  <c r="AF122" i="1"/>
  <c r="Y109" i="1"/>
  <c r="T109" i="1"/>
  <c r="G109" i="1"/>
  <c r="AD122" i="1"/>
  <c r="J122" i="1"/>
  <c r="L122" i="1"/>
  <c r="N122" i="1" l="1"/>
  <c r="K122" i="1"/>
  <c r="G122" i="1"/>
  <c r="O122" i="1"/>
  <c r="D122" i="1"/>
  <c r="E122" i="1"/>
  <c r="F122" i="1"/>
  <c r="I122" i="1"/>
  <c r="AC122" i="1"/>
  <c r="P122" i="1"/>
  <c r="Q122" i="1"/>
  <c r="H122" i="1"/>
  <c r="M122" i="1"/>
  <c r="AI122" i="1" l="1"/>
  <c r="AA109" i="1" l="1"/>
  <c r="AJ122" i="1" l="1"/>
  <c r="AD109" i="1" l="1"/>
  <c r="AE109" i="1" l="1"/>
  <c r="AH109" i="1"/>
  <c r="AG109" i="1"/>
  <c r="AF109" i="1"/>
  <c r="AC109" i="1"/>
  <c r="AI109" i="1" l="1"/>
  <c r="AJ109" i="1"/>
  <c r="AB109" i="1"/>
  <c r="AH116" i="1" l="1"/>
  <c r="AH129" i="1"/>
  <c r="AG129" i="1" l="1"/>
  <c r="AJ116" i="1"/>
  <c r="AG116" i="1"/>
  <c r="AD116" i="1"/>
  <c r="AA129" i="1"/>
  <c r="AE129" i="1"/>
  <c r="AE116" i="1"/>
  <c r="AH119" i="1"/>
  <c r="AD129" i="1"/>
  <c r="AB129" i="1"/>
  <c r="AC116" i="1"/>
  <c r="AI116" i="1"/>
  <c r="AH106" i="1"/>
  <c r="AF116" i="1"/>
  <c r="AB116" i="1"/>
  <c r="Z116" i="1"/>
  <c r="AC129" i="1"/>
  <c r="Z129" i="1"/>
  <c r="AI129" i="1"/>
  <c r="AJ129" i="1"/>
  <c r="AA116" i="1"/>
  <c r="AF129" i="1"/>
  <c r="AG106" i="1" l="1"/>
  <c r="AC119" i="1"/>
  <c r="AB106" i="1"/>
  <c r="AD119" i="1"/>
  <c r="AE106" i="1"/>
  <c r="AA119" i="1"/>
  <c r="AF119" i="1"/>
  <c r="Z106" i="1"/>
  <c r="AG119" i="1"/>
  <c r="AE119" i="1"/>
  <c r="AI119" i="1"/>
  <c r="AJ119" i="1"/>
  <c r="AB119" i="1"/>
  <c r="AA106" i="1"/>
  <c r="AF106" i="1"/>
  <c r="Z119" i="1"/>
  <c r="AC106" i="1"/>
  <c r="AD106" i="1"/>
  <c r="H129" i="1"/>
  <c r="T129" i="1"/>
  <c r="R129" i="1"/>
  <c r="N129" i="1" l="1"/>
  <c r="H119" i="1"/>
  <c r="O129" i="1"/>
  <c r="E129" i="1"/>
  <c r="M129" i="1"/>
  <c r="J129" i="1"/>
  <c r="D129" i="1"/>
  <c r="L129" i="1"/>
  <c r="K129" i="1"/>
  <c r="X129" i="1"/>
  <c r="Y129" i="1"/>
  <c r="Q129" i="1"/>
  <c r="W129" i="1"/>
  <c r="S129" i="1"/>
  <c r="P129" i="1"/>
  <c r="V129" i="1"/>
  <c r="U129" i="1"/>
  <c r="I129" i="1"/>
  <c r="R119" i="1"/>
  <c r="M119" i="1" l="1"/>
  <c r="S119" i="1"/>
  <c r="E119" i="1"/>
  <c r="K119" i="1"/>
  <c r="T119" i="1"/>
  <c r="N119" i="1"/>
  <c r="F129" i="1"/>
  <c r="G129" i="1"/>
  <c r="J119" i="1"/>
  <c r="I119" i="1"/>
  <c r="Q119" i="1"/>
  <c r="O119" i="1"/>
  <c r="U119" i="1"/>
  <c r="L119" i="1"/>
  <c r="W119" i="1"/>
  <c r="X119" i="1"/>
  <c r="Y119" i="1"/>
  <c r="V119" i="1"/>
  <c r="D119" i="1"/>
  <c r="P119" i="1"/>
  <c r="R116" i="1" l="1"/>
  <c r="M116" i="1"/>
  <c r="U116" i="1"/>
  <c r="F119" i="1"/>
  <c r="G119" i="1"/>
  <c r="V116" i="1"/>
  <c r="H116" i="1"/>
  <c r="L116" i="1"/>
  <c r="Q116" i="1"/>
  <c r="V106" i="1" l="1"/>
  <c r="R106" i="1"/>
  <c r="P116" i="1"/>
  <c r="M106" i="1"/>
  <c r="H106" i="1"/>
  <c r="Y116" i="1"/>
  <c r="U106" i="1"/>
  <c r="E116" i="1"/>
  <c r="X116" i="1" l="1"/>
  <c r="Y106" i="1"/>
  <c r="F116" i="1"/>
  <c r="G116" i="1"/>
  <c r="J116" i="1"/>
  <c r="I116" i="1"/>
  <c r="K116" i="1"/>
  <c r="N116" i="1"/>
  <c r="O116" i="1"/>
  <c r="S116" i="1"/>
  <c r="T116" i="1"/>
  <c r="W116" i="1"/>
  <c r="P106" i="1"/>
  <c r="Q106" i="1"/>
  <c r="D116" i="1"/>
  <c r="L106" i="1"/>
  <c r="K106" i="1"/>
  <c r="D106" i="1" l="1"/>
  <c r="F106" i="1"/>
  <c r="G106" i="1"/>
  <c r="S106" i="1"/>
  <c r="T106" i="1"/>
  <c r="N106" i="1"/>
  <c r="O106" i="1"/>
  <c r="W106" i="1"/>
  <c r="J106" i="1"/>
  <c r="E106" i="1"/>
  <c r="X106" i="1"/>
  <c r="I106" i="1"/>
  <c r="AI106" i="1" l="1"/>
  <c r="AJ106" i="1"/>
</calcChain>
</file>

<file path=xl/sharedStrings.xml><?xml version="1.0" encoding="utf-8"?>
<sst xmlns="http://schemas.openxmlformats.org/spreadsheetml/2006/main" count="192" uniqueCount="33">
  <si>
    <t>AVS</t>
  </si>
  <si>
    <t>AHV</t>
  </si>
  <si>
    <t>PC à l’AVS</t>
  </si>
  <si>
    <t>EL zur AHV</t>
  </si>
  <si>
    <t>AI</t>
  </si>
  <si>
    <t>IV</t>
  </si>
  <si>
    <t>PC à l’AI</t>
  </si>
  <si>
    <t>EL zur IV</t>
  </si>
  <si>
    <t>PP</t>
  </si>
  <si>
    <t>BV</t>
  </si>
  <si>
    <t>KV</t>
  </si>
  <si>
    <t>AA</t>
  </si>
  <si>
    <t>UV</t>
  </si>
  <si>
    <t>APG</t>
  </si>
  <si>
    <t>EO</t>
  </si>
  <si>
    <t>AC</t>
  </si>
  <si>
    <t>ALV</t>
  </si>
  <si>
    <t>AF</t>
  </si>
  <si>
    <t>FZ</t>
  </si>
  <si>
    <t>AMal</t>
  </si>
  <si>
    <t>Einnahmen</t>
  </si>
  <si>
    <t>Ausgaben</t>
  </si>
  <si>
    <t>Recettes</t>
  </si>
  <si>
    <t>Dépenses</t>
  </si>
  <si>
    <t>ÜL</t>
  </si>
  <si>
    <t>Ptra</t>
  </si>
  <si>
    <t>CPG</t>
  </si>
  <si>
    <t>CEE</t>
  </si>
  <si>
    <t>Ptra / ÜL</t>
  </si>
  <si>
    <t>CPG / CEE</t>
  </si>
  <si>
    <t>GRSV 10 
Gesamtrechnung nach Sozialversicherungen, Veränderungsraten</t>
  </si>
  <si>
    <t>CGAS 10
Compte global par assurance sociale, taux de variation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</si>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</sst>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"/>
    <numFmt numFmtId="166" formatCode="&quot;£&quot;#,##0;[Red]\-&quot;£&quot;#,##0"/>
    <numFmt numFmtId="167" formatCode="&quot;£&quot;#,##0.00;[Red]\-&quot;£&quot;#,##0.00"/>
    <numFmt numFmtId="168" formatCode="&quot;$&quot;#."/>
    <numFmt numFmtId="169" formatCode="#.00"/>
    <numFmt numFmtId="170" formatCode="General_)"/>
    <numFmt numFmtId="171" formatCode="0.000000"/>
  </numFmts>
  <fonts count="14">
    <font>
      <sz val="10"/>
      <name val="Arial"/>
    </font>
    <font>
      <sz val="10"/>
      <name val="Arial"/>
      <family val="2"/>
    </font>
    <font>
      <sz val="10"/>
      <name val="Geneva"/>
    </font>
    <font>
      <sz val="12"/>
      <name val="55 Helvetica Roman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4" fillId="0" borderId="0"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4" fillId="0" borderId="0">
      <protection locked="0"/>
    </xf>
    <xf numFmtId="0" fontId="4" fillId="0" borderId="0">
      <protection locked="0"/>
    </xf>
    <xf numFmtId="169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70" fontId="6" fillId="0" borderId="0"/>
    <xf numFmtId="170" fontId="7" fillId="0" borderId="0"/>
    <xf numFmtId="170" fontId="8" fillId="0" borderId="0" applyNumberFormat="0" applyBorder="0" applyAlignment="0"/>
    <xf numFmtId="170" fontId="8" fillId="0" borderId="0" applyNumberFormat="0" applyBorder="0" applyAlignment="0"/>
    <xf numFmtId="0" fontId="4" fillId="0" borderId="9">
      <protection locked="0"/>
    </xf>
    <xf numFmtId="0" fontId="1" fillId="0" borderId="0"/>
  </cellStyleXfs>
  <cellXfs count="43">
    <xf numFmtId="0" fontId="0" fillId="0" borderId="0" xfId="0"/>
    <xf numFmtId="49" fontId="10" fillId="0" borderId="0" xfId="4" applyNumberFormat="1" applyFont="1" applyFill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/>
    <xf numFmtId="0" fontId="11" fillId="0" borderId="0" xfId="3" applyFont="1" applyFill="1"/>
    <xf numFmtId="1" fontId="9" fillId="0" borderId="0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right" vertical="center"/>
    </xf>
    <xf numFmtId="0" fontId="11" fillId="0" borderId="0" xfId="2" applyFont="1" applyFill="1"/>
    <xf numFmtId="49" fontId="9" fillId="0" borderId="8" xfId="4" applyNumberFormat="1" applyFont="1" applyFill="1" applyBorder="1" applyAlignment="1">
      <alignment horizontal="left"/>
    </xf>
    <xf numFmtId="3" fontId="9" fillId="0" borderId="5" xfId="6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9" fillId="0" borderId="0" xfId="0" applyFont="1" applyFill="1"/>
    <xf numFmtId="49" fontId="9" fillId="0" borderId="3" xfId="4" applyNumberFormat="1" applyFont="1" applyFill="1" applyBorder="1" applyAlignment="1">
      <alignment horizontal="left"/>
    </xf>
    <xf numFmtId="49" fontId="12" fillId="0" borderId="10" xfId="5" applyNumberFormat="1" applyFont="1" applyFill="1" applyBorder="1" applyAlignment="1">
      <alignment horizontal="left"/>
    </xf>
    <xf numFmtId="3" fontId="12" fillId="0" borderId="11" xfId="6" applyNumberFormat="1" applyFont="1" applyFill="1" applyBorder="1" applyAlignment="1">
      <alignment horizontal="right"/>
    </xf>
    <xf numFmtId="164" fontId="12" fillId="0" borderId="12" xfId="1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13" fillId="0" borderId="0" xfId="3" applyFont="1" applyFill="1"/>
    <xf numFmtId="49" fontId="10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1" fontId="9" fillId="0" borderId="4" xfId="0" applyNumberFormat="1" applyFont="1" applyFill="1" applyBorder="1" applyAlignment="1">
      <alignment vertical="center"/>
    </xf>
    <xf numFmtId="49" fontId="12" fillId="0" borderId="8" xfId="5" applyNumberFormat="1" applyFont="1" applyFill="1" applyBorder="1" applyAlignment="1">
      <alignment horizontal="left"/>
    </xf>
    <xf numFmtId="3" fontId="12" fillId="0" borderId="5" xfId="6" applyNumberFormat="1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171" fontId="12" fillId="0" borderId="2" xfId="1" applyNumberFormat="1" applyFont="1" applyFill="1" applyBorder="1" applyAlignment="1">
      <alignment horizontal="right"/>
    </xf>
    <xf numFmtId="171" fontId="9" fillId="0" borderId="0" xfId="1" applyNumberFormat="1" applyFont="1" applyFill="1" applyBorder="1" applyAlignment="1">
      <alignment horizontal="right"/>
    </xf>
    <xf numFmtId="171" fontId="9" fillId="0" borderId="2" xfId="1" applyNumberFormat="1" applyFont="1" applyFill="1" applyBorder="1" applyAlignment="1">
      <alignment horizontal="right"/>
    </xf>
    <xf numFmtId="49" fontId="12" fillId="0" borderId="3" xfId="5" applyNumberFormat="1" applyFont="1" applyFill="1" applyBorder="1" applyAlignment="1">
      <alignment horizontal="left"/>
    </xf>
    <xf numFmtId="1" fontId="11" fillId="0" borderId="0" xfId="3" applyNumberFormat="1" applyFont="1" applyFill="1"/>
    <xf numFmtId="0" fontId="11" fillId="0" borderId="0" xfId="3" applyFont="1" applyFill="1" applyBorder="1"/>
    <xf numFmtId="49" fontId="9" fillId="0" borderId="6" xfId="4" applyNumberFormat="1" applyFont="1" applyFill="1" applyBorder="1" applyAlignment="1">
      <alignment horizontal="left"/>
    </xf>
    <xf numFmtId="164" fontId="12" fillId="0" borderId="7" xfId="1" applyNumberFormat="1" applyFont="1" applyFill="1" applyBorder="1" applyAlignment="1">
      <alignment horizontal="right"/>
    </xf>
    <xf numFmtId="0" fontId="11" fillId="0" borderId="7" xfId="3" applyFont="1" applyFill="1" applyBorder="1"/>
    <xf numFmtId="171" fontId="9" fillId="0" borderId="7" xfId="1" applyNumberFormat="1" applyFont="1" applyFill="1" applyBorder="1" applyAlignment="1">
      <alignment horizontal="right"/>
    </xf>
    <xf numFmtId="171" fontId="9" fillId="0" borderId="4" xfId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164" fontId="12" fillId="0" borderId="13" xfId="1" applyNumberFormat="1" applyFont="1" applyFill="1" applyBorder="1" applyAlignment="1">
      <alignment horizontal="right"/>
    </xf>
    <xf numFmtId="164" fontId="9" fillId="0" borderId="14" xfId="1" applyNumberFormat="1" applyFont="1" applyFill="1" applyBorder="1" applyAlignment="1">
      <alignment horizontal="right"/>
    </xf>
  </cellXfs>
  <cellStyles count="22">
    <cellStyle name="Comma0" xfId="8" xr:uid="{00000000-0005-0000-0000-000000000000}"/>
    <cellStyle name="Currency [0]_FRAMAT" xfId="9" xr:uid="{00000000-0005-0000-0000-000001000000}"/>
    <cellStyle name="Currency_FRAMAT" xfId="10" xr:uid="{00000000-0005-0000-0000-000002000000}"/>
    <cellStyle name="Currency0" xfId="11" xr:uid="{00000000-0005-0000-0000-000003000000}"/>
    <cellStyle name="Date" xfId="12" xr:uid="{00000000-0005-0000-0000-000004000000}"/>
    <cellStyle name="Fixed" xfId="13" xr:uid="{00000000-0005-0000-0000-000005000000}"/>
    <cellStyle name="Heading 1" xfId="14" xr:uid="{00000000-0005-0000-0000-000006000000}"/>
    <cellStyle name="Heading 2" xfId="15" xr:uid="{00000000-0005-0000-0000-000007000000}"/>
    <cellStyle name="Normal_%GDP" xfId="16" xr:uid="{00000000-0005-0000-0000-000008000000}"/>
    <cellStyle name="Prozent" xfId="1" builtinId="5"/>
    <cellStyle name="Sbold" xfId="17" xr:uid="{00000000-0005-0000-0000-00000A000000}"/>
    <cellStyle name="Snorm" xfId="18" xr:uid="{00000000-0005-0000-0000-00000B000000}"/>
    <cellStyle name="socxn" xfId="19" xr:uid="{00000000-0005-0000-0000-00000C000000}"/>
    <cellStyle name="Standard" xfId="0" builtinId="0"/>
    <cellStyle name="Standard 2" xfId="7" xr:uid="{00000000-0005-0000-0000-00000E000000}"/>
    <cellStyle name="Standard 2 2" xfId="21" xr:uid="{00000000-0005-0000-0000-00000F000000}"/>
    <cellStyle name="Standard_AHV 1_1 &amp; 1_2" xfId="2" xr:uid="{00000000-0005-0000-0000-000010000000}"/>
    <cellStyle name="Standard_SV1_2" xfId="3" xr:uid="{00000000-0005-0000-0000-000011000000}"/>
    <cellStyle name="Standard_T 01.1 97Daten" xfId="4" xr:uid="{00000000-0005-0000-0000-000012000000}"/>
    <cellStyle name="Standard_T 01.1 97Daten (2)" xfId="6" xr:uid="{00000000-0005-0000-0000-000013000000}"/>
    <cellStyle name="Standard_T 01.6 97Daten" xfId="5" xr:uid="{00000000-0005-0000-0000-000014000000}"/>
    <cellStyle name="Total" xfId="20" xr:uid="{00000000-0005-0000-0000-000015000000}"/>
  </cellStyles>
  <dxfs count="0"/>
  <tableStyles count="0" defaultTableStyle="TableStyleMedium9" defaultPivotStyle="PivotStyleLight16"/>
  <colors>
    <mruColors>
      <color rgb="FF990000"/>
      <color rgb="FFCC3300"/>
      <color rgb="FF0033CC"/>
      <color rgb="FFDBE5F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9467825142546"/>
          <c:y val="0.12137001975404819"/>
          <c:w val="0.83700803857198103"/>
          <c:h val="0.846273814409326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06D4-42E5-B0EC-0A4705FBB173}"/>
              </c:ext>
            </c:extLst>
          </c:dPt>
          <c:cat>
            <c:strRef>
              <c:f>GRSV_CGAS_10!$B$106:$B$118</c:f>
              <c:strCache>
                <c:ptCount val="13"/>
                <c:pt idx="0">
                  <c:v>Recettes / Einnahmen</c:v>
                </c:pt>
                <c:pt idx="1">
                  <c:v>AVS / AHV</c:v>
                </c:pt>
                <c:pt idx="2">
                  <c:v>PC à l’AVS / EL zur AHV</c:v>
                </c:pt>
                <c:pt idx="3">
                  <c:v>AI / IV</c:v>
                </c:pt>
                <c:pt idx="4">
                  <c:v>PC à l’AI / EL zur IV</c:v>
                </c:pt>
                <c:pt idx="5">
                  <c:v>PP / BV</c:v>
                </c:pt>
                <c:pt idx="6">
                  <c:v>AMal / KV</c:v>
                </c:pt>
                <c:pt idx="7">
                  <c:v>AA / UV</c:v>
                </c:pt>
                <c:pt idx="8">
                  <c:v>APG / EO</c:v>
                </c:pt>
                <c:pt idx="9">
                  <c:v>AC / ALV</c:v>
                </c:pt>
                <c:pt idx="10">
                  <c:v>AF / FZ</c:v>
                </c:pt>
                <c:pt idx="11">
                  <c:v>Ptra / ÜL</c:v>
                </c:pt>
                <c:pt idx="12">
                  <c:v>CPG / CEE</c:v>
                </c:pt>
              </c:strCache>
            </c:strRef>
          </c:cat>
          <c:val>
            <c:numRef>
              <c:f>GRSV_CGAS_10!$AK$106:$AK$118</c:f>
              <c:numCache>
                <c:formatCode>0.000000</c:formatCode>
                <c:ptCount val="13"/>
                <c:pt idx="0">
                  <c:v>-1.6021443756371767E-2</c:v>
                </c:pt>
                <c:pt idx="1">
                  <c:v>2.8791969493248287E-2</c:v>
                </c:pt>
                <c:pt idx="2">
                  <c:v>-2.1835438691102382E-3</c:v>
                </c:pt>
                <c:pt idx="3">
                  <c:v>3.1336913701885336E-2</c:v>
                </c:pt>
                <c:pt idx="4">
                  <c:v>3.7193396587067155E-2</c:v>
                </c:pt>
                <c:pt idx="5">
                  <c:v>-3.184518670278641E-2</c:v>
                </c:pt>
                <c:pt idx="6">
                  <c:v>1.2055743014293757E-3</c:v>
                </c:pt>
                <c:pt idx="7">
                  <c:v>0.10264257978254326</c:v>
                </c:pt>
                <c:pt idx="8">
                  <c:v>0.14466384072470098</c:v>
                </c:pt>
                <c:pt idx="9">
                  <c:v>-0.19096069756333497</c:v>
                </c:pt>
                <c:pt idx="10">
                  <c:v>2.493319867824853E-2</c:v>
                </c:pt>
                <c:pt idx="11">
                  <c:v>0</c:v>
                </c:pt>
                <c:pt idx="12">
                  <c:v>-0.18611094012448226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4-42E5-B0EC-0A4705FBB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5109216"/>
        <c:axId val="325108824"/>
      </c:barChart>
      <c:catAx>
        <c:axId val="32510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325108824"/>
        <c:crosses val="autoZero"/>
        <c:auto val="1"/>
        <c:lblAlgn val="ctr"/>
        <c:lblOffset val="100"/>
        <c:noMultiLvlLbl val="0"/>
      </c:catAx>
      <c:valAx>
        <c:axId val="325108824"/>
        <c:scaling>
          <c:orientation val="minMax"/>
          <c:max val="0.16000000000000003"/>
          <c:min val="-0.2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325109216"/>
        <c:crosses val="autoZero"/>
        <c:crossBetween val="between"/>
        <c:majorUnit val="2.0000000000000004E-2"/>
      </c:valAx>
      <c:spPr>
        <a:solidFill>
          <a:schemeClr val="bg1"/>
        </a:solidFill>
      </c:spPr>
    </c:plotArea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7015078997491"/>
          <c:y val="0.13692324173763995"/>
          <c:w val="0.83774226751067971"/>
          <c:h val="0.808980663131394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33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90000"/>
              </a:solidFill>
            </c:spPr>
            <c:extLst>
              <c:ext xmlns:c16="http://schemas.microsoft.com/office/drawing/2014/chart" uri="{C3380CC4-5D6E-409C-BE32-E72D297353CC}">
                <c16:uniqueId val="{00000001-F525-4012-82D7-9899DFF043CE}"/>
              </c:ext>
            </c:extLst>
          </c:dPt>
          <c:cat>
            <c:strRef>
              <c:f>GRSV_CGAS_10!$B$119:$B$131</c:f>
              <c:strCache>
                <c:ptCount val="13"/>
                <c:pt idx="0">
                  <c:v>Dépenses / Ausgaben</c:v>
                </c:pt>
                <c:pt idx="1">
                  <c:v>AVS / AHV</c:v>
                </c:pt>
                <c:pt idx="2">
                  <c:v>PC à l’AVS / EL zur AHV</c:v>
                </c:pt>
                <c:pt idx="3">
                  <c:v>AI / IV</c:v>
                </c:pt>
                <c:pt idx="4">
                  <c:v>PC à l’AI / EL zur IV</c:v>
                </c:pt>
                <c:pt idx="5">
                  <c:v>PP / BV</c:v>
                </c:pt>
                <c:pt idx="6">
                  <c:v>AMal / KV</c:v>
                </c:pt>
                <c:pt idx="7">
                  <c:v>AA / UV</c:v>
                </c:pt>
                <c:pt idx="8">
                  <c:v>APG / EO</c:v>
                </c:pt>
                <c:pt idx="9">
                  <c:v>AC / ALV</c:v>
                </c:pt>
                <c:pt idx="10">
                  <c:v>AF / FZ</c:v>
                </c:pt>
                <c:pt idx="11">
                  <c:v>Ptra / ÜL</c:v>
                </c:pt>
                <c:pt idx="12">
                  <c:v>CPG / CEE</c:v>
                </c:pt>
              </c:strCache>
            </c:strRef>
          </c:cat>
          <c:val>
            <c:numRef>
              <c:f>GRSV_CGAS_10!$AK$119:$AK$131</c:f>
              <c:numCache>
                <c:formatCode>0.000000</c:formatCode>
                <c:ptCount val="13"/>
                <c:pt idx="0">
                  <c:v>2.1350860851624857E-2</c:v>
                </c:pt>
                <c:pt idx="1">
                  <c:v>2.2831940234544604E-2</c:v>
                </c:pt>
                <c:pt idx="2">
                  <c:v>-2.1835438691102382E-3</c:v>
                </c:pt>
                <c:pt idx="3">
                  <c:v>2.4717455868226084E-2</c:v>
                </c:pt>
                <c:pt idx="4">
                  <c:v>3.7193396587067155E-2</c:v>
                </c:pt>
                <c:pt idx="5">
                  <c:v>7.3550846210418033E-2</c:v>
                </c:pt>
                <c:pt idx="6">
                  <c:v>4.7312816551980962E-2</c:v>
                </c:pt>
                <c:pt idx="7">
                  <c:v>9.7393321217130436E-4</c:v>
                </c:pt>
                <c:pt idx="8">
                  <c:v>0.13873488871220696</c:v>
                </c:pt>
                <c:pt idx="9">
                  <c:v>-0.17343544691483759</c:v>
                </c:pt>
                <c:pt idx="10">
                  <c:v>2.381617451988623E-2</c:v>
                </c:pt>
                <c:pt idx="11">
                  <c:v>0</c:v>
                </c:pt>
                <c:pt idx="12">
                  <c:v>-0.18611094012448243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25-4012-82D7-9899DFF04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3471560"/>
        <c:axId val="323471952"/>
      </c:barChart>
      <c:catAx>
        <c:axId val="323471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323471952"/>
        <c:crosses val="autoZero"/>
        <c:auto val="1"/>
        <c:lblAlgn val="ctr"/>
        <c:lblOffset val="100"/>
        <c:noMultiLvlLbl val="0"/>
      </c:catAx>
      <c:valAx>
        <c:axId val="323471952"/>
        <c:scaling>
          <c:orientation val="minMax"/>
          <c:max val="0.16000000000000003"/>
          <c:min val="-0.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23471560"/>
        <c:crosses val="autoZero"/>
        <c:crossBetween val="between"/>
        <c:majorUnit val="2.0000000000000004E-2"/>
      </c:valAx>
      <c:spPr>
        <a:solidFill>
          <a:schemeClr val="bg1"/>
        </a:solidFill>
      </c:spPr>
    </c:plotArea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28</xdr:row>
      <xdr:rowOff>180974</xdr:rowOff>
    </xdr:from>
    <xdr:to>
      <xdr:col>0</xdr:col>
      <xdr:colOff>3067050</xdr:colOff>
      <xdr:row>52</xdr:row>
      <xdr:rowOff>133350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56515</xdr:colOff>
      <xdr:row>28</xdr:row>
      <xdr:rowOff>180975</xdr:rowOff>
    </xdr:from>
    <xdr:to>
      <xdr:col>1</xdr:col>
      <xdr:colOff>3038475</xdr:colOff>
      <xdr:row>53</xdr:row>
      <xdr:rowOff>9525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53</xdr:row>
      <xdr:rowOff>76199</xdr:rowOff>
    </xdr:from>
    <xdr:to>
      <xdr:col>0</xdr:col>
      <xdr:colOff>2933700</xdr:colOff>
      <xdr:row>62</xdr:row>
      <xdr:rowOff>95250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4775" y="10572749"/>
          <a:ext cx="2828925" cy="19145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comptes des différentes branches d’assurances sociales ont été harmonisés pour le compte global. C'est pourquoi certaines des valeurs mentionnées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ci-dessus se différencient des valeurs dans les comptes d’exploitation (tableaux 3 et 4 des chapitres sur les assurances sociales). Le total est consolidé. 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*CGAS signifie : Selon les définitions du compte global des assurances sociales. Les recettes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n'incluent pas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les variations de valeur du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capital.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104775</xdr:colOff>
      <xdr:row>53</xdr:row>
      <xdr:rowOff>76200</xdr:rowOff>
    </xdr:from>
    <xdr:to>
      <xdr:col>1</xdr:col>
      <xdr:colOff>3019425</xdr:colOff>
      <xdr:row>62</xdr:row>
      <xdr:rowOff>160020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305175" y="9928860"/>
          <a:ext cx="2914650" cy="19735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Rechnungen der einzelnen SV-Zweige wurden für die Gesamtrechnung harmonisiert. Daher unterscheiden sich einzelne der obenstehenden Werte von den Angaben in den Betriebsrechnungen (Tabellen 3 und 4 der Sozialversicherungskapitel). Das Total ist konsolidiert.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*GRSV heisst: Gemäss den Definitionen der Gesamtrechnung der Sozialversicherungen. Die Einnahmen sind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ohne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Kapitalwertänderungen berechnet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0.13111</cdr:x>
      <cdr:y>0</cdr:y>
    </cdr:from>
    <cdr:to>
      <cdr:x>0.88228</cdr:x>
      <cdr:y>0.11226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392143" y="0"/>
          <a:ext cx="2246637" cy="516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CH" sz="1200">
              <a:solidFill>
                <a:sysClr val="windowText" lastClr="000000"/>
              </a:solidFill>
            </a:rPr>
            <a:t>Variation des recettes 2021 /</a:t>
          </a:r>
          <a:r>
            <a:rPr lang="de-CH" sz="1200" baseline="0">
              <a:solidFill>
                <a:sysClr val="windowText" lastClr="000000"/>
              </a:solidFill>
            </a:rPr>
            <a:t> </a:t>
          </a:r>
          <a:r>
            <a:rPr lang="de-CH" sz="1200">
              <a:solidFill>
                <a:sysClr val="windowText" lastClr="000000"/>
              </a:solidFill>
            </a:rPr>
            <a:t>Einnahmenveränderung 2021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0.10859</cdr:x>
      <cdr:y>0.02714</cdr:y>
    </cdr:from>
    <cdr:to>
      <cdr:x>0.96306</cdr:x>
      <cdr:y>0.11686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323798" y="126650"/>
          <a:ext cx="2547996" cy="418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CH" sz="1200">
              <a:solidFill>
                <a:sysClr val="windowText" lastClr="000000"/>
              </a:solidFill>
            </a:rPr>
            <a:t>Variation des dépenses 2021 / Ausgabenveränderung 2021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K131"/>
  <sheetViews>
    <sheetView tabSelected="1" zoomScaleNormal="100" zoomScaleSheetLayoutView="100" workbookViewId="0"/>
  </sheetViews>
  <sheetFormatPr baseColWidth="10" defaultColWidth="14.140625" defaultRowHeight="15" outlineLevelCol="1"/>
  <cols>
    <col min="1" max="2" width="46.7109375" style="5" customWidth="1"/>
    <col min="3" max="5" width="12.7109375" style="5" hidden="1" customWidth="1" outlineLevel="1"/>
    <col min="6" max="6" width="12.7109375" style="5" customWidth="1" collapsed="1"/>
    <col min="7" max="10" width="12.7109375" style="5" hidden="1" customWidth="1" outlineLevel="1"/>
    <col min="11" max="11" width="12.7109375" style="5" hidden="1" customWidth="1" outlineLevel="1" collapsed="1"/>
    <col min="12" max="15" width="12.7109375" style="5" hidden="1" customWidth="1" outlineLevel="1"/>
    <col min="16" max="16" width="12.7109375" style="5" customWidth="1" collapsed="1"/>
    <col min="17" max="22" width="12.7109375" style="5" hidden="1" customWidth="1" outlineLevel="1"/>
    <col min="23" max="23" width="12.7109375" style="5" hidden="1" customWidth="1" outlineLevel="1" collapsed="1"/>
    <col min="24" max="24" width="12.7109375" style="5" hidden="1" customWidth="1" outlineLevel="1"/>
    <col min="25" max="25" width="12.7109375" style="5" hidden="1" customWidth="1" outlineLevel="1" collapsed="1"/>
    <col min="26" max="26" width="12.7109375" style="5" customWidth="1" collapsed="1"/>
    <col min="27" max="30" width="12.7109375" style="5" hidden="1" customWidth="1" outlineLevel="1"/>
    <col min="31" max="31" width="12.7109375" style="5" customWidth="1" collapsed="1"/>
    <col min="32" max="34" width="12.7109375" style="5" hidden="1" customWidth="1" outlineLevel="1" collapsed="1"/>
    <col min="35" max="36" width="12.7109375" style="5" customWidth="1" collapsed="1"/>
    <col min="37" max="37" width="12.7109375" style="5" customWidth="1"/>
    <col min="38" max="16384" width="14.140625" style="5"/>
  </cols>
  <sheetData>
    <row r="1" spans="1:37" ht="72">
      <c r="A1" s="1" t="s">
        <v>31</v>
      </c>
      <c r="B1" s="2" t="s">
        <v>30</v>
      </c>
      <c r="C1" s="3"/>
      <c r="D1" s="3"/>
      <c r="E1" s="3"/>
      <c r="F1" s="2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7" s="10" customFormat="1" ht="25.5" customHeight="1">
      <c r="A2" s="6"/>
      <c r="B2" s="7"/>
      <c r="C2" s="8">
        <v>1987</v>
      </c>
      <c r="D2" s="8">
        <v>1988</v>
      </c>
      <c r="E2" s="9">
        <v>1989</v>
      </c>
      <c r="F2" s="9">
        <v>1990</v>
      </c>
      <c r="G2" s="9">
        <v>1991</v>
      </c>
      <c r="H2" s="9">
        <v>1992</v>
      </c>
      <c r="I2" s="9">
        <v>1993</v>
      </c>
      <c r="J2" s="9">
        <v>1994</v>
      </c>
      <c r="K2" s="9">
        <v>1995</v>
      </c>
      <c r="L2" s="9">
        <v>1996</v>
      </c>
      <c r="M2" s="9">
        <v>1997</v>
      </c>
      <c r="N2" s="9">
        <v>1998</v>
      </c>
      <c r="O2" s="9">
        <v>1999</v>
      </c>
      <c r="P2" s="9">
        <v>2000</v>
      </c>
      <c r="Q2" s="9">
        <v>2001</v>
      </c>
      <c r="R2" s="9">
        <v>2002</v>
      </c>
      <c r="S2" s="9">
        <v>2003</v>
      </c>
      <c r="T2" s="9">
        <v>2004</v>
      </c>
      <c r="U2" s="9">
        <v>2005</v>
      </c>
      <c r="V2" s="9">
        <v>2006</v>
      </c>
      <c r="W2" s="9">
        <v>2007</v>
      </c>
      <c r="X2" s="9">
        <v>2008</v>
      </c>
      <c r="Y2" s="9">
        <v>2009</v>
      </c>
      <c r="Z2" s="9">
        <v>2010</v>
      </c>
      <c r="AA2" s="9">
        <v>2011</v>
      </c>
      <c r="AB2" s="9">
        <v>2012</v>
      </c>
      <c r="AC2" s="9">
        <v>2013</v>
      </c>
      <c r="AD2" s="9">
        <v>2014</v>
      </c>
      <c r="AE2" s="9">
        <v>2015</v>
      </c>
      <c r="AF2" s="9">
        <v>2016</v>
      </c>
      <c r="AG2" s="9">
        <v>2017</v>
      </c>
      <c r="AH2" s="9">
        <v>2018</v>
      </c>
      <c r="AI2" s="9">
        <v>2019</v>
      </c>
      <c r="AJ2" s="9">
        <v>2020</v>
      </c>
      <c r="AK2" s="9">
        <v>2021</v>
      </c>
    </row>
    <row r="3" spans="1:37" s="15" customFormat="1" ht="12" customHeight="1">
      <c r="A3" s="11" t="s">
        <v>0</v>
      </c>
      <c r="B3" s="11" t="s">
        <v>1</v>
      </c>
      <c r="C3" s="12"/>
      <c r="D3" s="13">
        <v>6.3923482775954998E-2</v>
      </c>
      <c r="E3" s="13">
        <v>6.2347464208634025E-2</v>
      </c>
      <c r="F3" s="13">
        <v>9.071640690337604E-2</v>
      </c>
      <c r="G3" s="13">
        <v>8.2442933061045304E-2</v>
      </c>
      <c r="H3" s="13">
        <v>5.2407451821973254E-2</v>
      </c>
      <c r="I3" s="13">
        <v>3.0387742156224834E-2</v>
      </c>
      <c r="J3" s="13">
        <v>3.1808715225848539E-3</v>
      </c>
      <c r="K3" s="14">
        <v>2.4094267911058391E-2</v>
      </c>
      <c r="L3" s="13">
        <v>9.4425137333971967E-3</v>
      </c>
      <c r="M3" s="13">
        <v>1.783816937432894E-2</v>
      </c>
      <c r="N3" s="13">
        <v>4.0304599417372144E-3</v>
      </c>
      <c r="O3" s="13">
        <v>7.2413988818152766E-2</v>
      </c>
      <c r="P3" s="13">
        <v>5.8173769476365947E-2</v>
      </c>
      <c r="Q3" s="13">
        <v>4.8497421567831288E-2</v>
      </c>
      <c r="R3" s="13">
        <v>6.0683498440499998E-3</v>
      </c>
      <c r="S3" s="13">
        <v>2.450104066822428E-2</v>
      </c>
      <c r="T3" s="13">
        <v>2.0580388319501434E-2</v>
      </c>
      <c r="U3" s="13">
        <v>2.5074465782755111E-2</v>
      </c>
      <c r="V3" s="13">
        <v>3.5063083492718E-2</v>
      </c>
      <c r="W3" s="13">
        <v>5.3892740455294595E-2</v>
      </c>
      <c r="X3" s="13">
        <v>4.3312942820867124E-2</v>
      </c>
      <c r="Y3" s="13">
        <v>1.9637137604600972E-2</v>
      </c>
      <c r="Z3" s="13">
        <v>9.8217794613081593E-3</v>
      </c>
      <c r="AA3" s="13">
        <v>3.0088714895434049E-2</v>
      </c>
      <c r="AB3" s="13">
        <v>1.685395136982655E-2</v>
      </c>
      <c r="AC3" s="13">
        <v>2.1373456300394746E-2</v>
      </c>
      <c r="AD3" s="13">
        <v>1.4987437677157423E-2</v>
      </c>
      <c r="AE3" s="13">
        <v>1.375166464462152E-2</v>
      </c>
      <c r="AF3" s="13">
        <v>1.1606883328692736E-2</v>
      </c>
      <c r="AG3" s="13">
        <v>1.2547745921658953E-2</v>
      </c>
      <c r="AH3" s="13">
        <v>1.5571756156970845E-2</v>
      </c>
      <c r="AI3" s="13">
        <v>2.5331068290727881E-2</v>
      </c>
      <c r="AJ3" s="13">
        <v>5.3678722023720205E-2</v>
      </c>
      <c r="AK3" s="40">
        <v>2.8791969493248287E-2</v>
      </c>
    </row>
    <row r="4" spans="1:37" s="15" customFormat="1" ht="12" customHeight="1">
      <c r="A4" s="16" t="s">
        <v>2</v>
      </c>
      <c r="B4" s="16" t="s">
        <v>3</v>
      </c>
      <c r="C4" s="12"/>
      <c r="D4" s="13">
        <v>8.4727992851653555E-2</v>
      </c>
      <c r="E4" s="13">
        <v>6.8357226830658965E-2</v>
      </c>
      <c r="F4" s="13">
        <v>0.15122207761892137</v>
      </c>
      <c r="G4" s="13">
        <v>0.13748865276690159</v>
      </c>
      <c r="H4" s="13">
        <v>0.14818123714888115</v>
      </c>
      <c r="I4" s="13">
        <v>4.966823669484495E-2</v>
      </c>
      <c r="J4" s="13">
        <v>1.6617286972144769E-2</v>
      </c>
      <c r="K4" s="14">
        <v>5.0766961877813264E-3</v>
      </c>
      <c r="L4" s="13">
        <v>-0.15802566454417913</v>
      </c>
      <c r="M4" s="13">
        <v>3.7938468998183289E-2</v>
      </c>
      <c r="N4" s="13">
        <v>3.1842020565058311E-2</v>
      </c>
      <c r="O4" s="13">
        <v>1.3266019660008874E-2</v>
      </c>
      <c r="P4" s="13">
        <v>1.3757852341236213E-3</v>
      </c>
      <c r="Q4" s="13">
        <v>9.7470444507113496E-4</v>
      </c>
      <c r="R4" s="13">
        <v>5.706642151522396E-2</v>
      </c>
      <c r="S4" s="13">
        <v>3.1390497720736363E-2</v>
      </c>
      <c r="T4" s="13">
        <v>4.9790021576305826E-2</v>
      </c>
      <c r="U4" s="13">
        <v>2.6936165695116959E-2</v>
      </c>
      <c r="V4" s="13">
        <v>2.1020953420456713E-2</v>
      </c>
      <c r="W4" s="13">
        <v>5.5468787619785909E-2</v>
      </c>
      <c r="X4" s="13">
        <v>0.13389315623193182</v>
      </c>
      <c r="Y4" s="13">
        <v>6.6601165528734393E-2</v>
      </c>
      <c r="Z4" s="13">
        <v>5.1564532335675088E-2</v>
      </c>
      <c r="AA4" s="13">
        <v>4.9685593078362303E-2</v>
      </c>
      <c r="AB4" s="13">
        <v>3.5038751058007661E-2</v>
      </c>
      <c r="AC4" s="13">
        <v>3.1734406421805181E-2</v>
      </c>
      <c r="AD4" s="13">
        <v>4.1256074907378322E-2</v>
      </c>
      <c r="AE4" s="13">
        <v>2.4454862041972957E-2</v>
      </c>
      <c r="AF4" s="13">
        <v>2.8093745353252268E-2</v>
      </c>
      <c r="AG4" s="13">
        <v>1.7592787242216388E-2</v>
      </c>
      <c r="AH4" s="13">
        <v>1.7057195469806368E-2</v>
      </c>
      <c r="AI4" s="13">
        <v>3.4261048500968769E-2</v>
      </c>
      <c r="AJ4" s="13">
        <v>3.5971607494072688E-2</v>
      </c>
      <c r="AK4" s="40">
        <v>-2.1835438691102382E-3</v>
      </c>
    </row>
    <row r="5" spans="1:37" s="15" customFormat="1" ht="12" customHeight="1">
      <c r="A5" s="16" t="s">
        <v>4</v>
      </c>
      <c r="B5" s="16" t="s">
        <v>5</v>
      </c>
      <c r="C5" s="12"/>
      <c r="D5" s="13">
        <v>0.17303130045491782</v>
      </c>
      <c r="E5" s="13">
        <v>6.2332691420373849E-2</v>
      </c>
      <c r="F5" s="13">
        <v>9.5094156063607951E-2</v>
      </c>
      <c r="G5" s="13">
        <v>9.7421052944098502E-2</v>
      </c>
      <c r="H5" s="13">
        <v>8.6605232351176509E-2</v>
      </c>
      <c r="I5" s="13">
        <v>5.8301953709544808E-2</v>
      </c>
      <c r="J5" s="13">
        <v>3.6497816768500967E-2</v>
      </c>
      <c r="K5" s="14">
        <v>0.1234935667515962</v>
      </c>
      <c r="L5" s="13">
        <v>6.2155065532666295E-2</v>
      </c>
      <c r="M5" s="13">
        <v>2.1866733247447048E-2</v>
      </c>
      <c r="N5" s="13">
        <v>3.3033486931342011E-2</v>
      </c>
      <c r="O5" s="13">
        <v>4.0335117953838324E-2</v>
      </c>
      <c r="P5" s="13">
        <v>4.4284223360491579E-2</v>
      </c>
      <c r="Q5" s="13">
        <v>7.0955544462245668E-2</v>
      </c>
      <c r="R5" s="13">
        <v>3.749134910141181E-2</v>
      </c>
      <c r="S5" s="13">
        <v>4.959848148615513E-2</v>
      </c>
      <c r="T5" s="13">
        <v>3.2669016862247068E-2</v>
      </c>
      <c r="U5" s="13">
        <v>3.2853266376033564E-2</v>
      </c>
      <c r="V5" s="13">
        <v>8.1570995786167527E-3</v>
      </c>
      <c r="W5" s="13">
        <v>4.1541912405759641E-2</v>
      </c>
      <c r="X5" s="13">
        <v>-6.6138381815502342E-2</v>
      </c>
      <c r="Y5" s="13">
        <v>-0.1482372771635114</v>
      </c>
      <c r="Z5" s="13">
        <v>-3.5381367131220504E-3</v>
      </c>
      <c r="AA5" s="13">
        <v>0.15750384494741712</v>
      </c>
      <c r="AB5" s="13">
        <v>3.1195128147932051E-2</v>
      </c>
      <c r="AC5" s="13">
        <v>1.1506491115381117E-2</v>
      </c>
      <c r="AD5" s="13">
        <v>1.3856761259643035E-2</v>
      </c>
      <c r="AE5" s="13">
        <v>5.9345019083239408E-4</v>
      </c>
      <c r="AF5" s="13">
        <v>-6.0522929726393709E-3</v>
      </c>
      <c r="AG5" s="13">
        <v>1.6761973351764152E-2</v>
      </c>
      <c r="AH5" s="13">
        <v>-8.416162822813518E-2</v>
      </c>
      <c r="AI5" s="13">
        <v>-9.354033936918282E-3</v>
      </c>
      <c r="AJ5" s="13">
        <v>4.5734993480005303E-3</v>
      </c>
      <c r="AK5" s="40">
        <v>3.1336913701885336E-2</v>
      </c>
    </row>
    <row r="6" spans="1:37" s="15" customFormat="1" ht="12" customHeight="1">
      <c r="A6" s="16" t="s">
        <v>6</v>
      </c>
      <c r="B6" s="16" t="s">
        <v>7</v>
      </c>
      <c r="C6" s="12"/>
      <c r="D6" s="13">
        <v>0.11149522762589929</v>
      </c>
      <c r="E6" s="13">
        <v>0.11698035513142496</v>
      </c>
      <c r="F6" s="13">
        <v>0.15938227746269423</v>
      </c>
      <c r="G6" s="13">
        <v>0.16021272873250209</v>
      </c>
      <c r="H6" s="13">
        <v>0.18709298752003534</v>
      </c>
      <c r="I6" s="13">
        <v>0.16049581830938781</v>
      </c>
      <c r="J6" s="13">
        <v>0.10330617754580254</v>
      </c>
      <c r="K6" s="14">
        <v>6.8326970085967095E-2</v>
      </c>
      <c r="L6" s="13">
        <v>-7.3345286572860128E-3</v>
      </c>
      <c r="M6" s="13">
        <v>0.12932182629341948</v>
      </c>
      <c r="N6" s="13">
        <v>0.10645296862435061</v>
      </c>
      <c r="O6" s="13">
        <v>0.10401393626908942</v>
      </c>
      <c r="P6" s="13">
        <v>6.1806957453038922E-2</v>
      </c>
      <c r="Q6" s="13">
        <v>7.2668864866805821E-2</v>
      </c>
      <c r="R6" s="13">
        <v>0.10374323273827307</v>
      </c>
      <c r="S6" s="13">
        <v>9.5316230953987557E-2</v>
      </c>
      <c r="T6" s="13">
        <v>8.9092470872556465E-2</v>
      </c>
      <c r="U6" s="13">
        <v>7.5036361734561019E-2</v>
      </c>
      <c r="V6" s="13">
        <v>4.895470109242997E-2</v>
      </c>
      <c r="W6" s="13">
        <v>5.1808332780787114E-2</v>
      </c>
      <c r="X6" s="13">
        <v>0.13313820094770559</v>
      </c>
      <c r="Y6" s="13">
        <v>5.4687876197274374E-2</v>
      </c>
      <c r="Z6" s="13">
        <v>3.2443846611208887E-2</v>
      </c>
      <c r="AA6" s="13">
        <v>4.8966493517012911E-2</v>
      </c>
      <c r="AB6" s="13">
        <v>4.0589517985465652E-2</v>
      </c>
      <c r="AC6" s="13">
        <v>6.1870295538972659E-3</v>
      </c>
      <c r="AD6" s="13">
        <v>2.2566731451898827E-2</v>
      </c>
      <c r="AE6" s="13">
        <v>1.8847749608368661E-2</v>
      </c>
      <c r="AF6" s="13">
        <v>2.0553419198805652E-2</v>
      </c>
      <c r="AG6" s="13">
        <v>-6.177387689583879E-3</v>
      </c>
      <c r="AH6" s="13">
        <v>2.7078064037063077E-2</v>
      </c>
      <c r="AI6" s="13">
        <v>2.6024512203870899E-2</v>
      </c>
      <c r="AJ6" s="13">
        <v>2.7430060961910242E-2</v>
      </c>
      <c r="AK6" s="40">
        <v>3.7193396587067155E-2</v>
      </c>
    </row>
    <row r="7" spans="1:37" s="15" customFormat="1" ht="12" customHeight="1">
      <c r="A7" s="16" t="s">
        <v>8</v>
      </c>
      <c r="B7" s="16" t="s">
        <v>9</v>
      </c>
      <c r="C7" s="12"/>
      <c r="D7" s="13">
        <v>0.12255323740588386</v>
      </c>
      <c r="E7" s="13">
        <v>0.12291165793015302</v>
      </c>
      <c r="F7" s="13">
        <v>0.12070247258588615</v>
      </c>
      <c r="G7" s="13">
        <v>8.8007619659894398E-2</v>
      </c>
      <c r="H7" s="13">
        <v>8.9907161744504666E-2</v>
      </c>
      <c r="I7" s="13">
        <v>3.3810427564621524E-3</v>
      </c>
      <c r="J7" s="13">
        <v>3.7026080961831838E-3</v>
      </c>
      <c r="K7" s="14">
        <v>3.9160116929148787E-2</v>
      </c>
      <c r="L7" s="13">
        <v>2.951061204143194E-2</v>
      </c>
      <c r="M7" s="13">
        <v>-2.6499760000315907E-3</v>
      </c>
      <c r="N7" s="13">
        <v>7.0164907323750123E-2</v>
      </c>
      <c r="O7" s="13">
        <v>-1.2040827501179E-2</v>
      </c>
      <c r="P7" s="13">
        <v>3.9525959367945826E-2</v>
      </c>
      <c r="Q7" s="13">
        <v>3.3636620268832379E-2</v>
      </c>
      <c r="R7" s="13">
        <v>-3.9568277310924306E-2</v>
      </c>
      <c r="S7" s="13">
        <v>8.3875533040003464E-3</v>
      </c>
      <c r="T7" s="13">
        <v>3.5244337717338252E-2</v>
      </c>
      <c r="U7" s="13">
        <v>6.8522053733187691E-2</v>
      </c>
      <c r="V7" s="13">
        <v>4.5868606781769156E-2</v>
      </c>
      <c r="W7" s="13">
        <v>0.1160507302061724</v>
      </c>
      <c r="X7" s="13">
        <v>2.5384489886021752E-2</v>
      </c>
      <c r="Y7" s="13">
        <v>8.1121444265654899E-4</v>
      </c>
      <c r="Z7" s="13">
        <v>3.6497870137631241E-2</v>
      </c>
      <c r="AA7" s="13">
        <v>-9.7132234416811205E-3</v>
      </c>
      <c r="AB7" s="13">
        <v>2.1434004814183914E-2</v>
      </c>
      <c r="AC7" s="13">
        <v>7.6776062776649959E-2</v>
      </c>
      <c r="AD7" s="13">
        <v>5.5729993250930423E-3</v>
      </c>
      <c r="AE7" s="13">
        <v>-1.6634767598051121E-2</v>
      </c>
      <c r="AF7" s="13">
        <v>1.9581948260483776E-3</v>
      </c>
      <c r="AG7" s="13">
        <v>5.5015646191253806E-2</v>
      </c>
      <c r="AH7" s="13">
        <v>-1.4598809179682815E-2</v>
      </c>
      <c r="AI7" s="13">
        <v>6.9471232600894717E-2</v>
      </c>
      <c r="AJ7" s="13">
        <v>8.040828693792039E-2</v>
      </c>
      <c r="AK7" s="40">
        <v>-3.184518670278641E-2</v>
      </c>
    </row>
    <row r="8" spans="1:37" s="15" customFormat="1" ht="12" customHeight="1">
      <c r="A8" s="16" t="s">
        <v>19</v>
      </c>
      <c r="B8" s="16" t="s">
        <v>10</v>
      </c>
      <c r="C8" s="12"/>
      <c r="D8" s="13">
        <v>5.4160114611534443E-2</v>
      </c>
      <c r="E8" s="13">
        <v>8.9235422912514031E-2</v>
      </c>
      <c r="F8" s="13">
        <v>0.11793198689765236</v>
      </c>
      <c r="G8" s="13">
        <v>7.830408796583993E-2</v>
      </c>
      <c r="H8" s="13">
        <v>6.5426282146831979E-2</v>
      </c>
      <c r="I8" s="13">
        <v>8.838285934885487E-2</v>
      </c>
      <c r="J8" s="13">
        <v>-5.4419344806710774E-3</v>
      </c>
      <c r="K8" s="14">
        <v>1.5500296311998063E-2</v>
      </c>
      <c r="L8" s="13">
        <v>4.9168613614030479E-2</v>
      </c>
      <c r="M8" s="13">
        <v>8.6838266021941196E-2</v>
      </c>
      <c r="N8" s="13">
        <v>5.2680608663414834E-2</v>
      </c>
      <c r="O8" s="13">
        <v>2.6793145526387639E-2</v>
      </c>
      <c r="P8" s="13">
        <v>3.6090257261791825E-2</v>
      </c>
      <c r="Q8" s="13">
        <v>2.0442651280635143E-2</v>
      </c>
      <c r="R8" s="13">
        <v>9.7930697152926655E-2</v>
      </c>
      <c r="S8" s="13">
        <v>8.8652693105026908E-2</v>
      </c>
      <c r="T8" s="13">
        <v>7.2112212015425739E-2</v>
      </c>
      <c r="U8" s="13">
        <v>3.2906001840805464E-2</v>
      </c>
      <c r="V8" s="13">
        <v>4.0031820949713151E-2</v>
      </c>
      <c r="W8" s="13">
        <v>2.8818665927873924E-2</v>
      </c>
      <c r="X8" s="13">
        <v>-8.5859661092046319E-3</v>
      </c>
      <c r="Y8" s="13">
        <v>3.7622837161724085E-2</v>
      </c>
      <c r="Z8" s="13">
        <v>8.6891576037745458E-2</v>
      </c>
      <c r="AA8" s="13">
        <v>5.6352239941494318E-2</v>
      </c>
      <c r="AB8" s="13">
        <v>3.6031785371663426E-2</v>
      </c>
      <c r="AC8" s="13">
        <v>2.1264680454289964E-2</v>
      </c>
      <c r="AD8" s="13">
        <v>3.314258922858327E-2</v>
      </c>
      <c r="AE8" s="13">
        <v>4.9339727468759927E-2</v>
      </c>
      <c r="AF8" s="13">
        <v>5.5184660438635479E-2</v>
      </c>
      <c r="AG8" s="13">
        <v>4.9619582836975318E-2</v>
      </c>
      <c r="AH8" s="13">
        <v>4.5720190547192383E-2</v>
      </c>
      <c r="AI8" s="13">
        <v>6.7450421687796192E-2</v>
      </c>
      <c r="AJ8" s="13">
        <v>-3.7518603863325756E-2</v>
      </c>
      <c r="AK8" s="40">
        <v>1.2055743014293757E-3</v>
      </c>
    </row>
    <row r="9" spans="1:37" s="15" customFormat="1" ht="12" customHeight="1">
      <c r="A9" s="16" t="s">
        <v>11</v>
      </c>
      <c r="B9" s="16" t="s">
        <v>12</v>
      </c>
      <c r="C9" s="12"/>
      <c r="D9" s="13">
        <v>5.5441955401806207E-2</v>
      </c>
      <c r="E9" s="13">
        <v>8.1931947249125892E-2</v>
      </c>
      <c r="F9" s="13">
        <v>8.6039967913946067E-2</v>
      </c>
      <c r="G9" s="13">
        <v>6.7698104042752491E-2</v>
      </c>
      <c r="H9" s="13">
        <v>3.3962497264660295E-2</v>
      </c>
      <c r="I9" s="13">
        <v>3.6145567764055031E-2</v>
      </c>
      <c r="J9" s="13">
        <v>0.12515417592761222</v>
      </c>
      <c r="K9" s="14">
        <v>4.2934331263802972E-2</v>
      </c>
      <c r="L9" s="13">
        <v>3.3189836196793651E-2</v>
      </c>
      <c r="M9" s="13">
        <v>-1.5547464403191793E-2</v>
      </c>
      <c r="N9" s="13">
        <v>7.9790009398476441E-3</v>
      </c>
      <c r="O9" s="13">
        <v>7.6582143842782195E-3</v>
      </c>
      <c r="P9" s="13">
        <v>3.3456556245732093E-2</v>
      </c>
      <c r="Q9" s="13">
        <v>4.7865685231177464E-2</v>
      </c>
      <c r="R9" s="13">
        <v>4.5534362326405441E-3</v>
      </c>
      <c r="S9" s="13">
        <v>2.2610449903682862E-2</v>
      </c>
      <c r="T9" s="13">
        <v>7.3517110053905627E-2</v>
      </c>
      <c r="U9" s="13">
        <v>5.0654535990427109E-2</v>
      </c>
      <c r="V9" s="13">
        <v>5.4857452011431586E-2</v>
      </c>
      <c r="W9" s="13">
        <v>4.4303790834236488E-2</v>
      </c>
      <c r="X9" s="13">
        <v>-8.2437921638061698E-3</v>
      </c>
      <c r="Y9" s="13">
        <v>-3.9142033928184362E-2</v>
      </c>
      <c r="Z9" s="13">
        <v>2.9536352312691215E-2</v>
      </c>
      <c r="AA9" s="13">
        <v>2.2634705930745409E-3</v>
      </c>
      <c r="AB9" s="13">
        <v>-1.4820538950604076E-2</v>
      </c>
      <c r="AC9" s="13">
        <v>7.7290187636368409E-4</v>
      </c>
      <c r="AD9" s="13">
        <v>4.835874801201446E-4</v>
      </c>
      <c r="AE9" s="13">
        <v>-3.5458163220394119E-3</v>
      </c>
      <c r="AF9" s="13">
        <v>9.2126500899883165E-3</v>
      </c>
      <c r="AG9" s="13">
        <v>1.9820351116294686E-2</v>
      </c>
      <c r="AH9" s="13">
        <v>6.1575127326200249E-3</v>
      </c>
      <c r="AI9" s="13">
        <v>-2.4929550287411107E-2</v>
      </c>
      <c r="AJ9" s="13">
        <v>2.7901335776513349E-2</v>
      </c>
      <c r="AK9" s="40">
        <v>0.10264257978254326</v>
      </c>
    </row>
    <row r="10" spans="1:37" s="15" customFormat="1" ht="12" customHeight="1">
      <c r="A10" s="16" t="s">
        <v>13</v>
      </c>
      <c r="B10" s="16" t="s">
        <v>14</v>
      </c>
      <c r="C10" s="12"/>
      <c r="D10" s="13">
        <v>-9.5017505931330154E-2</v>
      </c>
      <c r="E10" s="13">
        <v>6.5234023598888136E-2</v>
      </c>
      <c r="F10" s="13">
        <v>9.3355162508464387E-2</v>
      </c>
      <c r="G10" s="13">
        <v>8.7799632663609309E-2</v>
      </c>
      <c r="H10" s="13">
        <v>5.3160702943097347E-2</v>
      </c>
      <c r="I10" s="13">
        <v>3.4027315376058152E-2</v>
      </c>
      <c r="J10" s="13">
        <v>1.4504704323867123E-2</v>
      </c>
      <c r="K10" s="14">
        <v>-0.32002324867453896</v>
      </c>
      <c r="L10" s="13">
        <v>1.0245470924482761E-2</v>
      </c>
      <c r="M10" s="13">
        <v>0.10657244172676057</v>
      </c>
      <c r="N10" s="13">
        <v>-0.16527594925849343</v>
      </c>
      <c r="O10" s="13">
        <v>3.2622089704575696E-2</v>
      </c>
      <c r="P10" s="13">
        <v>3.2192385217457861E-2</v>
      </c>
      <c r="Q10" s="13">
        <v>3.3731982763961728E-2</v>
      </c>
      <c r="R10" s="13">
        <v>-4.9009950903305469E-3</v>
      </c>
      <c r="S10" s="13">
        <v>-3.6758348507419873E-2</v>
      </c>
      <c r="T10" s="13">
        <v>3.1779269767246023E-2</v>
      </c>
      <c r="U10" s="13">
        <v>1.9479648538095962E-2</v>
      </c>
      <c r="V10" s="13">
        <v>3.5868930646954858E-2</v>
      </c>
      <c r="W10" s="13">
        <v>7.1933587959883818E-2</v>
      </c>
      <c r="X10" s="13">
        <v>1.8744419666238538E-3</v>
      </c>
      <c r="Y10" s="13">
        <v>6.4407947624885321E-3</v>
      </c>
      <c r="Z10" s="13">
        <v>-5.433679547988673E-3</v>
      </c>
      <c r="AA10" s="13">
        <v>0.71218639059439448</v>
      </c>
      <c r="AB10" s="13">
        <v>1.4874148194997014E-2</v>
      </c>
      <c r="AC10" s="13">
        <v>2.3037352224432268E-2</v>
      </c>
      <c r="AD10" s="13">
        <v>1.5978789081643567E-2</v>
      </c>
      <c r="AE10" s="13">
        <v>1.6177487325079617E-2</v>
      </c>
      <c r="AF10" s="13">
        <v>-8.6530976734394222E-2</v>
      </c>
      <c r="AG10" s="13">
        <v>1.0289885703371825E-2</v>
      </c>
      <c r="AH10" s="13">
        <v>1.7585279231641049E-2</v>
      </c>
      <c r="AI10" s="13">
        <v>2.5927981791078296E-2</v>
      </c>
      <c r="AJ10" s="13">
        <v>1.326936237212892E-2</v>
      </c>
      <c r="AK10" s="40">
        <v>0.14466384072470098</v>
      </c>
    </row>
    <row r="11" spans="1:37" s="15" customFormat="1" ht="12" customHeight="1">
      <c r="A11" s="16" t="s">
        <v>15</v>
      </c>
      <c r="B11" s="16" t="s">
        <v>16</v>
      </c>
      <c r="C11" s="12"/>
      <c r="D11" s="13">
        <v>7.3991408864331198E-2</v>
      </c>
      <c r="E11" s="13">
        <v>6.9200964119965874E-2</v>
      </c>
      <c r="F11" s="13">
        <v>-0.21415261679264236</v>
      </c>
      <c r="G11" s="13">
        <v>0.11200607491523187</v>
      </c>
      <c r="H11" s="13">
        <v>-5.2419288164951568E-2</v>
      </c>
      <c r="I11" s="13">
        <v>3.5141324334100905</v>
      </c>
      <c r="J11" s="13">
        <v>3.9216443349952905E-4</v>
      </c>
      <c r="K11" s="14">
        <v>0.51458916870107407</v>
      </c>
      <c r="L11" s="13">
        <v>8.7754277620621046E-2</v>
      </c>
      <c r="M11" s="13">
        <v>-4.3558334354464601E-2</v>
      </c>
      <c r="N11" s="13">
        <v>-1.7017651962738706E-2</v>
      </c>
      <c r="O11" s="13">
        <v>8.7538487066501483E-2</v>
      </c>
      <c r="P11" s="13">
        <v>5.6198823469578524E-2</v>
      </c>
      <c r="Q11" s="13">
        <v>5.4861802189335694E-2</v>
      </c>
      <c r="R11" s="13">
        <v>2.2976262933657112E-3</v>
      </c>
      <c r="S11" s="13">
        <v>-0.14129131180640947</v>
      </c>
      <c r="T11" s="13">
        <v>-0.1907220140018385</v>
      </c>
      <c r="U11" s="13">
        <v>1.3762670394965204E-3</v>
      </c>
      <c r="V11" s="13">
        <v>1.4725452125918978E-2</v>
      </c>
      <c r="W11" s="13">
        <v>3.6182654684611126E-2</v>
      </c>
      <c r="X11" s="13">
        <v>6.5951517743843072E-2</v>
      </c>
      <c r="Y11" s="13">
        <v>0.10233074753055048</v>
      </c>
      <c r="Z11" s="13">
        <v>1.5606463803783263E-2</v>
      </c>
      <c r="AA11" s="13">
        <v>0.2556760295101248</v>
      </c>
      <c r="AB11" s="13">
        <v>-3.5920386738476452E-2</v>
      </c>
      <c r="AC11" s="13">
        <v>1.6605245375996541E-2</v>
      </c>
      <c r="AD11" s="13">
        <v>2.5645403486290179E-2</v>
      </c>
      <c r="AE11" s="13">
        <v>3.0776257618787311E-2</v>
      </c>
      <c r="AF11" s="13">
        <v>1.6253387682109172E-2</v>
      </c>
      <c r="AG11" s="13">
        <v>1.7666095968203489E-2</v>
      </c>
      <c r="AH11" s="13">
        <v>2.1256506521559606E-2</v>
      </c>
      <c r="AI11" s="13">
        <v>2.423905792870118E-2</v>
      </c>
      <c r="AJ11" s="13">
        <v>1.1529471817614398</v>
      </c>
      <c r="AK11" s="40">
        <v>-0.19096069756333497</v>
      </c>
    </row>
    <row r="12" spans="1:37" s="15" customFormat="1" ht="12" customHeight="1">
      <c r="A12" s="16" t="s">
        <v>17</v>
      </c>
      <c r="B12" s="16" t="s">
        <v>18</v>
      </c>
      <c r="C12" s="12"/>
      <c r="D12" s="13">
        <v>3.9663645152196898E-2</v>
      </c>
      <c r="E12" s="13">
        <v>3.8558338669068409E-2</v>
      </c>
      <c r="F12" s="13">
        <v>4.0376448040701625E-2</v>
      </c>
      <c r="G12" s="13">
        <v>6.8882616096787863E-2</v>
      </c>
      <c r="H12" s="13">
        <v>6.8772799566856682E-2</v>
      </c>
      <c r="I12" s="13">
        <v>8.2623318467372697E-2</v>
      </c>
      <c r="J12" s="13">
        <v>2.6565314633500071E-2</v>
      </c>
      <c r="K12" s="14">
        <v>8.8068511553726376E-3</v>
      </c>
      <c r="L12" s="13">
        <v>5.642892417710943E-2</v>
      </c>
      <c r="M12" s="13">
        <v>4.1517671016717897E-2</v>
      </c>
      <c r="N12" s="13">
        <v>5.415920535364523E-3</v>
      </c>
      <c r="O12" s="13">
        <v>2.3788831604269062E-2</v>
      </c>
      <c r="P12" s="13">
        <v>1.8740540451877469E-2</v>
      </c>
      <c r="Q12" s="13">
        <v>1.5884012275434182E-2</v>
      </c>
      <c r="R12" s="13">
        <v>4.6078785265102132E-2</v>
      </c>
      <c r="S12" s="13">
        <v>7.7128059121680977E-3</v>
      </c>
      <c r="T12" s="13">
        <v>-9.1697406984501712E-4</v>
      </c>
      <c r="U12" s="13">
        <v>2.5587677192592667E-2</v>
      </c>
      <c r="V12" s="13">
        <v>1.1129923025992389E-2</v>
      </c>
      <c r="W12" s="13">
        <v>2.9298753148244244E-2</v>
      </c>
      <c r="X12" s="13">
        <v>2.2226078659635089E-2</v>
      </c>
      <c r="Y12" s="13">
        <v>0.11672176828193338</v>
      </c>
      <c r="Z12" s="13">
        <v>-2.0674343306287462E-2</v>
      </c>
      <c r="AA12" s="13">
        <v>1.1704358755855855E-2</v>
      </c>
      <c r="AB12" s="13">
        <v>6.4714738034756414E-2</v>
      </c>
      <c r="AC12" s="13">
        <v>4.9558759998394077E-2</v>
      </c>
      <c r="AD12" s="13">
        <v>3.8561519907803335E-2</v>
      </c>
      <c r="AE12" s="13">
        <v>-3.3200965038134396E-3</v>
      </c>
      <c r="AF12" s="13">
        <v>2.0219955450906157E-2</v>
      </c>
      <c r="AG12" s="13">
        <v>4.3098312425176602E-2</v>
      </c>
      <c r="AH12" s="13">
        <v>-9.2336101263668889E-3</v>
      </c>
      <c r="AI12" s="13">
        <v>7.3802432499508561E-2</v>
      </c>
      <c r="AJ12" s="13">
        <v>2.8593433625255248E-2</v>
      </c>
      <c r="AK12" s="40">
        <v>2.493319867824853E-2</v>
      </c>
    </row>
    <row r="13" spans="1:37" s="15" customFormat="1" ht="12" customHeight="1">
      <c r="A13" s="16" t="s">
        <v>25</v>
      </c>
      <c r="B13" s="16" t="s">
        <v>24</v>
      </c>
      <c r="C13" s="12"/>
      <c r="D13" s="13" t="s">
        <v>32</v>
      </c>
      <c r="E13" s="13" t="s">
        <v>32</v>
      </c>
      <c r="F13" s="13" t="s">
        <v>32</v>
      </c>
      <c r="G13" s="13" t="s">
        <v>32</v>
      </c>
      <c r="H13" s="13" t="s">
        <v>32</v>
      </c>
      <c r="I13" s="13" t="s">
        <v>32</v>
      </c>
      <c r="J13" s="13" t="s">
        <v>32</v>
      </c>
      <c r="K13" s="13" t="s">
        <v>32</v>
      </c>
      <c r="L13" s="13" t="s">
        <v>32</v>
      </c>
      <c r="M13" s="13" t="s">
        <v>32</v>
      </c>
      <c r="N13" s="13" t="s">
        <v>32</v>
      </c>
      <c r="O13" s="13" t="s">
        <v>32</v>
      </c>
      <c r="P13" s="13" t="s">
        <v>32</v>
      </c>
      <c r="Q13" s="13" t="s">
        <v>32</v>
      </c>
      <c r="R13" s="13" t="s">
        <v>32</v>
      </c>
      <c r="S13" s="13" t="s">
        <v>32</v>
      </c>
      <c r="T13" s="13" t="s">
        <v>32</v>
      </c>
      <c r="U13" s="13" t="s">
        <v>32</v>
      </c>
      <c r="V13" s="13" t="s">
        <v>32</v>
      </c>
      <c r="W13" s="13" t="s">
        <v>32</v>
      </c>
      <c r="X13" s="13" t="s">
        <v>32</v>
      </c>
      <c r="Y13" s="13" t="s">
        <v>32</v>
      </c>
      <c r="Z13" s="13" t="s">
        <v>32</v>
      </c>
      <c r="AA13" s="13" t="s">
        <v>32</v>
      </c>
      <c r="AB13" s="13" t="s">
        <v>32</v>
      </c>
      <c r="AC13" s="13" t="s">
        <v>32</v>
      </c>
      <c r="AD13" s="13" t="s">
        <v>32</v>
      </c>
      <c r="AE13" s="13" t="s">
        <v>32</v>
      </c>
      <c r="AF13" s="13" t="s">
        <v>32</v>
      </c>
      <c r="AG13" s="13" t="s">
        <v>32</v>
      </c>
      <c r="AH13" s="13" t="s">
        <v>32</v>
      </c>
      <c r="AI13" s="13" t="s">
        <v>32</v>
      </c>
      <c r="AJ13" s="13" t="s">
        <v>32</v>
      </c>
      <c r="AK13" s="40" t="s">
        <v>32</v>
      </c>
    </row>
    <row r="14" spans="1:37" s="15" customFormat="1" ht="12" customHeight="1">
      <c r="A14" s="16" t="s">
        <v>26</v>
      </c>
      <c r="B14" s="16" t="s">
        <v>27</v>
      </c>
      <c r="C14" s="12"/>
      <c r="D14" s="13" t="s">
        <v>32</v>
      </c>
      <c r="E14" s="13" t="s">
        <v>32</v>
      </c>
      <c r="F14" s="13" t="s">
        <v>32</v>
      </c>
      <c r="G14" s="13" t="s">
        <v>32</v>
      </c>
      <c r="H14" s="13" t="s">
        <v>32</v>
      </c>
      <c r="I14" s="13" t="s">
        <v>32</v>
      </c>
      <c r="J14" s="13" t="s">
        <v>32</v>
      </c>
      <c r="K14" s="13" t="s">
        <v>32</v>
      </c>
      <c r="L14" s="13" t="s">
        <v>32</v>
      </c>
      <c r="M14" s="13" t="s">
        <v>32</v>
      </c>
      <c r="N14" s="13" t="s">
        <v>32</v>
      </c>
      <c r="O14" s="13" t="s">
        <v>32</v>
      </c>
      <c r="P14" s="13" t="s">
        <v>32</v>
      </c>
      <c r="Q14" s="13" t="s">
        <v>32</v>
      </c>
      <c r="R14" s="13" t="s">
        <v>32</v>
      </c>
      <c r="S14" s="13" t="s">
        <v>32</v>
      </c>
      <c r="T14" s="13" t="s">
        <v>32</v>
      </c>
      <c r="U14" s="13" t="s">
        <v>32</v>
      </c>
      <c r="V14" s="13" t="s">
        <v>32</v>
      </c>
      <c r="W14" s="13" t="s">
        <v>32</v>
      </c>
      <c r="X14" s="13" t="s">
        <v>32</v>
      </c>
      <c r="Y14" s="13" t="s">
        <v>32</v>
      </c>
      <c r="Z14" s="13" t="s">
        <v>32</v>
      </c>
      <c r="AA14" s="13" t="s">
        <v>32</v>
      </c>
      <c r="AB14" s="13" t="s">
        <v>32</v>
      </c>
      <c r="AC14" s="13" t="s">
        <v>32</v>
      </c>
      <c r="AD14" s="13" t="s">
        <v>32</v>
      </c>
      <c r="AE14" s="13" t="s">
        <v>32</v>
      </c>
      <c r="AF14" s="13" t="s">
        <v>32</v>
      </c>
      <c r="AG14" s="13" t="s">
        <v>32</v>
      </c>
      <c r="AH14" s="13" t="s">
        <v>32</v>
      </c>
      <c r="AI14" s="13" t="s">
        <v>32</v>
      </c>
      <c r="AJ14" s="13" t="s">
        <v>32</v>
      </c>
      <c r="AK14" s="40">
        <v>-0.18611094012448226</v>
      </c>
    </row>
    <row r="15" spans="1:37" s="20" customFormat="1" ht="30" customHeight="1" thickBot="1">
      <c r="A15" s="17" t="s">
        <v>22</v>
      </c>
      <c r="B15" s="17" t="s">
        <v>20</v>
      </c>
      <c r="C15" s="18"/>
      <c r="D15" s="19">
        <v>8.8719134776260422E-2</v>
      </c>
      <c r="E15" s="19">
        <v>9.0999075203358482E-2</v>
      </c>
      <c r="F15" s="19">
        <v>0.1015980144643687</v>
      </c>
      <c r="G15" s="19">
        <v>8.4813178849842463E-2</v>
      </c>
      <c r="H15" s="19">
        <v>7.0910365087366714E-2</v>
      </c>
      <c r="I15" s="19">
        <v>5.8087822877609642E-2</v>
      </c>
      <c r="J15" s="19">
        <v>1.2298314555802489E-2</v>
      </c>
      <c r="K15" s="19">
        <v>5.0141783999637958E-2</v>
      </c>
      <c r="L15" s="19">
        <v>2.8151411398775143E-2</v>
      </c>
      <c r="M15" s="19">
        <v>1.3279279729202245E-2</v>
      </c>
      <c r="N15" s="19">
        <v>3.7929349196276177E-2</v>
      </c>
      <c r="O15" s="19">
        <v>2.6106101030896653E-2</v>
      </c>
      <c r="P15" s="19">
        <v>4.4526993201110997E-2</v>
      </c>
      <c r="Q15" s="19">
        <v>3.9872443966310962E-2</v>
      </c>
      <c r="R15" s="19">
        <v>2.0531811105446154E-3</v>
      </c>
      <c r="S15" s="19">
        <v>1.6980963340459301E-2</v>
      </c>
      <c r="T15" s="19">
        <v>2.6964651738662665E-2</v>
      </c>
      <c r="U15" s="19">
        <v>4.4908207665446689E-2</v>
      </c>
      <c r="V15" s="19">
        <v>3.8553281251215786E-2</v>
      </c>
      <c r="W15" s="19">
        <v>7.2972660970621453E-2</v>
      </c>
      <c r="X15" s="19">
        <v>2.0593968801679827E-2</v>
      </c>
      <c r="Y15" s="19">
        <v>5.3559789485126017E-3</v>
      </c>
      <c r="Z15" s="19">
        <v>3.0743027136849337E-2</v>
      </c>
      <c r="AA15" s="19">
        <v>3.6965560435570498E-2</v>
      </c>
      <c r="AB15" s="19">
        <v>2.0493230500292805E-2</v>
      </c>
      <c r="AC15" s="19">
        <v>4.1763524749872549E-2</v>
      </c>
      <c r="AD15" s="19">
        <v>1.4842309528780023E-2</v>
      </c>
      <c r="AE15" s="19">
        <v>5.6346662867822759E-3</v>
      </c>
      <c r="AF15" s="19">
        <v>1.307561962742586E-2</v>
      </c>
      <c r="AG15" s="19">
        <v>3.6917324613269381E-2</v>
      </c>
      <c r="AH15" s="19">
        <v>2.750070672086598E-3</v>
      </c>
      <c r="AI15" s="19">
        <v>4.7902551037675142E-2</v>
      </c>
      <c r="AJ15" s="19">
        <v>9.970091096391738E-2</v>
      </c>
      <c r="AK15" s="41">
        <v>-1.6021443756371767E-2</v>
      </c>
    </row>
    <row r="16" spans="1:37" s="15" customFormat="1" ht="12" customHeight="1">
      <c r="A16" s="16" t="s">
        <v>0</v>
      </c>
      <c r="B16" s="16" t="s">
        <v>1</v>
      </c>
      <c r="C16" s="12"/>
      <c r="D16" s="13">
        <v>5.8641939899872986E-2</v>
      </c>
      <c r="E16" s="13">
        <v>1.9837201813904685E-2</v>
      </c>
      <c r="F16" s="13">
        <v>8.0577574495417539E-2</v>
      </c>
      <c r="G16" s="13">
        <v>7.4232626838528729E-2</v>
      </c>
      <c r="H16" s="13">
        <v>7.7095733529952346E-2</v>
      </c>
      <c r="I16" s="13">
        <v>8.679298775308382E-2</v>
      </c>
      <c r="J16" s="13">
        <v>1.3712366423231457E-2</v>
      </c>
      <c r="K16" s="13">
        <v>4.8805093741823256E-2</v>
      </c>
      <c r="L16" s="13">
        <v>1.2812341041499361E-2</v>
      </c>
      <c r="M16" s="13">
        <v>3.972161156525375E-2</v>
      </c>
      <c r="N16" s="13">
        <v>3.53601482500654E-2</v>
      </c>
      <c r="O16" s="13">
        <v>2.5156792738636035E-2</v>
      </c>
      <c r="P16" s="13">
        <v>1.2229632002258649E-2</v>
      </c>
      <c r="Q16" s="13">
        <v>4.9037773346161113E-2</v>
      </c>
      <c r="R16" s="13">
        <v>4.5419193061920973E-4</v>
      </c>
      <c r="S16" s="13">
        <v>3.0468213633608899E-2</v>
      </c>
      <c r="T16" s="13">
        <v>1.4743834869956516E-2</v>
      </c>
      <c r="U16" s="13">
        <v>2.9718676148137588E-2</v>
      </c>
      <c r="V16" s="13">
        <v>1.1335207157550325E-2</v>
      </c>
      <c r="W16" s="13">
        <v>5.1151305807617342E-2</v>
      </c>
      <c r="X16" s="13">
        <v>1.7269097342260186E-2</v>
      </c>
      <c r="Y16" s="13">
        <v>5.6339926475549272E-2</v>
      </c>
      <c r="Z16" s="13">
        <v>2.2841604117514361E-2</v>
      </c>
      <c r="AA16" s="13">
        <v>3.957617353373051E-2</v>
      </c>
      <c r="AB16" s="13">
        <v>1.9577319555920257E-2</v>
      </c>
      <c r="AC16" s="13">
        <v>3.0369451557446549E-2</v>
      </c>
      <c r="AD16" s="13">
        <v>2.2273162848385465E-2</v>
      </c>
      <c r="AE16" s="13">
        <v>2.1256718929396571E-2</v>
      </c>
      <c r="AF16" s="13">
        <v>1.9053244084193698E-2</v>
      </c>
      <c r="AG16" s="13">
        <v>1.7906628177723684E-2</v>
      </c>
      <c r="AH16" s="13">
        <v>1.7629177925848595E-2</v>
      </c>
      <c r="AI16" s="13">
        <v>2.7220690188286073E-2</v>
      </c>
      <c r="AJ16" s="13">
        <v>1.5970780868542589E-2</v>
      </c>
      <c r="AK16" s="42">
        <v>2.2831940234544604E-2</v>
      </c>
    </row>
    <row r="17" spans="1:37" s="15" customFormat="1" ht="12" customHeight="1">
      <c r="A17" s="16" t="s">
        <v>2</v>
      </c>
      <c r="B17" s="16" t="s">
        <v>3</v>
      </c>
      <c r="C17" s="12"/>
      <c r="D17" s="13">
        <v>8.4727992851653555E-2</v>
      </c>
      <c r="E17" s="13">
        <v>6.8357226830658965E-2</v>
      </c>
      <c r="F17" s="13">
        <v>0.15122207761892137</v>
      </c>
      <c r="G17" s="13">
        <v>0.13748865276690159</v>
      </c>
      <c r="H17" s="13">
        <v>0.14818123714888115</v>
      </c>
      <c r="I17" s="13">
        <v>4.966823669484495E-2</v>
      </c>
      <c r="J17" s="13">
        <v>1.6617286972144769E-2</v>
      </c>
      <c r="K17" s="13">
        <v>5.0766961877813264E-3</v>
      </c>
      <c r="L17" s="13">
        <v>-0.15802566454417913</v>
      </c>
      <c r="M17" s="13">
        <v>3.7938468998183289E-2</v>
      </c>
      <c r="N17" s="13">
        <v>3.1842020565058311E-2</v>
      </c>
      <c r="O17" s="13">
        <v>1.3266019660008874E-2</v>
      </c>
      <c r="P17" s="13">
        <v>1.3757852341237792E-3</v>
      </c>
      <c r="Q17" s="13">
        <v>9.747044450709771E-4</v>
      </c>
      <c r="R17" s="13">
        <v>5.706642151522396E-2</v>
      </c>
      <c r="S17" s="13">
        <v>3.1390497720736363E-2</v>
      </c>
      <c r="T17" s="13">
        <v>4.9790021576305681E-2</v>
      </c>
      <c r="U17" s="13">
        <v>2.6936165695117101E-2</v>
      </c>
      <c r="V17" s="13">
        <v>2.1020953420456713E-2</v>
      </c>
      <c r="W17" s="13">
        <v>5.5468787619785909E-2</v>
      </c>
      <c r="X17" s="13">
        <v>0.13389315623193182</v>
      </c>
      <c r="Y17" s="13">
        <v>6.6601165528734393E-2</v>
      </c>
      <c r="Z17" s="13">
        <v>5.1564532335675088E-2</v>
      </c>
      <c r="AA17" s="13">
        <v>4.9685593078362303E-2</v>
      </c>
      <c r="AB17" s="13">
        <v>3.5038751058007661E-2</v>
      </c>
      <c r="AC17" s="13">
        <v>3.1734406421805181E-2</v>
      </c>
      <c r="AD17" s="13">
        <v>4.1256074907378322E-2</v>
      </c>
      <c r="AE17" s="13">
        <v>2.4454862041972791E-2</v>
      </c>
      <c r="AF17" s="13">
        <v>2.8093745353252274E-2</v>
      </c>
      <c r="AG17" s="13">
        <v>1.7592787242216551E-2</v>
      </c>
      <c r="AH17" s="13">
        <v>1.7057195469806368E-2</v>
      </c>
      <c r="AI17" s="13">
        <v>3.4261048500968769E-2</v>
      </c>
      <c r="AJ17" s="13">
        <v>3.5971607494072688E-2</v>
      </c>
      <c r="AK17" s="40">
        <v>-2.1835438691102382E-3</v>
      </c>
    </row>
    <row r="18" spans="1:37" s="15" customFormat="1" ht="12" customHeight="1">
      <c r="A18" s="16" t="s">
        <v>4</v>
      </c>
      <c r="B18" s="16" t="s">
        <v>5</v>
      </c>
      <c r="C18" s="12"/>
      <c r="D18" s="13">
        <v>7.795733049586448E-2</v>
      </c>
      <c r="E18" s="13">
        <v>4.9168557345020181E-2</v>
      </c>
      <c r="F18" s="13">
        <v>0.10234945567014567</v>
      </c>
      <c r="G18" s="13">
        <v>0.11747862735767119</v>
      </c>
      <c r="H18" s="13">
        <v>0.13657940806543156</v>
      </c>
      <c r="I18" s="13">
        <v>0.14059980530824923</v>
      </c>
      <c r="J18" s="13">
        <v>6.8433582678408211E-2</v>
      </c>
      <c r="K18" s="13">
        <v>6.7299694746113109E-2</v>
      </c>
      <c r="L18" s="13">
        <v>7.0909942003034174E-2</v>
      </c>
      <c r="M18" s="13">
        <v>4.645372295171793E-2</v>
      </c>
      <c r="N18" s="13">
        <v>4.093641003661927E-2</v>
      </c>
      <c r="O18" s="13">
        <v>4.9275090664998702E-2</v>
      </c>
      <c r="P18" s="13">
        <v>4.2272264303873028E-2</v>
      </c>
      <c r="Q18" s="13">
        <v>8.63639909295809E-2</v>
      </c>
      <c r="R18" s="13">
        <v>5.2987265194015767E-2</v>
      </c>
      <c r="S18" s="13">
        <v>6.9607716548558685E-2</v>
      </c>
      <c r="T18" s="13">
        <v>4.1149221926792691E-2</v>
      </c>
      <c r="U18" s="13">
        <v>4.1884006042736267E-2</v>
      </c>
      <c r="V18" s="13">
        <v>-8.7663741962456174E-3</v>
      </c>
      <c r="W18" s="13">
        <v>3.8814055215178001E-2</v>
      </c>
      <c r="X18" s="13">
        <v>-6.8243266703781516E-2</v>
      </c>
      <c r="Y18" s="13">
        <v>-0.13305401567271233</v>
      </c>
      <c r="Z18" s="13">
        <v>-3.3213348444752926E-2</v>
      </c>
      <c r="AA18" s="13">
        <v>2.057292470504047E-2</v>
      </c>
      <c r="AB18" s="13">
        <v>-2.0420003384159023E-2</v>
      </c>
      <c r="AC18" s="13">
        <v>1.195620037238503E-3</v>
      </c>
      <c r="AD18" s="13">
        <v>-5.5304867741107185E-3</v>
      </c>
      <c r="AE18" s="13">
        <v>5.3903840616421903E-3</v>
      </c>
      <c r="AF18" s="13">
        <v>-1.1126686747754756E-2</v>
      </c>
      <c r="AG18" s="13">
        <v>3.6861090681655187E-3</v>
      </c>
      <c r="AH18" s="13">
        <v>2.9161703990378401E-3</v>
      </c>
      <c r="AI18" s="13">
        <v>2.4033888083177444E-2</v>
      </c>
      <c r="AJ18" s="13">
        <v>1.1651460663827063E-2</v>
      </c>
      <c r="AK18" s="40">
        <v>2.4717455868226084E-2</v>
      </c>
    </row>
    <row r="19" spans="1:37" s="15" customFormat="1" ht="12" customHeight="1">
      <c r="A19" s="16" t="s">
        <v>6</v>
      </c>
      <c r="B19" s="16" t="s">
        <v>7</v>
      </c>
      <c r="C19" s="12"/>
      <c r="D19" s="13">
        <v>0.11149522762589929</v>
      </c>
      <c r="E19" s="13">
        <v>0.11698035513142496</v>
      </c>
      <c r="F19" s="13">
        <v>0.15938227746269423</v>
      </c>
      <c r="G19" s="13">
        <v>0.16021272873250228</v>
      </c>
      <c r="H19" s="13">
        <v>0.18709298752003514</v>
      </c>
      <c r="I19" s="13">
        <v>0.16049581830938781</v>
      </c>
      <c r="J19" s="13">
        <v>0.10330617754580254</v>
      </c>
      <c r="K19" s="13">
        <v>6.8326970085967095E-2</v>
      </c>
      <c r="L19" s="13">
        <v>-7.3345286572860128E-3</v>
      </c>
      <c r="M19" s="13">
        <v>0.12932182629341948</v>
      </c>
      <c r="N19" s="13">
        <v>0.10645296862435061</v>
      </c>
      <c r="O19" s="13">
        <v>0.10401393626908942</v>
      </c>
      <c r="P19" s="13">
        <v>6.1806957453038922E-2</v>
      </c>
      <c r="Q19" s="13">
        <v>7.2668864866805821E-2</v>
      </c>
      <c r="R19" s="13">
        <v>0.10374323273827307</v>
      </c>
      <c r="S19" s="13">
        <v>9.5316230953987557E-2</v>
      </c>
      <c r="T19" s="13">
        <v>8.9092470872556465E-2</v>
      </c>
      <c r="U19" s="13">
        <v>7.5036361734561019E-2</v>
      </c>
      <c r="V19" s="13">
        <v>4.895470109242997E-2</v>
      </c>
      <c r="W19" s="13">
        <v>5.1808332780787114E-2</v>
      </c>
      <c r="X19" s="13">
        <v>0.13313820094770559</v>
      </c>
      <c r="Y19" s="13">
        <v>5.4687876197274374E-2</v>
      </c>
      <c r="Z19" s="13">
        <v>3.2443846611208887E-2</v>
      </c>
      <c r="AA19" s="13">
        <v>4.8966493517012911E-2</v>
      </c>
      <c r="AB19" s="13">
        <v>4.0589517985465652E-2</v>
      </c>
      <c r="AC19" s="13">
        <v>6.1870295538972659E-3</v>
      </c>
      <c r="AD19" s="13">
        <v>2.2566731451898827E-2</v>
      </c>
      <c r="AE19" s="13">
        <v>1.8847749608368661E-2</v>
      </c>
      <c r="AF19" s="13">
        <v>2.0553419198805763E-2</v>
      </c>
      <c r="AG19" s="13">
        <v>-6.1773876895839892E-3</v>
      </c>
      <c r="AH19" s="13">
        <v>2.7078064037063077E-2</v>
      </c>
      <c r="AI19" s="13">
        <v>2.6024512203870899E-2</v>
      </c>
      <c r="AJ19" s="13">
        <v>2.7430060961910242E-2</v>
      </c>
      <c r="AK19" s="40">
        <v>3.7193396587067155E-2</v>
      </c>
    </row>
    <row r="20" spans="1:37" s="15" customFormat="1" ht="12" customHeight="1">
      <c r="A20" s="16" t="s">
        <v>8</v>
      </c>
      <c r="B20" s="16" t="s">
        <v>9</v>
      </c>
      <c r="C20" s="12"/>
      <c r="D20" s="13">
        <v>8.9940934514065735E-2</v>
      </c>
      <c r="E20" s="13">
        <v>7.4851638233044041E-2</v>
      </c>
      <c r="F20" s="13">
        <v>0.12884797414409097</v>
      </c>
      <c r="G20" s="13">
        <v>0.12298889704962461</v>
      </c>
      <c r="H20" s="13">
        <v>0.12142303228486673</v>
      </c>
      <c r="I20" s="13">
        <v>5.4401957379846176E-2</v>
      </c>
      <c r="J20" s="13">
        <v>5.746550632486562E-2</v>
      </c>
      <c r="K20" s="13">
        <v>9.6028362952642513E-2</v>
      </c>
      <c r="L20" s="13">
        <v>7.0003667122901195E-2</v>
      </c>
      <c r="M20" s="13">
        <v>4.2496203340178014E-2</v>
      </c>
      <c r="N20" s="13">
        <v>4.8945798477878305E-2</v>
      </c>
      <c r="O20" s="13">
        <v>5.4575225339551163E-2</v>
      </c>
      <c r="P20" s="13">
        <v>3.8136564216996571E-2</v>
      </c>
      <c r="Q20" s="13">
        <v>5.4027778354982764E-2</v>
      </c>
      <c r="R20" s="13">
        <v>-1.4042591191859565E-2</v>
      </c>
      <c r="S20" s="13">
        <v>-2.8105802877635588E-2</v>
      </c>
      <c r="T20" s="13">
        <v>9.550312120355027E-2</v>
      </c>
      <c r="U20" s="13">
        <v>1.7640439696752375E-2</v>
      </c>
      <c r="V20" s="13">
        <v>1.6350869869794577E-2</v>
      </c>
      <c r="W20" s="13">
        <v>1.4237843596461242E-2</v>
      </c>
      <c r="X20" s="13">
        <v>4.1688078635452222E-2</v>
      </c>
      <c r="Y20" s="13">
        <v>0.11643235087222502</v>
      </c>
      <c r="Z20" s="13">
        <v>5.1882507942777212E-2</v>
      </c>
      <c r="AA20" s="13">
        <v>-6.0509267273698118E-3</v>
      </c>
      <c r="AB20" s="13">
        <v>0.1120755410110527</v>
      </c>
      <c r="AC20" s="13">
        <v>1.8161962230297977E-3</v>
      </c>
      <c r="AD20" s="13">
        <v>1.3751814202337415E-2</v>
      </c>
      <c r="AE20" s="13">
        <v>3.056539607053535E-2</v>
      </c>
      <c r="AF20" s="13">
        <v>-1.5106758472016372E-2</v>
      </c>
      <c r="AG20" s="13">
        <v>1.8167979473611453E-2</v>
      </c>
      <c r="AH20" s="13">
        <v>9.4678113640227518E-2</v>
      </c>
      <c r="AI20" s="13">
        <v>-8.3110718783860449E-2</v>
      </c>
      <c r="AJ20" s="13">
        <v>3.5425036062128976E-2</v>
      </c>
      <c r="AK20" s="40">
        <v>7.3550846210418033E-2</v>
      </c>
    </row>
    <row r="21" spans="1:37" s="15" customFormat="1" ht="12" customHeight="1">
      <c r="A21" s="16" t="s">
        <v>19</v>
      </c>
      <c r="B21" s="16" t="s">
        <v>10</v>
      </c>
      <c r="C21" s="12"/>
      <c r="D21" s="13">
        <v>5.6533258942960955E-2</v>
      </c>
      <c r="E21" s="13">
        <v>7.2766456105788538E-2</v>
      </c>
      <c r="F21" s="13">
        <v>8.265423697006101E-2</v>
      </c>
      <c r="G21" s="13">
        <v>0.11106604380453892</v>
      </c>
      <c r="H21" s="13">
        <v>8.8401800123423746E-2</v>
      </c>
      <c r="I21" s="13">
        <v>7.4382913715317828E-2</v>
      </c>
      <c r="J21" s="13">
        <v>-2.9938422717906251E-2</v>
      </c>
      <c r="K21" s="13">
        <v>3.8964493602834653E-2</v>
      </c>
      <c r="L21" s="13">
        <v>7.3138109111301378E-2</v>
      </c>
      <c r="M21" s="13">
        <v>4.9618749918383095E-2</v>
      </c>
      <c r="N21" s="13">
        <v>5.6695486303501248E-2</v>
      </c>
      <c r="O21" s="13">
        <v>3.0949905471062241E-2</v>
      </c>
      <c r="P21" s="13">
        <v>5.6167809917604811E-2</v>
      </c>
      <c r="Q21" s="13">
        <v>5.0985350099677425E-2</v>
      </c>
      <c r="R21" s="13">
        <v>4.3220011573717396E-2</v>
      </c>
      <c r="S21" s="13">
        <v>6.7329799999354845E-2</v>
      </c>
      <c r="T21" s="13">
        <v>5.9482471592557408E-2</v>
      </c>
      <c r="U21" s="13">
        <v>5.1159413141472529E-2</v>
      </c>
      <c r="V21" s="13">
        <v>2.2008508172573785E-2</v>
      </c>
      <c r="W21" s="13">
        <v>4.2908720192198123E-2</v>
      </c>
      <c r="X21" s="13">
        <v>4.0111577160459461E-2</v>
      </c>
      <c r="Y21" s="13">
        <v>3.8521132591737277E-2</v>
      </c>
      <c r="Z21" s="13">
        <v>4.1633312142405239E-2</v>
      </c>
      <c r="AA21" s="13">
        <v>3.8530393173610823E-2</v>
      </c>
      <c r="AB21" s="13">
        <v>4.3242130821161927E-2</v>
      </c>
      <c r="AC21" s="13">
        <v>5.5296310643585159E-2</v>
      </c>
      <c r="AD21" s="13">
        <v>3.0472230655939212E-2</v>
      </c>
      <c r="AE21" s="13">
        <v>6.2603668699607512E-2</v>
      </c>
      <c r="AF21" s="13">
        <v>2.8826760602921275E-2</v>
      </c>
      <c r="AG21" s="13">
        <v>3.3300824816412403E-2</v>
      </c>
      <c r="AH21" s="13">
        <v>1.6872753993289934E-2</v>
      </c>
      <c r="AI21" s="13">
        <v>3.5283724592128161E-2</v>
      </c>
      <c r="AJ21" s="13">
        <v>1.5642816374283764E-2</v>
      </c>
      <c r="AK21" s="40">
        <v>4.7312816551980962E-2</v>
      </c>
    </row>
    <row r="22" spans="1:37" s="15" customFormat="1" ht="12" customHeight="1">
      <c r="A22" s="16" t="s">
        <v>11</v>
      </c>
      <c r="B22" s="16" t="s">
        <v>12</v>
      </c>
      <c r="C22" s="12"/>
      <c r="D22" s="13">
        <v>6.0113001599827888E-2</v>
      </c>
      <c r="E22" s="13">
        <v>6.3242385006346075E-2</v>
      </c>
      <c r="F22" s="13">
        <v>7.9911378226070945E-2</v>
      </c>
      <c r="G22" s="13">
        <v>0.11762054303666257</v>
      </c>
      <c r="H22" s="13">
        <v>8.1417980018642408E-2</v>
      </c>
      <c r="I22" s="13">
        <v>1.3725219410885722E-2</v>
      </c>
      <c r="J22" s="13">
        <v>2.0472946529386049E-3</v>
      </c>
      <c r="K22" s="13">
        <v>1.6101120708045508E-2</v>
      </c>
      <c r="L22" s="13">
        <v>1.0240284383481461E-2</v>
      </c>
      <c r="M22" s="13">
        <v>1.4972728483550244E-2</v>
      </c>
      <c r="N22" s="13">
        <v>1.1705887001369486E-2</v>
      </c>
      <c r="O22" s="13">
        <v>3.3568344814032654E-2</v>
      </c>
      <c r="P22" s="13">
        <v>4.3096208668088908E-2</v>
      </c>
      <c r="Q22" s="13">
        <v>4.4327661083016036E-2</v>
      </c>
      <c r="R22" s="13">
        <v>4.4411508420717408E-2</v>
      </c>
      <c r="S22" s="13">
        <v>5.3228320194581125E-2</v>
      </c>
      <c r="T22" s="13">
        <v>2.5912952941996126E-2</v>
      </c>
      <c r="U22" s="13">
        <v>1.1614813313365452E-2</v>
      </c>
      <c r="V22" s="13">
        <v>1.1846100722258193E-2</v>
      </c>
      <c r="W22" s="13">
        <v>8.5215723971880444E-3</v>
      </c>
      <c r="X22" s="13">
        <v>3.8412319107064365E-2</v>
      </c>
      <c r="Y22" s="13">
        <v>3.9087532964034152E-2</v>
      </c>
      <c r="Z22" s="13">
        <v>4.0912015740910924E-3</v>
      </c>
      <c r="AA22" s="13">
        <v>1.19556484533817E-2</v>
      </c>
      <c r="AB22" s="13">
        <v>5.4765399168770622E-2</v>
      </c>
      <c r="AC22" s="13">
        <v>2.2101709878042233E-2</v>
      </c>
      <c r="AD22" s="13">
        <v>3.6511642353993394E-2</v>
      </c>
      <c r="AE22" s="13">
        <v>1.6160969761192943E-2</v>
      </c>
      <c r="AF22" s="13">
        <v>4.7422097851241428E-2</v>
      </c>
      <c r="AG22" s="13">
        <v>-1.8345336626422799E-2</v>
      </c>
      <c r="AH22" s="13">
        <v>7.5770599121514582E-3</v>
      </c>
      <c r="AI22" s="13">
        <v>1.4854431893169616E-2</v>
      </c>
      <c r="AJ22" s="13">
        <v>-2.1529079708084153E-2</v>
      </c>
      <c r="AK22" s="40">
        <v>9.7393321217130436E-4</v>
      </c>
    </row>
    <row r="23" spans="1:37" s="15" customFormat="1" ht="12" customHeight="1">
      <c r="A23" s="16" t="s">
        <v>13</v>
      </c>
      <c r="B23" s="16" t="s">
        <v>14</v>
      </c>
      <c r="C23" s="12"/>
      <c r="D23" s="13">
        <v>0.18579225455958048</v>
      </c>
      <c r="E23" s="13">
        <v>5.0352317015229187E-2</v>
      </c>
      <c r="F23" s="13">
        <v>-7.2476595871039272E-3</v>
      </c>
      <c r="G23" s="13">
        <v>4.9247396536228442E-3</v>
      </c>
      <c r="H23" s="13">
        <v>-2.3098595522354176E-3</v>
      </c>
      <c r="I23" s="13">
        <v>-6.4161445659595001E-2</v>
      </c>
      <c r="J23" s="13">
        <v>-2.4726354744429146E-2</v>
      </c>
      <c r="K23" s="13">
        <v>-0.23344735931380545</v>
      </c>
      <c r="L23" s="13">
        <v>7.1409756050211013E-4</v>
      </c>
      <c r="M23" s="13">
        <v>-6.3452745290829185E-2</v>
      </c>
      <c r="N23" s="13">
        <v>-4.1695294228615953E-2</v>
      </c>
      <c r="O23" s="13">
        <v>0.13176441370042166</v>
      </c>
      <c r="P23" s="13">
        <v>7.793298894304955E-2</v>
      </c>
      <c r="Q23" s="13">
        <v>2.000619628614788E-2</v>
      </c>
      <c r="R23" s="13">
        <v>-2.6808904430333717E-3</v>
      </c>
      <c r="S23" s="13">
        <v>1.6399125199814304E-2</v>
      </c>
      <c r="T23" s="13">
        <v>-0.21737018855056628</v>
      </c>
      <c r="U23" s="13">
        <v>0.52905881527545917</v>
      </c>
      <c r="V23" s="13">
        <v>0.56897336671007537</v>
      </c>
      <c r="W23" s="13">
        <v>1.1679969592190842E-2</v>
      </c>
      <c r="X23" s="13">
        <v>7.519421490017264E-2</v>
      </c>
      <c r="Y23" s="13">
        <v>6.8267940192431917E-2</v>
      </c>
      <c r="Z23" s="13">
        <v>4.4685160662122608E-2</v>
      </c>
      <c r="AA23" s="13">
        <v>4.7687692808217339E-3</v>
      </c>
      <c r="AB23" s="13">
        <v>-3.1617237718878054E-3</v>
      </c>
      <c r="AC23" s="13">
        <v>2.0325554439809351E-2</v>
      </c>
      <c r="AD23" s="13">
        <v>1.8376774432089731E-2</v>
      </c>
      <c r="AE23" s="13">
        <v>2.0656778261515369E-2</v>
      </c>
      <c r="AF23" s="13">
        <v>2.5009281828950722E-2</v>
      </c>
      <c r="AG23" s="13">
        <v>-1.235243459746458E-2</v>
      </c>
      <c r="AH23" s="13">
        <v>-2.492367367528461E-2</v>
      </c>
      <c r="AI23" s="13">
        <v>8.5641684916203161E-3</v>
      </c>
      <c r="AJ23" s="13">
        <v>-3.4175886841564099E-2</v>
      </c>
      <c r="AK23" s="40">
        <v>0.13873488871220696</v>
      </c>
    </row>
    <row r="24" spans="1:37" s="15" customFormat="1" ht="12" customHeight="1">
      <c r="A24" s="16" t="s">
        <v>15</v>
      </c>
      <c r="B24" s="16" t="s">
        <v>16</v>
      </c>
      <c r="C24" s="12"/>
      <c r="D24" s="13">
        <v>-0.14857957255530194</v>
      </c>
      <c r="E24" s="13">
        <v>-0.22535536400467165</v>
      </c>
      <c r="F24" s="13">
        <v>0.12341619409648155</v>
      </c>
      <c r="G24" s="13">
        <v>1.8591817095076679</v>
      </c>
      <c r="H24" s="13">
        <v>1.6564396484224593</v>
      </c>
      <c r="I24" s="13">
        <v>0.72764059505211431</v>
      </c>
      <c r="J24" s="13">
        <v>-3.155395910457464E-2</v>
      </c>
      <c r="K24" s="13">
        <v>-0.11956250577580753</v>
      </c>
      <c r="L24" s="13">
        <v>0.17426296970020105</v>
      </c>
      <c r="M24" s="13">
        <v>0.31382754981112038</v>
      </c>
      <c r="N24" s="13">
        <v>-0.26203386788703881</v>
      </c>
      <c r="O24" s="13">
        <v>-0.20511395219566428</v>
      </c>
      <c r="P24" s="13">
        <v>-0.27996066433566452</v>
      </c>
      <c r="Q24" s="13">
        <v>-4.8408145922486004E-2</v>
      </c>
      <c r="R24" s="13">
        <v>0.4619187344517442</v>
      </c>
      <c r="S24" s="13">
        <v>0.41027990488033722</v>
      </c>
      <c r="T24" s="13">
        <v>5.9588818588246183E-2</v>
      </c>
      <c r="U24" s="13">
        <v>-5.6544273304620932E-2</v>
      </c>
      <c r="V24" s="13">
        <v>-0.11708087029185087</v>
      </c>
      <c r="W24" s="13">
        <v>-0.15903673583847458</v>
      </c>
      <c r="X24" s="13">
        <v>-5.8002449408111202E-2</v>
      </c>
      <c r="Y24" s="13">
        <v>0.57682750022973994</v>
      </c>
      <c r="Z24" s="13">
        <v>4.6252808019070446E-2</v>
      </c>
      <c r="AA24" s="13">
        <v>-0.2496990661402583</v>
      </c>
      <c r="AB24" s="13">
        <v>3.7555979310660556E-2</v>
      </c>
      <c r="AC24" s="13">
        <v>0.11821411208130551</v>
      </c>
      <c r="AD24" s="13">
        <v>4.8544362479838819E-3</v>
      </c>
      <c r="AE24" s="13">
        <v>5.3796965711077983E-2</v>
      </c>
      <c r="AF24" s="13">
        <v>8.3792578381884114E-2</v>
      </c>
      <c r="AG24" s="13">
        <v>-1.4967507527862115E-2</v>
      </c>
      <c r="AH24" s="13">
        <v>-8.2776196002807875E-2</v>
      </c>
      <c r="AI24" s="13">
        <v>-2.9583596252497329E-2</v>
      </c>
      <c r="AJ24" s="13">
        <v>1.6463211647530882</v>
      </c>
      <c r="AK24" s="40">
        <v>-0.17343544691483759</v>
      </c>
    </row>
    <row r="25" spans="1:37" s="15" customFormat="1" ht="12" customHeight="1">
      <c r="A25" s="16" t="s">
        <v>17</v>
      </c>
      <c r="B25" s="16" t="s">
        <v>18</v>
      </c>
      <c r="C25" s="12"/>
      <c r="D25" s="13">
        <v>4.0101949066992194E-2</v>
      </c>
      <c r="E25" s="13">
        <v>4.0273371590646465E-2</v>
      </c>
      <c r="F25" s="13">
        <v>4.3986448637427039E-2</v>
      </c>
      <c r="G25" s="13">
        <v>5.9882911442438028E-2</v>
      </c>
      <c r="H25" s="13">
        <v>7.0286362409497302E-2</v>
      </c>
      <c r="I25" s="13">
        <v>0.10435653975807396</v>
      </c>
      <c r="J25" s="13">
        <v>3.50286898434614E-2</v>
      </c>
      <c r="K25" s="13">
        <v>1.2022823852679269E-2</v>
      </c>
      <c r="L25" s="13">
        <v>4.4772147434430989E-2</v>
      </c>
      <c r="M25" s="13">
        <v>4.0625633744910773E-2</v>
      </c>
      <c r="N25" s="13">
        <v>8.5920966566431778E-3</v>
      </c>
      <c r="O25" s="13">
        <v>6.4608452796830716E-3</v>
      </c>
      <c r="P25" s="13">
        <v>4.1557408838822241E-3</v>
      </c>
      <c r="Q25" s="13">
        <v>1.0228210377091266E-2</v>
      </c>
      <c r="R25" s="13">
        <v>5.1867670542285436E-2</v>
      </c>
      <c r="S25" s="13">
        <v>2.0466925990881252E-2</v>
      </c>
      <c r="T25" s="13">
        <v>7.6781980400332343E-3</v>
      </c>
      <c r="U25" s="13">
        <v>1.8435388942614952E-2</v>
      </c>
      <c r="V25" s="13">
        <v>1.9281999333851739E-2</v>
      </c>
      <c r="W25" s="13">
        <v>2.3686917875395244E-2</v>
      </c>
      <c r="X25" s="13">
        <v>2.4265317841579422E-2</v>
      </c>
      <c r="Y25" s="13">
        <v>7.5640356701869541E-2</v>
      </c>
      <c r="Z25" s="13">
        <v>5.3414861264588165E-2</v>
      </c>
      <c r="AA25" s="13">
        <v>1.4409921025639625E-2</v>
      </c>
      <c r="AB25" s="13">
        <v>2.9006072615620757E-2</v>
      </c>
      <c r="AC25" s="13">
        <v>3.6464132687186797E-2</v>
      </c>
      <c r="AD25" s="13">
        <v>3.947559731477808E-2</v>
      </c>
      <c r="AE25" s="13">
        <v>2.8506172793349466E-2</v>
      </c>
      <c r="AF25" s="13">
        <v>7.6475534610123026E-3</v>
      </c>
      <c r="AG25" s="13">
        <v>3.1351692665110141E-2</v>
      </c>
      <c r="AH25" s="13">
        <v>1.2308357779671427E-2</v>
      </c>
      <c r="AI25" s="13">
        <v>2.8522623999418701E-2</v>
      </c>
      <c r="AJ25" s="13">
        <v>3.0975385731119007E-2</v>
      </c>
      <c r="AK25" s="40">
        <v>2.381617451988623E-2</v>
      </c>
    </row>
    <row r="26" spans="1:37" s="15" customFormat="1" ht="12" customHeight="1">
      <c r="A26" s="16" t="s">
        <v>25</v>
      </c>
      <c r="B26" s="16" t="s">
        <v>24</v>
      </c>
      <c r="C26" s="12"/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 t="s">
        <v>32</v>
      </c>
      <c r="S26" s="13" t="s">
        <v>32</v>
      </c>
      <c r="T26" s="13" t="s">
        <v>32</v>
      </c>
      <c r="U26" s="13" t="s">
        <v>32</v>
      </c>
      <c r="V26" s="13" t="s">
        <v>32</v>
      </c>
      <c r="W26" s="13" t="s">
        <v>32</v>
      </c>
      <c r="X26" s="13" t="s">
        <v>32</v>
      </c>
      <c r="Y26" s="13" t="s">
        <v>32</v>
      </c>
      <c r="Z26" s="13" t="s">
        <v>32</v>
      </c>
      <c r="AA26" s="13" t="s">
        <v>32</v>
      </c>
      <c r="AB26" s="13" t="s">
        <v>32</v>
      </c>
      <c r="AC26" s="13" t="s">
        <v>32</v>
      </c>
      <c r="AD26" s="13" t="s">
        <v>32</v>
      </c>
      <c r="AE26" s="13" t="s">
        <v>32</v>
      </c>
      <c r="AF26" s="13" t="s">
        <v>32</v>
      </c>
      <c r="AG26" s="13" t="s">
        <v>32</v>
      </c>
      <c r="AH26" s="13" t="s">
        <v>32</v>
      </c>
      <c r="AI26" s="13" t="s">
        <v>32</v>
      </c>
      <c r="AJ26" s="13" t="s">
        <v>32</v>
      </c>
      <c r="AK26" s="40" t="s">
        <v>32</v>
      </c>
    </row>
    <row r="27" spans="1:37" s="15" customFormat="1" ht="12" customHeight="1">
      <c r="A27" s="16" t="s">
        <v>26</v>
      </c>
      <c r="B27" s="16" t="s">
        <v>27</v>
      </c>
      <c r="C27" s="12"/>
      <c r="D27" s="13" t="s">
        <v>32</v>
      </c>
      <c r="E27" s="13" t="s">
        <v>32</v>
      </c>
      <c r="F27" s="13" t="s">
        <v>32</v>
      </c>
      <c r="G27" s="13" t="s">
        <v>32</v>
      </c>
      <c r="H27" s="13" t="s">
        <v>32</v>
      </c>
      <c r="I27" s="13" t="s">
        <v>32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 t="s">
        <v>32</v>
      </c>
      <c r="S27" s="13" t="s">
        <v>32</v>
      </c>
      <c r="T27" s="13" t="s">
        <v>32</v>
      </c>
      <c r="U27" s="13" t="s">
        <v>32</v>
      </c>
      <c r="V27" s="13" t="s">
        <v>32</v>
      </c>
      <c r="W27" s="13" t="s">
        <v>32</v>
      </c>
      <c r="X27" s="13" t="s">
        <v>32</v>
      </c>
      <c r="Y27" s="13" t="s">
        <v>32</v>
      </c>
      <c r="Z27" s="13" t="s">
        <v>32</v>
      </c>
      <c r="AA27" s="13" t="s">
        <v>32</v>
      </c>
      <c r="AB27" s="13" t="s">
        <v>32</v>
      </c>
      <c r="AC27" s="13" t="s">
        <v>32</v>
      </c>
      <c r="AD27" s="13" t="s">
        <v>32</v>
      </c>
      <c r="AE27" s="13" t="s">
        <v>32</v>
      </c>
      <c r="AF27" s="13" t="s">
        <v>32</v>
      </c>
      <c r="AG27" s="13" t="s">
        <v>32</v>
      </c>
      <c r="AH27" s="13" t="s">
        <v>32</v>
      </c>
      <c r="AI27" s="13" t="s">
        <v>32</v>
      </c>
      <c r="AJ27" s="13" t="s">
        <v>32</v>
      </c>
      <c r="AK27" s="40">
        <v>-0.18611094012448243</v>
      </c>
    </row>
    <row r="28" spans="1:37" s="20" customFormat="1" ht="30" customHeight="1" collapsed="1" thickBot="1">
      <c r="A28" s="17" t="s">
        <v>23</v>
      </c>
      <c r="B28" s="17" t="s">
        <v>21</v>
      </c>
      <c r="C28" s="18"/>
      <c r="D28" s="19">
        <v>6.7480794263587607E-2</v>
      </c>
      <c r="E28" s="19">
        <v>4.8170576649287783E-2</v>
      </c>
      <c r="F28" s="19">
        <v>9.501158669562533E-2</v>
      </c>
      <c r="G28" s="19">
        <v>0.11335424479119564</v>
      </c>
      <c r="H28" s="19">
        <v>0.12769089035584885</v>
      </c>
      <c r="I28" s="19">
        <v>0.10265010026300216</v>
      </c>
      <c r="J28" s="19">
        <v>2.1414818312227683E-2</v>
      </c>
      <c r="K28" s="19">
        <v>4.4865846250908281E-2</v>
      </c>
      <c r="L28" s="19">
        <v>4.8797730859292371E-2</v>
      </c>
      <c r="M28" s="19">
        <v>5.8583509974267242E-2</v>
      </c>
      <c r="N28" s="19">
        <v>1.6635184881934328E-2</v>
      </c>
      <c r="O28" s="19">
        <v>2.563713572381919E-2</v>
      </c>
      <c r="P28" s="19">
        <v>1.8428320185480775E-2</v>
      </c>
      <c r="Q28" s="19">
        <v>4.9127385562205673E-2</v>
      </c>
      <c r="R28" s="19">
        <v>2.4935822304503454E-2</v>
      </c>
      <c r="S28" s="19">
        <v>3.629591425129379E-2</v>
      </c>
      <c r="T28" s="19">
        <v>5.0672013746148971E-2</v>
      </c>
      <c r="U28" s="19">
        <v>2.7498315759865052E-2</v>
      </c>
      <c r="V28" s="19">
        <v>1.142824785635433E-2</v>
      </c>
      <c r="W28" s="19">
        <v>2.4845033784490392E-2</v>
      </c>
      <c r="X28" s="19">
        <v>2.2567936697273496E-2</v>
      </c>
      <c r="Y28" s="19">
        <v>7.2572601180918989E-2</v>
      </c>
      <c r="Z28" s="19">
        <v>3.3021344847958378E-2</v>
      </c>
      <c r="AA28" s="19">
        <v>6.4652054417897922E-3</v>
      </c>
      <c r="AB28" s="19">
        <v>5.4406825662610438E-2</v>
      </c>
      <c r="AC28" s="19">
        <v>2.5162931192040473E-2</v>
      </c>
      <c r="AD28" s="19">
        <v>1.9843731175211789E-2</v>
      </c>
      <c r="AE28" s="19">
        <v>3.1878430958305101E-2</v>
      </c>
      <c r="AF28" s="19">
        <v>1.10147320059879E-2</v>
      </c>
      <c r="AG28" s="19">
        <v>1.6913062168732444E-2</v>
      </c>
      <c r="AH28" s="19">
        <v>3.7140716052585281E-2</v>
      </c>
      <c r="AI28" s="19">
        <v>-1.236929691891714E-2</v>
      </c>
      <c r="AJ28" s="19">
        <v>9.6864997236619635E-2</v>
      </c>
      <c r="AK28" s="41">
        <v>2.1350860851624857E-2</v>
      </c>
    </row>
    <row r="29" spans="1:37" ht="18" customHeight="1">
      <c r="B29" s="15"/>
    </row>
    <row r="30" spans="1:37" ht="18" customHeight="1">
      <c r="B30" s="21"/>
    </row>
    <row r="32" spans="1:37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4:20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4:20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4:20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4:20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4:20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4:20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4:20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4:20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4:20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4:20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4:20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4:20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4:20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4:20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4:20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4:20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4:20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4:20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4:20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4:20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4:20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4:20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4:20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4:20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4:20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4:20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4:20" ht="29.25" customHeight="1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4:20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4:20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4:20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4:20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4:20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104" spans="1:37" ht="25.5" customHeight="1"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7" s="10" customFormat="1" ht="25.5" customHeight="1">
      <c r="A105" s="6"/>
      <c r="B105" s="25"/>
      <c r="C105" s="8">
        <f t="shared" ref="C105:AI105" si="0">C2</f>
        <v>1987</v>
      </c>
      <c r="D105" s="8">
        <f t="shared" si="0"/>
        <v>1988</v>
      </c>
      <c r="E105" s="9">
        <f t="shared" si="0"/>
        <v>1989</v>
      </c>
      <c r="F105" s="9">
        <f t="shared" si="0"/>
        <v>1990</v>
      </c>
      <c r="G105" s="9">
        <f t="shared" si="0"/>
        <v>1991</v>
      </c>
      <c r="H105" s="9">
        <f t="shared" si="0"/>
        <v>1992</v>
      </c>
      <c r="I105" s="9">
        <f t="shared" si="0"/>
        <v>1993</v>
      </c>
      <c r="J105" s="9">
        <f t="shared" si="0"/>
        <v>1994</v>
      </c>
      <c r="K105" s="9">
        <f t="shared" si="0"/>
        <v>1995</v>
      </c>
      <c r="L105" s="9">
        <f t="shared" si="0"/>
        <v>1996</v>
      </c>
      <c r="M105" s="9">
        <f t="shared" si="0"/>
        <v>1997</v>
      </c>
      <c r="N105" s="9">
        <f t="shared" si="0"/>
        <v>1998</v>
      </c>
      <c r="O105" s="9">
        <f t="shared" si="0"/>
        <v>1999</v>
      </c>
      <c r="P105" s="9">
        <f t="shared" si="0"/>
        <v>2000</v>
      </c>
      <c r="Q105" s="9">
        <f t="shared" si="0"/>
        <v>2001</v>
      </c>
      <c r="R105" s="9">
        <f t="shared" si="0"/>
        <v>2002</v>
      </c>
      <c r="S105" s="9">
        <f t="shared" si="0"/>
        <v>2003</v>
      </c>
      <c r="T105" s="9">
        <f t="shared" si="0"/>
        <v>2004</v>
      </c>
      <c r="U105" s="9">
        <f t="shared" si="0"/>
        <v>2005</v>
      </c>
      <c r="V105" s="9">
        <f t="shared" si="0"/>
        <v>2006</v>
      </c>
      <c r="W105" s="9">
        <f t="shared" si="0"/>
        <v>2007</v>
      </c>
      <c r="X105" s="9">
        <f t="shared" si="0"/>
        <v>2008</v>
      </c>
      <c r="Y105" s="9">
        <f t="shared" si="0"/>
        <v>2009</v>
      </c>
      <c r="Z105" s="9">
        <f t="shared" si="0"/>
        <v>2010</v>
      </c>
      <c r="AA105" s="9">
        <f t="shared" si="0"/>
        <v>2011</v>
      </c>
      <c r="AB105" s="9">
        <f t="shared" si="0"/>
        <v>2012</v>
      </c>
      <c r="AC105" s="9">
        <f t="shared" si="0"/>
        <v>2013</v>
      </c>
      <c r="AD105" s="9">
        <f t="shared" si="0"/>
        <v>2014</v>
      </c>
      <c r="AE105" s="9">
        <f t="shared" si="0"/>
        <v>2015</v>
      </c>
      <c r="AF105" s="9">
        <f t="shared" si="0"/>
        <v>2016</v>
      </c>
      <c r="AG105" s="9">
        <f t="shared" si="0"/>
        <v>2017</v>
      </c>
      <c r="AH105" s="9">
        <f t="shared" si="0"/>
        <v>2018</v>
      </c>
      <c r="AI105" s="9">
        <f t="shared" si="0"/>
        <v>2019</v>
      </c>
      <c r="AJ105" s="9">
        <f t="shared" ref="AJ105:AK105" si="1">AJ2</f>
        <v>2020</v>
      </c>
      <c r="AK105" s="9">
        <f t="shared" si="1"/>
        <v>2021</v>
      </c>
    </row>
    <row r="106" spans="1:37" s="20" customFormat="1" ht="30" customHeight="1">
      <c r="A106" s="15"/>
      <c r="B106" s="26" t="str">
        <f>CONCATENATE(A15," / ",B15)</f>
        <v>Recettes / Einnahmen</v>
      </c>
      <c r="C106" s="27"/>
      <c r="D106" s="28">
        <f t="shared" ref="D106:AI106" si="2">D15</f>
        <v>8.8719134776260422E-2</v>
      </c>
      <c r="E106" s="28">
        <f t="shared" si="2"/>
        <v>9.0999075203358482E-2</v>
      </c>
      <c r="F106" s="28">
        <f t="shared" si="2"/>
        <v>0.1015980144643687</v>
      </c>
      <c r="G106" s="28">
        <f t="shared" si="2"/>
        <v>8.4813178849842463E-2</v>
      </c>
      <c r="H106" s="28">
        <f t="shared" si="2"/>
        <v>7.0910365087366714E-2</v>
      </c>
      <c r="I106" s="28">
        <f t="shared" si="2"/>
        <v>5.8087822877609642E-2</v>
      </c>
      <c r="J106" s="28">
        <f t="shared" si="2"/>
        <v>1.2298314555802489E-2</v>
      </c>
      <c r="K106" s="28">
        <f t="shared" si="2"/>
        <v>5.0141783999637958E-2</v>
      </c>
      <c r="L106" s="28">
        <f t="shared" si="2"/>
        <v>2.8151411398775143E-2</v>
      </c>
      <c r="M106" s="28">
        <f t="shared" si="2"/>
        <v>1.3279279729202245E-2</v>
      </c>
      <c r="N106" s="28">
        <f t="shared" si="2"/>
        <v>3.7929349196276177E-2</v>
      </c>
      <c r="O106" s="28">
        <f t="shared" si="2"/>
        <v>2.6106101030896653E-2</v>
      </c>
      <c r="P106" s="28">
        <f t="shared" si="2"/>
        <v>4.4526993201110997E-2</v>
      </c>
      <c r="Q106" s="28">
        <f t="shared" si="2"/>
        <v>3.9872443966310962E-2</v>
      </c>
      <c r="R106" s="28">
        <f t="shared" si="2"/>
        <v>2.0531811105446154E-3</v>
      </c>
      <c r="S106" s="28">
        <f t="shared" si="2"/>
        <v>1.6980963340459301E-2</v>
      </c>
      <c r="T106" s="28">
        <f t="shared" si="2"/>
        <v>2.6964651738662665E-2</v>
      </c>
      <c r="U106" s="28">
        <f t="shared" si="2"/>
        <v>4.4908207665446689E-2</v>
      </c>
      <c r="V106" s="28">
        <f t="shared" si="2"/>
        <v>3.8553281251215786E-2</v>
      </c>
      <c r="W106" s="28">
        <f t="shared" si="2"/>
        <v>7.2972660970621453E-2</v>
      </c>
      <c r="X106" s="28">
        <f t="shared" si="2"/>
        <v>2.0593968801679827E-2</v>
      </c>
      <c r="Y106" s="28">
        <f t="shared" si="2"/>
        <v>5.3559789485126017E-3</v>
      </c>
      <c r="Z106" s="28">
        <f t="shared" si="2"/>
        <v>3.0743027136849337E-2</v>
      </c>
      <c r="AA106" s="28">
        <f t="shared" si="2"/>
        <v>3.6965560435570498E-2</v>
      </c>
      <c r="AB106" s="28">
        <f t="shared" si="2"/>
        <v>2.0493230500292805E-2</v>
      </c>
      <c r="AC106" s="28">
        <f t="shared" si="2"/>
        <v>4.1763524749872549E-2</v>
      </c>
      <c r="AD106" s="28">
        <f t="shared" si="2"/>
        <v>1.4842309528780023E-2</v>
      </c>
      <c r="AE106" s="28">
        <f t="shared" si="2"/>
        <v>5.6346662867822759E-3</v>
      </c>
      <c r="AF106" s="28">
        <f t="shared" si="2"/>
        <v>1.307561962742586E-2</v>
      </c>
      <c r="AG106" s="28">
        <f t="shared" si="2"/>
        <v>3.6917324613269381E-2</v>
      </c>
      <c r="AH106" s="28">
        <f t="shared" si="2"/>
        <v>2.750070672086598E-3</v>
      </c>
      <c r="AI106" s="28">
        <f t="shared" si="2"/>
        <v>4.7902551037675142E-2</v>
      </c>
      <c r="AJ106" s="28">
        <f t="shared" ref="AJ106:AK106" si="3">AJ15</f>
        <v>9.970091096391738E-2</v>
      </c>
      <c r="AK106" s="29">
        <f t="shared" si="3"/>
        <v>-1.6021443756371767E-2</v>
      </c>
    </row>
    <row r="107" spans="1:37" s="15" customFormat="1" ht="12" customHeight="1">
      <c r="B107" s="16" t="str">
        <f t="shared" ref="B107:B116" si="4">CONCATENATE(A3," / ",B3)</f>
        <v>AVS / AHV</v>
      </c>
      <c r="C107" s="12"/>
      <c r="D107" s="30">
        <f t="shared" ref="D107:AD107" si="5">D3</f>
        <v>6.3923482775954998E-2</v>
      </c>
      <c r="E107" s="30">
        <f t="shared" si="5"/>
        <v>6.2347464208634025E-2</v>
      </c>
      <c r="F107" s="30">
        <f t="shared" si="5"/>
        <v>9.071640690337604E-2</v>
      </c>
      <c r="G107" s="30">
        <f t="shared" si="5"/>
        <v>8.2442933061045304E-2</v>
      </c>
      <c r="H107" s="30">
        <f t="shared" si="5"/>
        <v>5.2407451821973254E-2</v>
      </c>
      <c r="I107" s="30">
        <f t="shared" si="5"/>
        <v>3.0387742156224834E-2</v>
      </c>
      <c r="J107" s="30">
        <f t="shared" si="5"/>
        <v>3.1808715225848539E-3</v>
      </c>
      <c r="K107" s="28">
        <f t="shared" si="5"/>
        <v>2.4094267911058391E-2</v>
      </c>
      <c r="L107" s="30">
        <f t="shared" si="5"/>
        <v>9.4425137333971967E-3</v>
      </c>
      <c r="M107" s="30">
        <f t="shared" si="5"/>
        <v>1.783816937432894E-2</v>
      </c>
      <c r="N107" s="30">
        <f t="shared" si="5"/>
        <v>4.0304599417372144E-3</v>
      </c>
      <c r="O107" s="30">
        <f t="shared" si="5"/>
        <v>7.2413988818152766E-2</v>
      </c>
      <c r="P107" s="30">
        <f t="shared" si="5"/>
        <v>5.8173769476365947E-2</v>
      </c>
      <c r="Q107" s="30">
        <f t="shared" si="5"/>
        <v>4.8497421567831288E-2</v>
      </c>
      <c r="R107" s="30">
        <f t="shared" si="5"/>
        <v>6.0683498440499998E-3</v>
      </c>
      <c r="S107" s="30">
        <f t="shared" si="5"/>
        <v>2.450104066822428E-2</v>
      </c>
      <c r="T107" s="30">
        <f t="shared" si="5"/>
        <v>2.0580388319501434E-2</v>
      </c>
      <c r="U107" s="30">
        <f t="shared" si="5"/>
        <v>2.5074465782755111E-2</v>
      </c>
      <c r="V107" s="30">
        <f t="shared" si="5"/>
        <v>3.5063083492718E-2</v>
      </c>
      <c r="W107" s="30">
        <f t="shared" si="5"/>
        <v>5.3892740455294595E-2</v>
      </c>
      <c r="X107" s="30">
        <f t="shared" si="5"/>
        <v>4.3312942820867124E-2</v>
      </c>
      <c r="Y107" s="30">
        <f t="shared" si="5"/>
        <v>1.9637137604600972E-2</v>
      </c>
      <c r="Z107" s="30">
        <f t="shared" si="5"/>
        <v>9.8217794613081593E-3</v>
      </c>
      <c r="AA107" s="30">
        <f t="shared" si="5"/>
        <v>3.0088714895434049E-2</v>
      </c>
      <c r="AB107" s="30">
        <f t="shared" si="5"/>
        <v>1.685395136982655E-2</v>
      </c>
      <c r="AC107" s="30">
        <f t="shared" si="5"/>
        <v>2.1373456300394746E-2</v>
      </c>
      <c r="AD107" s="30">
        <f t="shared" si="5"/>
        <v>1.4987437677157423E-2</v>
      </c>
      <c r="AE107" s="30">
        <f t="shared" ref="AE107:AF107" si="6">AE3</f>
        <v>1.375166464462152E-2</v>
      </c>
      <c r="AF107" s="30">
        <f t="shared" si="6"/>
        <v>1.1606883328692736E-2</v>
      </c>
      <c r="AG107" s="30">
        <f t="shared" ref="AG107" si="7">AG3</f>
        <v>1.2547745921658953E-2</v>
      </c>
      <c r="AH107" s="30">
        <f t="shared" ref="AH107:AI107" si="8">AH3</f>
        <v>1.5571756156970845E-2</v>
      </c>
      <c r="AI107" s="30">
        <f t="shared" si="8"/>
        <v>2.5331068290727881E-2</v>
      </c>
      <c r="AJ107" s="30">
        <f t="shared" ref="AJ107:AK107" si="9">AJ3</f>
        <v>5.3678722023720205E-2</v>
      </c>
      <c r="AK107" s="31">
        <f t="shared" si="9"/>
        <v>2.8791969493248287E-2</v>
      </c>
    </row>
    <row r="108" spans="1:37" s="15" customFormat="1" ht="12" customHeight="1">
      <c r="B108" s="16" t="str">
        <f t="shared" si="4"/>
        <v>PC à l’AVS / EL zur AHV</v>
      </c>
      <c r="C108" s="12"/>
      <c r="D108" s="30">
        <f t="shared" ref="D108:AD108" si="10">D4</f>
        <v>8.4727992851653555E-2</v>
      </c>
      <c r="E108" s="30">
        <f t="shared" si="10"/>
        <v>6.8357226830658965E-2</v>
      </c>
      <c r="F108" s="30">
        <f t="shared" si="10"/>
        <v>0.15122207761892137</v>
      </c>
      <c r="G108" s="30">
        <f t="shared" si="10"/>
        <v>0.13748865276690159</v>
      </c>
      <c r="H108" s="30">
        <f t="shared" si="10"/>
        <v>0.14818123714888115</v>
      </c>
      <c r="I108" s="30">
        <f t="shared" si="10"/>
        <v>4.966823669484495E-2</v>
      </c>
      <c r="J108" s="30">
        <f t="shared" si="10"/>
        <v>1.6617286972144769E-2</v>
      </c>
      <c r="K108" s="28">
        <f t="shared" si="10"/>
        <v>5.0766961877813264E-3</v>
      </c>
      <c r="L108" s="30">
        <f t="shared" si="10"/>
        <v>-0.15802566454417913</v>
      </c>
      <c r="M108" s="30">
        <f t="shared" si="10"/>
        <v>3.7938468998183289E-2</v>
      </c>
      <c r="N108" s="30">
        <f t="shared" si="10"/>
        <v>3.1842020565058311E-2</v>
      </c>
      <c r="O108" s="30">
        <f t="shared" si="10"/>
        <v>1.3266019660008874E-2</v>
      </c>
      <c r="P108" s="30">
        <f t="shared" si="10"/>
        <v>1.3757852341236213E-3</v>
      </c>
      <c r="Q108" s="30">
        <f t="shared" si="10"/>
        <v>9.7470444507113496E-4</v>
      </c>
      <c r="R108" s="30">
        <f t="shared" si="10"/>
        <v>5.706642151522396E-2</v>
      </c>
      <c r="S108" s="30">
        <f t="shared" si="10"/>
        <v>3.1390497720736363E-2</v>
      </c>
      <c r="T108" s="30">
        <f t="shared" si="10"/>
        <v>4.9790021576305826E-2</v>
      </c>
      <c r="U108" s="30">
        <f t="shared" si="10"/>
        <v>2.6936165695116959E-2</v>
      </c>
      <c r="V108" s="30">
        <f t="shared" si="10"/>
        <v>2.1020953420456713E-2</v>
      </c>
      <c r="W108" s="30">
        <f t="shared" si="10"/>
        <v>5.5468787619785909E-2</v>
      </c>
      <c r="X108" s="30">
        <f t="shared" si="10"/>
        <v>0.13389315623193182</v>
      </c>
      <c r="Y108" s="30">
        <f t="shared" si="10"/>
        <v>6.6601165528734393E-2</v>
      </c>
      <c r="Z108" s="30">
        <f t="shared" si="10"/>
        <v>5.1564532335675088E-2</v>
      </c>
      <c r="AA108" s="30">
        <f t="shared" si="10"/>
        <v>4.9685593078362303E-2</v>
      </c>
      <c r="AB108" s="30">
        <f t="shared" si="10"/>
        <v>3.5038751058007661E-2</v>
      </c>
      <c r="AC108" s="30">
        <f t="shared" si="10"/>
        <v>3.1734406421805181E-2</v>
      </c>
      <c r="AD108" s="30">
        <f t="shared" si="10"/>
        <v>4.1256074907378322E-2</v>
      </c>
      <c r="AE108" s="30">
        <f t="shared" ref="AE108:AF108" si="11">AE4</f>
        <v>2.4454862041972957E-2</v>
      </c>
      <c r="AF108" s="30">
        <f t="shared" si="11"/>
        <v>2.8093745353252268E-2</v>
      </c>
      <c r="AG108" s="30">
        <f t="shared" ref="AG108" si="12">AG4</f>
        <v>1.7592787242216388E-2</v>
      </c>
      <c r="AH108" s="30">
        <f t="shared" ref="AH108:AI108" si="13">AH4</f>
        <v>1.7057195469806368E-2</v>
      </c>
      <c r="AI108" s="30">
        <f t="shared" si="13"/>
        <v>3.4261048500968769E-2</v>
      </c>
      <c r="AJ108" s="30">
        <f t="shared" ref="AJ108:AK108" si="14">AJ4</f>
        <v>3.5971607494072688E-2</v>
      </c>
      <c r="AK108" s="31">
        <f t="shared" si="14"/>
        <v>-2.1835438691102382E-3</v>
      </c>
    </row>
    <row r="109" spans="1:37" s="15" customFormat="1" ht="12" customHeight="1">
      <c r="B109" s="16" t="str">
        <f t="shared" si="4"/>
        <v>AI / IV</v>
      </c>
      <c r="C109" s="12"/>
      <c r="D109" s="30">
        <f t="shared" ref="D109:AD109" si="15">D5</f>
        <v>0.17303130045491782</v>
      </c>
      <c r="E109" s="30">
        <f t="shared" si="15"/>
        <v>6.2332691420373849E-2</v>
      </c>
      <c r="F109" s="30">
        <f t="shared" si="15"/>
        <v>9.5094156063607951E-2</v>
      </c>
      <c r="G109" s="30">
        <f t="shared" si="15"/>
        <v>9.7421052944098502E-2</v>
      </c>
      <c r="H109" s="30">
        <f t="shared" si="15"/>
        <v>8.6605232351176509E-2</v>
      </c>
      <c r="I109" s="30">
        <f t="shared" si="15"/>
        <v>5.8301953709544808E-2</v>
      </c>
      <c r="J109" s="30">
        <f t="shared" si="15"/>
        <v>3.6497816768500967E-2</v>
      </c>
      <c r="K109" s="28">
        <f t="shared" si="15"/>
        <v>0.1234935667515962</v>
      </c>
      <c r="L109" s="30">
        <f t="shared" si="15"/>
        <v>6.2155065532666295E-2</v>
      </c>
      <c r="M109" s="30">
        <f t="shared" si="15"/>
        <v>2.1866733247447048E-2</v>
      </c>
      <c r="N109" s="30">
        <f t="shared" si="15"/>
        <v>3.3033486931342011E-2</v>
      </c>
      <c r="O109" s="30">
        <f t="shared" si="15"/>
        <v>4.0335117953838324E-2</v>
      </c>
      <c r="P109" s="30">
        <f t="shared" si="15"/>
        <v>4.4284223360491579E-2</v>
      </c>
      <c r="Q109" s="30">
        <f t="shared" si="15"/>
        <v>7.0955544462245668E-2</v>
      </c>
      <c r="R109" s="30">
        <f t="shared" si="15"/>
        <v>3.749134910141181E-2</v>
      </c>
      <c r="S109" s="30">
        <f t="shared" si="15"/>
        <v>4.959848148615513E-2</v>
      </c>
      <c r="T109" s="30">
        <f t="shared" si="15"/>
        <v>3.2669016862247068E-2</v>
      </c>
      <c r="U109" s="30">
        <f t="shared" si="15"/>
        <v>3.2853266376033564E-2</v>
      </c>
      <c r="V109" s="30">
        <f t="shared" si="15"/>
        <v>8.1570995786167527E-3</v>
      </c>
      <c r="W109" s="30">
        <f t="shared" si="15"/>
        <v>4.1541912405759641E-2</v>
      </c>
      <c r="X109" s="30">
        <f t="shared" si="15"/>
        <v>-6.6138381815502342E-2</v>
      </c>
      <c r="Y109" s="30">
        <f t="shared" si="15"/>
        <v>-0.1482372771635114</v>
      </c>
      <c r="Z109" s="30">
        <f t="shared" si="15"/>
        <v>-3.5381367131220504E-3</v>
      </c>
      <c r="AA109" s="30">
        <f t="shared" si="15"/>
        <v>0.15750384494741712</v>
      </c>
      <c r="AB109" s="30">
        <f t="shared" si="15"/>
        <v>3.1195128147932051E-2</v>
      </c>
      <c r="AC109" s="30">
        <f t="shared" si="15"/>
        <v>1.1506491115381117E-2</v>
      </c>
      <c r="AD109" s="30">
        <f t="shared" si="15"/>
        <v>1.3856761259643035E-2</v>
      </c>
      <c r="AE109" s="30">
        <f t="shared" ref="AE109:AF109" si="16">AE5</f>
        <v>5.9345019083239408E-4</v>
      </c>
      <c r="AF109" s="30">
        <f t="shared" si="16"/>
        <v>-6.0522929726393709E-3</v>
      </c>
      <c r="AG109" s="30">
        <f t="shared" ref="AG109" si="17">AG5</f>
        <v>1.6761973351764152E-2</v>
      </c>
      <c r="AH109" s="30">
        <f t="shared" ref="AH109:AI109" si="18">AH5</f>
        <v>-8.416162822813518E-2</v>
      </c>
      <c r="AI109" s="30">
        <f t="shared" si="18"/>
        <v>-9.354033936918282E-3</v>
      </c>
      <c r="AJ109" s="30">
        <f t="shared" ref="AJ109:AK109" si="19">AJ5</f>
        <v>4.5734993480005303E-3</v>
      </c>
      <c r="AK109" s="31">
        <f t="shared" si="19"/>
        <v>3.1336913701885336E-2</v>
      </c>
    </row>
    <row r="110" spans="1:37" s="15" customFormat="1" ht="12" customHeight="1">
      <c r="B110" s="16" t="str">
        <f t="shared" si="4"/>
        <v>PC à l’AI / EL zur IV</v>
      </c>
      <c r="C110" s="12"/>
      <c r="D110" s="30">
        <f t="shared" ref="D110:AD110" si="20">D6</f>
        <v>0.11149522762589929</v>
      </c>
      <c r="E110" s="30">
        <f t="shared" si="20"/>
        <v>0.11698035513142496</v>
      </c>
      <c r="F110" s="30">
        <f t="shared" si="20"/>
        <v>0.15938227746269423</v>
      </c>
      <c r="G110" s="30">
        <f t="shared" si="20"/>
        <v>0.16021272873250209</v>
      </c>
      <c r="H110" s="30">
        <f t="shared" si="20"/>
        <v>0.18709298752003534</v>
      </c>
      <c r="I110" s="30">
        <f t="shared" si="20"/>
        <v>0.16049581830938781</v>
      </c>
      <c r="J110" s="30">
        <f t="shared" si="20"/>
        <v>0.10330617754580254</v>
      </c>
      <c r="K110" s="28">
        <f t="shared" si="20"/>
        <v>6.8326970085967095E-2</v>
      </c>
      <c r="L110" s="30">
        <f t="shared" si="20"/>
        <v>-7.3345286572860128E-3</v>
      </c>
      <c r="M110" s="30">
        <f t="shared" si="20"/>
        <v>0.12932182629341948</v>
      </c>
      <c r="N110" s="30">
        <f t="shared" si="20"/>
        <v>0.10645296862435061</v>
      </c>
      <c r="O110" s="30">
        <f t="shared" si="20"/>
        <v>0.10401393626908942</v>
      </c>
      <c r="P110" s="30">
        <f t="shared" si="20"/>
        <v>6.1806957453038922E-2</v>
      </c>
      <c r="Q110" s="30">
        <f t="shared" si="20"/>
        <v>7.2668864866805821E-2</v>
      </c>
      <c r="R110" s="30">
        <f t="shared" si="20"/>
        <v>0.10374323273827307</v>
      </c>
      <c r="S110" s="30">
        <f t="shared" si="20"/>
        <v>9.5316230953987557E-2</v>
      </c>
      <c r="T110" s="30">
        <f t="shared" si="20"/>
        <v>8.9092470872556465E-2</v>
      </c>
      <c r="U110" s="30">
        <f t="shared" si="20"/>
        <v>7.5036361734561019E-2</v>
      </c>
      <c r="V110" s="30">
        <f t="shared" si="20"/>
        <v>4.895470109242997E-2</v>
      </c>
      <c r="W110" s="30">
        <f t="shared" si="20"/>
        <v>5.1808332780787114E-2</v>
      </c>
      <c r="X110" s="30">
        <f t="shared" si="20"/>
        <v>0.13313820094770559</v>
      </c>
      <c r="Y110" s="30">
        <f t="shared" si="20"/>
        <v>5.4687876197274374E-2</v>
      </c>
      <c r="Z110" s="30">
        <f t="shared" si="20"/>
        <v>3.2443846611208887E-2</v>
      </c>
      <c r="AA110" s="30">
        <f t="shared" si="20"/>
        <v>4.8966493517012911E-2</v>
      </c>
      <c r="AB110" s="30">
        <f t="shared" si="20"/>
        <v>4.0589517985465652E-2</v>
      </c>
      <c r="AC110" s="30">
        <f t="shared" si="20"/>
        <v>6.1870295538972659E-3</v>
      </c>
      <c r="AD110" s="30">
        <f t="shared" si="20"/>
        <v>2.2566731451898827E-2</v>
      </c>
      <c r="AE110" s="30">
        <f t="shared" ref="AE110:AF110" si="21">AE6</f>
        <v>1.8847749608368661E-2</v>
      </c>
      <c r="AF110" s="30">
        <f t="shared" si="21"/>
        <v>2.0553419198805652E-2</v>
      </c>
      <c r="AG110" s="30">
        <f t="shared" ref="AG110" si="22">AG6</f>
        <v>-6.177387689583879E-3</v>
      </c>
      <c r="AH110" s="30">
        <f t="shared" ref="AH110:AI110" si="23">AH6</f>
        <v>2.7078064037063077E-2</v>
      </c>
      <c r="AI110" s="30">
        <f t="shared" si="23"/>
        <v>2.6024512203870899E-2</v>
      </c>
      <c r="AJ110" s="30">
        <f t="shared" ref="AJ110:AK110" si="24">AJ6</f>
        <v>2.7430060961910242E-2</v>
      </c>
      <c r="AK110" s="31">
        <f t="shared" si="24"/>
        <v>3.7193396587067155E-2</v>
      </c>
    </row>
    <row r="111" spans="1:37" s="15" customFormat="1" ht="12" customHeight="1">
      <c r="B111" s="16" t="str">
        <f t="shared" si="4"/>
        <v>PP / BV</v>
      </c>
      <c r="C111" s="12"/>
      <c r="D111" s="30">
        <f t="shared" ref="D111:AD111" si="25">D7</f>
        <v>0.12255323740588386</v>
      </c>
      <c r="E111" s="30">
        <f t="shared" si="25"/>
        <v>0.12291165793015302</v>
      </c>
      <c r="F111" s="30">
        <f t="shared" si="25"/>
        <v>0.12070247258588615</v>
      </c>
      <c r="G111" s="30">
        <f t="shared" si="25"/>
        <v>8.8007619659894398E-2</v>
      </c>
      <c r="H111" s="30">
        <f t="shared" si="25"/>
        <v>8.9907161744504666E-2</v>
      </c>
      <c r="I111" s="30">
        <f t="shared" si="25"/>
        <v>3.3810427564621524E-3</v>
      </c>
      <c r="J111" s="30">
        <f t="shared" si="25"/>
        <v>3.7026080961831838E-3</v>
      </c>
      <c r="K111" s="28">
        <f t="shared" si="25"/>
        <v>3.9160116929148787E-2</v>
      </c>
      <c r="L111" s="30">
        <f t="shared" si="25"/>
        <v>2.951061204143194E-2</v>
      </c>
      <c r="M111" s="30">
        <f t="shared" si="25"/>
        <v>-2.6499760000315907E-3</v>
      </c>
      <c r="N111" s="30">
        <f t="shared" si="25"/>
        <v>7.0164907323750123E-2</v>
      </c>
      <c r="O111" s="30">
        <f t="shared" si="25"/>
        <v>-1.2040827501179E-2</v>
      </c>
      <c r="P111" s="30">
        <f t="shared" si="25"/>
        <v>3.9525959367945826E-2</v>
      </c>
      <c r="Q111" s="30">
        <f t="shared" si="25"/>
        <v>3.3636620268832379E-2</v>
      </c>
      <c r="R111" s="30">
        <f t="shared" si="25"/>
        <v>-3.9568277310924306E-2</v>
      </c>
      <c r="S111" s="30">
        <f t="shared" si="25"/>
        <v>8.3875533040003464E-3</v>
      </c>
      <c r="T111" s="30">
        <f t="shared" si="25"/>
        <v>3.5244337717338252E-2</v>
      </c>
      <c r="U111" s="30">
        <f t="shared" si="25"/>
        <v>6.8522053733187691E-2</v>
      </c>
      <c r="V111" s="30">
        <f t="shared" si="25"/>
        <v>4.5868606781769156E-2</v>
      </c>
      <c r="W111" s="30">
        <f t="shared" si="25"/>
        <v>0.1160507302061724</v>
      </c>
      <c r="X111" s="30">
        <f t="shared" si="25"/>
        <v>2.5384489886021752E-2</v>
      </c>
      <c r="Y111" s="30">
        <f t="shared" si="25"/>
        <v>8.1121444265654899E-4</v>
      </c>
      <c r="Z111" s="30">
        <f t="shared" si="25"/>
        <v>3.6497870137631241E-2</v>
      </c>
      <c r="AA111" s="30">
        <f t="shared" si="25"/>
        <v>-9.7132234416811205E-3</v>
      </c>
      <c r="AB111" s="30">
        <f t="shared" si="25"/>
        <v>2.1434004814183914E-2</v>
      </c>
      <c r="AC111" s="30">
        <f t="shared" si="25"/>
        <v>7.6776062776649959E-2</v>
      </c>
      <c r="AD111" s="30">
        <f t="shared" si="25"/>
        <v>5.5729993250930423E-3</v>
      </c>
      <c r="AE111" s="30">
        <f t="shared" ref="AE111:AF111" si="26">AE7</f>
        <v>-1.6634767598051121E-2</v>
      </c>
      <c r="AF111" s="30">
        <f t="shared" si="26"/>
        <v>1.9581948260483776E-3</v>
      </c>
      <c r="AG111" s="30">
        <f t="shared" ref="AG111" si="27">AG7</f>
        <v>5.5015646191253806E-2</v>
      </c>
      <c r="AH111" s="30">
        <f t="shared" ref="AH111:AI111" si="28">AH7</f>
        <v>-1.4598809179682815E-2</v>
      </c>
      <c r="AI111" s="30">
        <f t="shared" si="28"/>
        <v>6.9471232600894717E-2</v>
      </c>
      <c r="AJ111" s="30">
        <f t="shared" ref="AJ111:AK111" si="29">AJ7</f>
        <v>8.040828693792039E-2</v>
      </c>
      <c r="AK111" s="31">
        <f t="shared" si="29"/>
        <v>-3.184518670278641E-2</v>
      </c>
    </row>
    <row r="112" spans="1:37" s="15" customFormat="1" ht="12" customHeight="1">
      <c r="B112" s="16" t="str">
        <f t="shared" si="4"/>
        <v>AMal / KV</v>
      </c>
      <c r="C112" s="12"/>
      <c r="D112" s="30">
        <f t="shared" ref="D112:AD112" si="30">D8</f>
        <v>5.4160114611534443E-2</v>
      </c>
      <c r="E112" s="30">
        <f t="shared" si="30"/>
        <v>8.9235422912514031E-2</v>
      </c>
      <c r="F112" s="30">
        <f t="shared" si="30"/>
        <v>0.11793198689765236</v>
      </c>
      <c r="G112" s="30">
        <f t="shared" si="30"/>
        <v>7.830408796583993E-2</v>
      </c>
      <c r="H112" s="30">
        <f t="shared" si="30"/>
        <v>6.5426282146831979E-2</v>
      </c>
      <c r="I112" s="30">
        <f t="shared" si="30"/>
        <v>8.838285934885487E-2</v>
      </c>
      <c r="J112" s="30">
        <f t="shared" si="30"/>
        <v>-5.4419344806710774E-3</v>
      </c>
      <c r="K112" s="28">
        <f t="shared" si="30"/>
        <v>1.5500296311998063E-2</v>
      </c>
      <c r="L112" s="30">
        <f t="shared" si="30"/>
        <v>4.9168613614030479E-2</v>
      </c>
      <c r="M112" s="30">
        <f t="shared" si="30"/>
        <v>8.6838266021941196E-2</v>
      </c>
      <c r="N112" s="30">
        <f t="shared" si="30"/>
        <v>5.2680608663414834E-2</v>
      </c>
      <c r="O112" s="30">
        <f t="shared" si="30"/>
        <v>2.6793145526387639E-2</v>
      </c>
      <c r="P112" s="30">
        <f t="shared" si="30"/>
        <v>3.6090257261791825E-2</v>
      </c>
      <c r="Q112" s="30">
        <f t="shared" si="30"/>
        <v>2.0442651280635143E-2</v>
      </c>
      <c r="R112" s="30">
        <f t="shared" si="30"/>
        <v>9.7930697152926655E-2</v>
      </c>
      <c r="S112" s="30">
        <f t="shared" si="30"/>
        <v>8.8652693105026908E-2</v>
      </c>
      <c r="T112" s="30">
        <f t="shared" si="30"/>
        <v>7.2112212015425739E-2</v>
      </c>
      <c r="U112" s="30">
        <f t="shared" si="30"/>
        <v>3.2906001840805464E-2</v>
      </c>
      <c r="V112" s="30">
        <f t="shared" si="30"/>
        <v>4.0031820949713151E-2</v>
      </c>
      <c r="W112" s="30">
        <f t="shared" si="30"/>
        <v>2.8818665927873924E-2</v>
      </c>
      <c r="X112" s="30">
        <f t="shared" si="30"/>
        <v>-8.5859661092046319E-3</v>
      </c>
      <c r="Y112" s="30">
        <f t="shared" si="30"/>
        <v>3.7622837161724085E-2</v>
      </c>
      <c r="Z112" s="30">
        <f t="shared" si="30"/>
        <v>8.6891576037745458E-2</v>
      </c>
      <c r="AA112" s="30">
        <f t="shared" si="30"/>
        <v>5.6352239941494318E-2</v>
      </c>
      <c r="AB112" s="30">
        <f t="shared" si="30"/>
        <v>3.6031785371663426E-2</v>
      </c>
      <c r="AC112" s="30">
        <f t="shared" si="30"/>
        <v>2.1264680454289964E-2</v>
      </c>
      <c r="AD112" s="30">
        <f t="shared" si="30"/>
        <v>3.314258922858327E-2</v>
      </c>
      <c r="AE112" s="30">
        <f t="shared" ref="AE112:AF112" si="31">AE8</f>
        <v>4.9339727468759927E-2</v>
      </c>
      <c r="AF112" s="30">
        <f t="shared" si="31"/>
        <v>5.5184660438635479E-2</v>
      </c>
      <c r="AG112" s="30">
        <f t="shared" ref="AG112" si="32">AG8</f>
        <v>4.9619582836975318E-2</v>
      </c>
      <c r="AH112" s="30">
        <f t="shared" ref="AH112:AI112" si="33">AH8</f>
        <v>4.5720190547192383E-2</v>
      </c>
      <c r="AI112" s="30">
        <f t="shared" si="33"/>
        <v>6.7450421687796192E-2</v>
      </c>
      <c r="AJ112" s="30">
        <f t="shared" ref="AJ112:AK112" si="34">AJ8</f>
        <v>-3.7518603863325756E-2</v>
      </c>
      <c r="AK112" s="31">
        <f t="shared" si="34"/>
        <v>1.2055743014293757E-3</v>
      </c>
    </row>
    <row r="113" spans="1:37" s="15" customFormat="1" ht="12" customHeight="1">
      <c r="B113" s="16" t="str">
        <f t="shared" si="4"/>
        <v>AA / UV</v>
      </c>
      <c r="C113" s="12"/>
      <c r="D113" s="30">
        <f t="shared" ref="D113:AD113" si="35">D9</f>
        <v>5.5441955401806207E-2</v>
      </c>
      <c r="E113" s="30">
        <f t="shared" si="35"/>
        <v>8.1931947249125892E-2</v>
      </c>
      <c r="F113" s="30">
        <f t="shared" si="35"/>
        <v>8.6039967913946067E-2</v>
      </c>
      <c r="G113" s="30">
        <f t="shared" si="35"/>
        <v>6.7698104042752491E-2</v>
      </c>
      <c r="H113" s="30">
        <f t="shared" si="35"/>
        <v>3.3962497264660295E-2</v>
      </c>
      <c r="I113" s="30">
        <f t="shared" si="35"/>
        <v>3.6145567764055031E-2</v>
      </c>
      <c r="J113" s="30">
        <f t="shared" si="35"/>
        <v>0.12515417592761222</v>
      </c>
      <c r="K113" s="28">
        <f t="shared" si="35"/>
        <v>4.2934331263802972E-2</v>
      </c>
      <c r="L113" s="30">
        <f t="shared" si="35"/>
        <v>3.3189836196793651E-2</v>
      </c>
      <c r="M113" s="30">
        <f t="shared" si="35"/>
        <v>-1.5547464403191793E-2</v>
      </c>
      <c r="N113" s="30">
        <f t="shared" si="35"/>
        <v>7.9790009398476441E-3</v>
      </c>
      <c r="O113" s="30">
        <f t="shared" si="35"/>
        <v>7.6582143842782195E-3</v>
      </c>
      <c r="P113" s="30">
        <f t="shared" si="35"/>
        <v>3.3456556245732093E-2</v>
      </c>
      <c r="Q113" s="30">
        <f t="shared" si="35"/>
        <v>4.7865685231177464E-2</v>
      </c>
      <c r="R113" s="30">
        <f t="shared" si="35"/>
        <v>4.5534362326405441E-3</v>
      </c>
      <c r="S113" s="30">
        <f t="shared" si="35"/>
        <v>2.2610449903682862E-2</v>
      </c>
      <c r="T113" s="30">
        <f t="shared" si="35"/>
        <v>7.3517110053905627E-2</v>
      </c>
      <c r="U113" s="30">
        <f t="shared" si="35"/>
        <v>5.0654535990427109E-2</v>
      </c>
      <c r="V113" s="30">
        <f t="shared" si="35"/>
        <v>5.4857452011431586E-2</v>
      </c>
      <c r="W113" s="30">
        <f t="shared" si="35"/>
        <v>4.4303790834236488E-2</v>
      </c>
      <c r="X113" s="30">
        <f t="shared" si="35"/>
        <v>-8.2437921638061698E-3</v>
      </c>
      <c r="Y113" s="30">
        <f t="shared" si="35"/>
        <v>-3.9142033928184362E-2</v>
      </c>
      <c r="Z113" s="30">
        <f t="shared" si="35"/>
        <v>2.9536352312691215E-2</v>
      </c>
      <c r="AA113" s="30">
        <f t="shared" si="35"/>
        <v>2.2634705930745409E-3</v>
      </c>
      <c r="AB113" s="30">
        <f t="shared" si="35"/>
        <v>-1.4820538950604076E-2</v>
      </c>
      <c r="AC113" s="30">
        <f t="shared" si="35"/>
        <v>7.7290187636368409E-4</v>
      </c>
      <c r="AD113" s="30">
        <f t="shared" si="35"/>
        <v>4.835874801201446E-4</v>
      </c>
      <c r="AE113" s="30">
        <f t="shared" ref="AE113:AF113" si="36">AE9</f>
        <v>-3.5458163220394119E-3</v>
      </c>
      <c r="AF113" s="30">
        <f t="shared" si="36"/>
        <v>9.2126500899883165E-3</v>
      </c>
      <c r="AG113" s="30">
        <f t="shared" ref="AG113" si="37">AG9</f>
        <v>1.9820351116294686E-2</v>
      </c>
      <c r="AH113" s="30">
        <f t="shared" ref="AH113:AI113" si="38">AH9</f>
        <v>6.1575127326200249E-3</v>
      </c>
      <c r="AI113" s="30">
        <f t="shared" si="38"/>
        <v>-2.4929550287411107E-2</v>
      </c>
      <c r="AJ113" s="30">
        <f t="shared" ref="AJ113:AK113" si="39">AJ9</f>
        <v>2.7901335776513349E-2</v>
      </c>
      <c r="AK113" s="31">
        <f t="shared" si="39"/>
        <v>0.10264257978254326</v>
      </c>
    </row>
    <row r="114" spans="1:37" s="15" customFormat="1" ht="12" customHeight="1">
      <c r="B114" s="16" t="str">
        <f t="shared" si="4"/>
        <v>APG / EO</v>
      </c>
      <c r="C114" s="12"/>
      <c r="D114" s="30">
        <f t="shared" ref="D114:AD114" si="40">D10</f>
        <v>-9.5017505931330154E-2</v>
      </c>
      <c r="E114" s="30">
        <f t="shared" si="40"/>
        <v>6.5234023598888136E-2</v>
      </c>
      <c r="F114" s="30">
        <f t="shared" si="40"/>
        <v>9.3355162508464387E-2</v>
      </c>
      <c r="G114" s="30">
        <f t="shared" si="40"/>
        <v>8.7799632663609309E-2</v>
      </c>
      <c r="H114" s="30">
        <f t="shared" si="40"/>
        <v>5.3160702943097347E-2</v>
      </c>
      <c r="I114" s="30">
        <f t="shared" si="40"/>
        <v>3.4027315376058152E-2</v>
      </c>
      <c r="J114" s="30">
        <f t="shared" si="40"/>
        <v>1.4504704323867123E-2</v>
      </c>
      <c r="K114" s="28">
        <f t="shared" si="40"/>
        <v>-0.32002324867453896</v>
      </c>
      <c r="L114" s="30">
        <f t="shared" si="40"/>
        <v>1.0245470924482761E-2</v>
      </c>
      <c r="M114" s="30">
        <f t="shared" si="40"/>
        <v>0.10657244172676057</v>
      </c>
      <c r="N114" s="30">
        <f t="shared" si="40"/>
        <v>-0.16527594925849343</v>
      </c>
      <c r="O114" s="30">
        <f t="shared" si="40"/>
        <v>3.2622089704575696E-2</v>
      </c>
      <c r="P114" s="30">
        <f t="shared" si="40"/>
        <v>3.2192385217457861E-2</v>
      </c>
      <c r="Q114" s="30">
        <f t="shared" si="40"/>
        <v>3.3731982763961728E-2</v>
      </c>
      <c r="R114" s="30">
        <f t="shared" si="40"/>
        <v>-4.9009950903305469E-3</v>
      </c>
      <c r="S114" s="30">
        <f t="shared" si="40"/>
        <v>-3.6758348507419873E-2</v>
      </c>
      <c r="T114" s="30">
        <f t="shared" si="40"/>
        <v>3.1779269767246023E-2</v>
      </c>
      <c r="U114" s="30">
        <f t="shared" si="40"/>
        <v>1.9479648538095962E-2</v>
      </c>
      <c r="V114" s="30">
        <f t="shared" si="40"/>
        <v>3.5868930646954858E-2</v>
      </c>
      <c r="W114" s="30">
        <f t="shared" si="40"/>
        <v>7.1933587959883818E-2</v>
      </c>
      <c r="X114" s="30">
        <f t="shared" si="40"/>
        <v>1.8744419666238538E-3</v>
      </c>
      <c r="Y114" s="30">
        <f t="shared" si="40"/>
        <v>6.4407947624885321E-3</v>
      </c>
      <c r="Z114" s="30">
        <f t="shared" si="40"/>
        <v>-5.433679547988673E-3</v>
      </c>
      <c r="AA114" s="30">
        <f t="shared" si="40"/>
        <v>0.71218639059439448</v>
      </c>
      <c r="AB114" s="30">
        <f t="shared" si="40"/>
        <v>1.4874148194997014E-2</v>
      </c>
      <c r="AC114" s="30">
        <f t="shared" si="40"/>
        <v>2.3037352224432268E-2</v>
      </c>
      <c r="AD114" s="30">
        <f t="shared" si="40"/>
        <v>1.5978789081643567E-2</v>
      </c>
      <c r="AE114" s="30">
        <f t="shared" ref="AE114:AF114" si="41">AE10</f>
        <v>1.6177487325079617E-2</v>
      </c>
      <c r="AF114" s="30">
        <f t="shared" si="41"/>
        <v>-8.6530976734394222E-2</v>
      </c>
      <c r="AG114" s="30">
        <f t="shared" ref="AG114" si="42">AG10</f>
        <v>1.0289885703371825E-2</v>
      </c>
      <c r="AH114" s="30">
        <f t="shared" ref="AH114:AI114" si="43">AH10</f>
        <v>1.7585279231641049E-2</v>
      </c>
      <c r="AI114" s="30">
        <f t="shared" si="43"/>
        <v>2.5927981791078296E-2</v>
      </c>
      <c r="AJ114" s="30">
        <f t="shared" ref="AJ114:AK114" si="44">AJ10</f>
        <v>1.326936237212892E-2</v>
      </c>
      <c r="AK114" s="31">
        <f t="shared" si="44"/>
        <v>0.14466384072470098</v>
      </c>
    </row>
    <row r="115" spans="1:37" s="15" customFormat="1" ht="12" customHeight="1">
      <c r="B115" s="16" t="str">
        <f t="shared" si="4"/>
        <v>AC / ALV</v>
      </c>
      <c r="C115" s="12"/>
      <c r="D115" s="30">
        <f t="shared" ref="D115:AD115" si="45">D11</f>
        <v>7.3991408864331198E-2</v>
      </c>
      <c r="E115" s="30">
        <f t="shared" si="45"/>
        <v>6.9200964119965874E-2</v>
      </c>
      <c r="F115" s="30">
        <f t="shared" si="45"/>
        <v>-0.21415261679264236</v>
      </c>
      <c r="G115" s="30">
        <f t="shared" si="45"/>
        <v>0.11200607491523187</v>
      </c>
      <c r="H115" s="30">
        <f t="shared" si="45"/>
        <v>-5.2419288164951568E-2</v>
      </c>
      <c r="I115" s="30">
        <f t="shared" si="45"/>
        <v>3.5141324334100905</v>
      </c>
      <c r="J115" s="30">
        <f t="shared" si="45"/>
        <v>3.9216443349952905E-4</v>
      </c>
      <c r="K115" s="28">
        <f t="shared" si="45"/>
        <v>0.51458916870107407</v>
      </c>
      <c r="L115" s="30">
        <f t="shared" si="45"/>
        <v>8.7754277620621046E-2</v>
      </c>
      <c r="M115" s="30">
        <f t="shared" si="45"/>
        <v>-4.3558334354464601E-2</v>
      </c>
      <c r="N115" s="30">
        <f t="shared" si="45"/>
        <v>-1.7017651962738706E-2</v>
      </c>
      <c r="O115" s="30">
        <f t="shared" si="45"/>
        <v>8.7538487066501483E-2</v>
      </c>
      <c r="P115" s="30">
        <f t="shared" si="45"/>
        <v>5.6198823469578524E-2</v>
      </c>
      <c r="Q115" s="30">
        <f t="shared" si="45"/>
        <v>5.4861802189335694E-2</v>
      </c>
      <c r="R115" s="30">
        <f t="shared" si="45"/>
        <v>2.2976262933657112E-3</v>
      </c>
      <c r="S115" s="30">
        <f t="shared" si="45"/>
        <v>-0.14129131180640947</v>
      </c>
      <c r="T115" s="30">
        <f t="shared" si="45"/>
        <v>-0.1907220140018385</v>
      </c>
      <c r="U115" s="30">
        <f t="shared" si="45"/>
        <v>1.3762670394965204E-3</v>
      </c>
      <c r="V115" s="30">
        <f t="shared" si="45"/>
        <v>1.4725452125918978E-2</v>
      </c>
      <c r="W115" s="30">
        <f t="shared" si="45"/>
        <v>3.6182654684611126E-2</v>
      </c>
      <c r="X115" s="30">
        <f t="shared" si="45"/>
        <v>6.5951517743843072E-2</v>
      </c>
      <c r="Y115" s="30">
        <f t="shared" si="45"/>
        <v>0.10233074753055048</v>
      </c>
      <c r="Z115" s="30">
        <f t="shared" si="45"/>
        <v>1.5606463803783263E-2</v>
      </c>
      <c r="AA115" s="30">
        <f t="shared" si="45"/>
        <v>0.2556760295101248</v>
      </c>
      <c r="AB115" s="30">
        <f t="shared" si="45"/>
        <v>-3.5920386738476452E-2</v>
      </c>
      <c r="AC115" s="30">
        <f t="shared" si="45"/>
        <v>1.6605245375996541E-2</v>
      </c>
      <c r="AD115" s="30">
        <f t="shared" si="45"/>
        <v>2.5645403486290179E-2</v>
      </c>
      <c r="AE115" s="30">
        <f t="shared" ref="AE115:AF115" si="46">AE11</f>
        <v>3.0776257618787311E-2</v>
      </c>
      <c r="AF115" s="30">
        <f t="shared" si="46"/>
        <v>1.6253387682109172E-2</v>
      </c>
      <c r="AG115" s="30">
        <f t="shared" ref="AG115" si="47">AG11</f>
        <v>1.7666095968203489E-2</v>
      </c>
      <c r="AH115" s="30">
        <f t="shared" ref="AH115:AI115" si="48">AH11</f>
        <v>2.1256506521559606E-2</v>
      </c>
      <c r="AI115" s="30">
        <f t="shared" si="48"/>
        <v>2.423905792870118E-2</v>
      </c>
      <c r="AJ115" s="30">
        <f t="shared" ref="AJ115:AK115" si="49">AJ11</f>
        <v>1.1529471817614398</v>
      </c>
      <c r="AK115" s="31">
        <f t="shared" si="49"/>
        <v>-0.19096069756333497</v>
      </c>
    </row>
    <row r="116" spans="1:37" s="15" customFormat="1" ht="12" customHeight="1">
      <c r="B116" s="16" t="str">
        <f t="shared" si="4"/>
        <v>AF / FZ</v>
      </c>
      <c r="C116" s="12"/>
      <c r="D116" s="30">
        <f t="shared" ref="D116:AD116" si="50">D12</f>
        <v>3.9663645152196898E-2</v>
      </c>
      <c r="E116" s="30">
        <f t="shared" si="50"/>
        <v>3.8558338669068409E-2</v>
      </c>
      <c r="F116" s="30">
        <f t="shared" si="50"/>
        <v>4.0376448040701625E-2</v>
      </c>
      <c r="G116" s="30">
        <f t="shared" si="50"/>
        <v>6.8882616096787863E-2</v>
      </c>
      <c r="H116" s="30">
        <f t="shared" si="50"/>
        <v>6.8772799566856682E-2</v>
      </c>
      <c r="I116" s="30">
        <f t="shared" si="50"/>
        <v>8.2623318467372697E-2</v>
      </c>
      <c r="J116" s="30">
        <f t="shared" si="50"/>
        <v>2.6565314633500071E-2</v>
      </c>
      <c r="K116" s="28">
        <f t="shared" si="50"/>
        <v>8.8068511553726376E-3</v>
      </c>
      <c r="L116" s="30">
        <f t="shared" si="50"/>
        <v>5.642892417710943E-2</v>
      </c>
      <c r="M116" s="30">
        <f t="shared" si="50"/>
        <v>4.1517671016717897E-2</v>
      </c>
      <c r="N116" s="30">
        <f t="shared" si="50"/>
        <v>5.415920535364523E-3</v>
      </c>
      <c r="O116" s="30">
        <f t="shared" si="50"/>
        <v>2.3788831604269062E-2</v>
      </c>
      <c r="P116" s="30">
        <f t="shared" si="50"/>
        <v>1.8740540451877469E-2</v>
      </c>
      <c r="Q116" s="30">
        <f t="shared" si="50"/>
        <v>1.5884012275434182E-2</v>
      </c>
      <c r="R116" s="30">
        <f t="shared" si="50"/>
        <v>4.6078785265102132E-2</v>
      </c>
      <c r="S116" s="30">
        <f t="shared" si="50"/>
        <v>7.7128059121680977E-3</v>
      </c>
      <c r="T116" s="30">
        <f t="shared" si="50"/>
        <v>-9.1697406984501712E-4</v>
      </c>
      <c r="U116" s="30">
        <f t="shared" si="50"/>
        <v>2.5587677192592667E-2</v>
      </c>
      <c r="V116" s="30">
        <f t="shared" si="50"/>
        <v>1.1129923025992389E-2</v>
      </c>
      <c r="W116" s="30">
        <f t="shared" si="50"/>
        <v>2.9298753148244244E-2</v>
      </c>
      <c r="X116" s="30">
        <f t="shared" si="50"/>
        <v>2.2226078659635089E-2</v>
      </c>
      <c r="Y116" s="30">
        <f t="shared" si="50"/>
        <v>0.11672176828193338</v>
      </c>
      <c r="Z116" s="30">
        <f t="shared" si="50"/>
        <v>-2.0674343306287462E-2</v>
      </c>
      <c r="AA116" s="30">
        <f t="shared" si="50"/>
        <v>1.1704358755855855E-2</v>
      </c>
      <c r="AB116" s="30">
        <f t="shared" si="50"/>
        <v>6.4714738034756414E-2</v>
      </c>
      <c r="AC116" s="30">
        <f t="shared" si="50"/>
        <v>4.9558759998394077E-2</v>
      </c>
      <c r="AD116" s="30">
        <f t="shared" si="50"/>
        <v>3.8561519907803335E-2</v>
      </c>
      <c r="AE116" s="30">
        <f t="shared" ref="AE116:AF116" si="51">AE12</f>
        <v>-3.3200965038134396E-3</v>
      </c>
      <c r="AF116" s="30">
        <f t="shared" si="51"/>
        <v>2.0219955450906157E-2</v>
      </c>
      <c r="AG116" s="30">
        <f t="shared" ref="AG116" si="52">AG12</f>
        <v>4.3098312425176602E-2</v>
      </c>
      <c r="AH116" s="30">
        <f t="shared" ref="AH116:AI116" si="53">AH12</f>
        <v>-9.2336101263668889E-3</v>
      </c>
      <c r="AI116" s="30">
        <f t="shared" si="53"/>
        <v>7.3802432499508561E-2</v>
      </c>
      <c r="AJ116" s="30">
        <f t="shared" ref="AJ116:AK116" si="54">AJ12</f>
        <v>2.8593433625255248E-2</v>
      </c>
      <c r="AK116" s="31">
        <f t="shared" si="54"/>
        <v>2.493319867824853E-2</v>
      </c>
    </row>
    <row r="117" spans="1:37" s="15" customFormat="1" ht="12" customHeight="1">
      <c r="B117" s="16" t="s">
        <v>28</v>
      </c>
      <c r="C117" s="12"/>
      <c r="D117" s="30"/>
      <c r="E117" s="30"/>
      <c r="F117" s="30" t="str">
        <f t="shared" ref="F117:U118" si="55">F13</f>
        <v>–</v>
      </c>
      <c r="G117" s="30" t="str">
        <f t="shared" si="55"/>
        <v>–</v>
      </c>
      <c r="H117" s="30" t="str">
        <f t="shared" si="55"/>
        <v>–</v>
      </c>
      <c r="I117" s="30" t="str">
        <f t="shared" si="55"/>
        <v>–</v>
      </c>
      <c r="J117" s="30" t="str">
        <f t="shared" si="55"/>
        <v>–</v>
      </c>
      <c r="K117" s="30" t="str">
        <f t="shared" si="55"/>
        <v>–</v>
      </c>
      <c r="L117" s="30" t="str">
        <f t="shared" si="55"/>
        <v>–</v>
      </c>
      <c r="M117" s="30" t="str">
        <f t="shared" si="55"/>
        <v>–</v>
      </c>
      <c r="N117" s="30" t="str">
        <f t="shared" si="55"/>
        <v>–</v>
      </c>
      <c r="O117" s="30" t="str">
        <f t="shared" si="55"/>
        <v>–</v>
      </c>
      <c r="P117" s="30" t="str">
        <f t="shared" si="55"/>
        <v>–</v>
      </c>
      <c r="Q117" s="30" t="str">
        <f t="shared" si="55"/>
        <v>–</v>
      </c>
      <c r="R117" s="30" t="str">
        <f t="shared" si="55"/>
        <v>–</v>
      </c>
      <c r="S117" s="30" t="str">
        <f t="shared" si="55"/>
        <v>–</v>
      </c>
      <c r="T117" s="30" t="str">
        <f t="shared" si="55"/>
        <v>–</v>
      </c>
      <c r="U117" s="30" t="str">
        <f t="shared" si="55"/>
        <v>–</v>
      </c>
      <c r="V117" s="30" t="str">
        <f t="shared" ref="G117:AJ118" si="56">V13</f>
        <v>–</v>
      </c>
      <c r="W117" s="30" t="str">
        <f t="shared" si="56"/>
        <v>–</v>
      </c>
      <c r="X117" s="30" t="str">
        <f t="shared" si="56"/>
        <v>–</v>
      </c>
      <c r="Y117" s="30" t="str">
        <f t="shared" si="56"/>
        <v>–</v>
      </c>
      <c r="Z117" s="30" t="str">
        <f t="shared" si="56"/>
        <v>–</v>
      </c>
      <c r="AA117" s="30" t="str">
        <f t="shared" si="56"/>
        <v>–</v>
      </c>
      <c r="AB117" s="30" t="str">
        <f t="shared" si="56"/>
        <v>–</v>
      </c>
      <c r="AC117" s="30" t="str">
        <f t="shared" si="56"/>
        <v>–</v>
      </c>
      <c r="AD117" s="30" t="str">
        <f t="shared" si="56"/>
        <v>–</v>
      </c>
      <c r="AE117" s="30" t="str">
        <f t="shared" si="56"/>
        <v>–</v>
      </c>
      <c r="AF117" s="30" t="str">
        <f t="shared" si="56"/>
        <v>–</v>
      </c>
      <c r="AG117" s="30" t="str">
        <f t="shared" si="56"/>
        <v>–</v>
      </c>
      <c r="AH117" s="30" t="str">
        <f t="shared" si="56"/>
        <v>–</v>
      </c>
      <c r="AI117" s="30" t="str">
        <f t="shared" si="56"/>
        <v>–</v>
      </c>
      <c r="AJ117" s="30" t="str">
        <f t="shared" si="56"/>
        <v>–</v>
      </c>
      <c r="AK117" s="31" t="str">
        <f t="shared" ref="AK117" si="57">AK13</f>
        <v>–</v>
      </c>
    </row>
    <row r="118" spans="1:37" s="15" customFormat="1" ht="12" customHeight="1">
      <c r="B118" s="16" t="s">
        <v>29</v>
      </c>
      <c r="C118" s="12"/>
      <c r="D118" s="30"/>
      <c r="E118" s="30"/>
      <c r="F118" s="30" t="str">
        <f t="shared" si="55"/>
        <v>–</v>
      </c>
      <c r="G118" s="30" t="str">
        <f t="shared" si="56"/>
        <v>–</v>
      </c>
      <c r="H118" s="30" t="str">
        <f t="shared" si="56"/>
        <v>–</v>
      </c>
      <c r="I118" s="30" t="str">
        <f t="shared" si="56"/>
        <v>–</v>
      </c>
      <c r="J118" s="30" t="str">
        <f t="shared" si="56"/>
        <v>–</v>
      </c>
      <c r="K118" s="30" t="str">
        <f t="shared" si="56"/>
        <v>–</v>
      </c>
      <c r="L118" s="30" t="str">
        <f t="shared" si="56"/>
        <v>–</v>
      </c>
      <c r="M118" s="30" t="str">
        <f t="shared" si="56"/>
        <v>–</v>
      </c>
      <c r="N118" s="30" t="str">
        <f t="shared" si="56"/>
        <v>–</v>
      </c>
      <c r="O118" s="30" t="str">
        <f t="shared" si="56"/>
        <v>–</v>
      </c>
      <c r="P118" s="30" t="str">
        <f t="shared" si="56"/>
        <v>–</v>
      </c>
      <c r="Q118" s="30" t="str">
        <f t="shared" si="56"/>
        <v>–</v>
      </c>
      <c r="R118" s="30" t="str">
        <f t="shared" si="56"/>
        <v>–</v>
      </c>
      <c r="S118" s="30" t="str">
        <f t="shared" si="56"/>
        <v>–</v>
      </c>
      <c r="T118" s="30" t="str">
        <f t="shared" si="56"/>
        <v>–</v>
      </c>
      <c r="U118" s="30" t="str">
        <f t="shared" si="56"/>
        <v>–</v>
      </c>
      <c r="V118" s="30" t="str">
        <f t="shared" si="56"/>
        <v>–</v>
      </c>
      <c r="W118" s="30" t="str">
        <f t="shared" si="56"/>
        <v>–</v>
      </c>
      <c r="X118" s="30" t="str">
        <f t="shared" si="56"/>
        <v>–</v>
      </c>
      <c r="Y118" s="30" t="str">
        <f t="shared" si="56"/>
        <v>–</v>
      </c>
      <c r="Z118" s="30" t="str">
        <f t="shared" si="56"/>
        <v>–</v>
      </c>
      <c r="AA118" s="30" t="str">
        <f t="shared" si="56"/>
        <v>–</v>
      </c>
      <c r="AB118" s="30" t="str">
        <f t="shared" si="56"/>
        <v>–</v>
      </c>
      <c r="AC118" s="30" t="str">
        <f t="shared" si="56"/>
        <v>–</v>
      </c>
      <c r="AD118" s="30" t="str">
        <f t="shared" si="56"/>
        <v>–</v>
      </c>
      <c r="AE118" s="30" t="str">
        <f t="shared" si="56"/>
        <v>–</v>
      </c>
      <c r="AF118" s="30" t="str">
        <f t="shared" si="56"/>
        <v>–</v>
      </c>
      <c r="AG118" s="30" t="str">
        <f t="shared" si="56"/>
        <v>–</v>
      </c>
      <c r="AH118" s="30" t="str">
        <f t="shared" si="56"/>
        <v>–</v>
      </c>
      <c r="AI118" s="30" t="str">
        <f t="shared" si="56"/>
        <v>–</v>
      </c>
      <c r="AJ118" s="30" t="str">
        <f t="shared" si="56"/>
        <v>–</v>
      </c>
      <c r="AK118" s="31">
        <f t="shared" ref="AK118" si="58">AK14</f>
        <v>-0.18611094012448226</v>
      </c>
    </row>
    <row r="119" spans="1:37" s="20" customFormat="1" ht="30" customHeight="1" collapsed="1">
      <c r="A119" s="15"/>
      <c r="B119" s="32" t="str">
        <f>CONCATENATE(A28," / ",B28)</f>
        <v>Dépenses / Ausgaben</v>
      </c>
      <c r="C119" s="27"/>
      <c r="D119" s="28">
        <f t="shared" ref="D119:AI119" si="59">D28</f>
        <v>6.7480794263587607E-2</v>
      </c>
      <c r="E119" s="28">
        <f t="shared" si="59"/>
        <v>4.8170576649287783E-2</v>
      </c>
      <c r="F119" s="28">
        <f t="shared" si="59"/>
        <v>9.501158669562533E-2</v>
      </c>
      <c r="G119" s="28">
        <f t="shared" si="59"/>
        <v>0.11335424479119564</v>
      </c>
      <c r="H119" s="28">
        <f t="shared" si="59"/>
        <v>0.12769089035584885</v>
      </c>
      <c r="I119" s="28">
        <f t="shared" si="59"/>
        <v>0.10265010026300216</v>
      </c>
      <c r="J119" s="28">
        <f t="shared" si="59"/>
        <v>2.1414818312227683E-2</v>
      </c>
      <c r="K119" s="28">
        <f t="shared" si="59"/>
        <v>4.4865846250908281E-2</v>
      </c>
      <c r="L119" s="28">
        <f t="shared" si="59"/>
        <v>4.8797730859292371E-2</v>
      </c>
      <c r="M119" s="28">
        <f t="shared" si="59"/>
        <v>5.8583509974267242E-2</v>
      </c>
      <c r="N119" s="28">
        <f t="shared" si="59"/>
        <v>1.6635184881934328E-2</v>
      </c>
      <c r="O119" s="28">
        <f t="shared" si="59"/>
        <v>2.563713572381919E-2</v>
      </c>
      <c r="P119" s="28">
        <f t="shared" si="59"/>
        <v>1.8428320185480775E-2</v>
      </c>
      <c r="Q119" s="28">
        <f t="shared" si="59"/>
        <v>4.9127385562205673E-2</v>
      </c>
      <c r="R119" s="28">
        <f t="shared" si="59"/>
        <v>2.4935822304503454E-2</v>
      </c>
      <c r="S119" s="28">
        <f t="shared" si="59"/>
        <v>3.629591425129379E-2</v>
      </c>
      <c r="T119" s="28">
        <f t="shared" si="59"/>
        <v>5.0672013746148971E-2</v>
      </c>
      <c r="U119" s="28">
        <f t="shared" si="59"/>
        <v>2.7498315759865052E-2</v>
      </c>
      <c r="V119" s="28">
        <f t="shared" si="59"/>
        <v>1.142824785635433E-2</v>
      </c>
      <c r="W119" s="28">
        <f t="shared" si="59"/>
        <v>2.4845033784490392E-2</v>
      </c>
      <c r="X119" s="28">
        <f t="shared" si="59"/>
        <v>2.2567936697273496E-2</v>
      </c>
      <c r="Y119" s="28">
        <f t="shared" si="59"/>
        <v>7.2572601180918989E-2</v>
      </c>
      <c r="Z119" s="28">
        <f t="shared" si="59"/>
        <v>3.3021344847958378E-2</v>
      </c>
      <c r="AA119" s="28">
        <f t="shared" si="59"/>
        <v>6.4652054417897922E-3</v>
      </c>
      <c r="AB119" s="28">
        <f t="shared" si="59"/>
        <v>5.4406825662610438E-2</v>
      </c>
      <c r="AC119" s="28">
        <f t="shared" si="59"/>
        <v>2.5162931192040473E-2</v>
      </c>
      <c r="AD119" s="28">
        <f t="shared" si="59"/>
        <v>1.9843731175211789E-2</v>
      </c>
      <c r="AE119" s="28">
        <f t="shared" si="59"/>
        <v>3.1878430958305101E-2</v>
      </c>
      <c r="AF119" s="28">
        <f t="shared" si="59"/>
        <v>1.10147320059879E-2</v>
      </c>
      <c r="AG119" s="28">
        <f t="shared" si="59"/>
        <v>1.6913062168732444E-2</v>
      </c>
      <c r="AH119" s="28">
        <f t="shared" si="59"/>
        <v>3.7140716052585281E-2</v>
      </c>
      <c r="AI119" s="28">
        <f t="shared" si="59"/>
        <v>-1.236929691891714E-2</v>
      </c>
      <c r="AJ119" s="28">
        <f t="shared" ref="AJ119:AK119" si="60">AJ28</f>
        <v>9.6864997236619635E-2</v>
      </c>
      <c r="AK119" s="29">
        <f t="shared" si="60"/>
        <v>2.1350860851624857E-2</v>
      </c>
    </row>
    <row r="120" spans="1:37" s="15" customFormat="1" ht="12" customHeight="1">
      <c r="B120" s="16" t="str">
        <f t="shared" ref="B120:B129" si="61">CONCATENATE(A16," / ",B16)</f>
        <v>AVS / AHV</v>
      </c>
      <c r="C120" s="12"/>
      <c r="D120" s="30">
        <f t="shared" ref="D120:AD120" si="62">D16</f>
        <v>5.8641939899872986E-2</v>
      </c>
      <c r="E120" s="30">
        <f t="shared" si="62"/>
        <v>1.9837201813904685E-2</v>
      </c>
      <c r="F120" s="30">
        <f t="shared" si="62"/>
        <v>8.0577574495417539E-2</v>
      </c>
      <c r="G120" s="30">
        <f t="shared" si="62"/>
        <v>7.4232626838528729E-2</v>
      </c>
      <c r="H120" s="30">
        <f t="shared" si="62"/>
        <v>7.7095733529952346E-2</v>
      </c>
      <c r="I120" s="30">
        <f t="shared" si="62"/>
        <v>8.679298775308382E-2</v>
      </c>
      <c r="J120" s="30">
        <f t="shared" si="62"/>
        <v>1.3712366423231457E-2</v>
      </c>
      <c r="K120" s="28">
        <f t="shared" si="62"/>
        <v>4.8805093741823256E-2</v>
      </c>
      <c r="L120" s="30">
        <f t="shared" si="62"/>
        <v>1.2812341041499361E-2</v>
      </c>
      <c r="M120" s="30">
        <f t="shared" si="62"/>
        <v>3.972161156525375E-2</v>
      </c>
      <c r="N120" s="30">
        <f t="shared" si="62"/>
        <v>3.53601482500654E-2</v>
      </c>
      <c r="O120" s="30">
        <f t="shared" si="62"/>
        <v>2.5156792738636035E-2</v>
      </c>
      <c r="P120" s="30">
        <f t="shared" si="62"/>
        <v>1.2229632002258649E-2</v>
      </c>
      <c r="Q120" s="30">
        <f t="shared" si="62"/>
        <v>4.9037773346161113E-2</v>
      </c>
      <c r="R120" s="30">
        <f t="shared" si="62"/>
        <v>4.5419193061920973E-4</v>
      </c>
      <c r="S120" s="30">
        <f t="shared" si="62"/>
        <v>3.0468213633608899E-2</v>
      </c>
      <c r="T120" s="30">
        <f t="shared" si="62"/>
        <v>1.4743834869956516E-2</v>
      </c>
      <c r="U120" s="30">
        <f t="shared" si="62"/>
        <v>2.9718676148137588E-2</v>
      </c>
      <c r="V120" s="30">
        <f t="shared" si="62"/>
        <v>1.1335207157550325E-2</v>
      </c>
      <c r="W120" s="30">
        <f t="shared" si="62"/>
        <v>5.1151305807617342E-2</v>
      </c>
      <c r="X120" s="30">
        <f t="shared" si="62"/>
        <v>1.7269097342260186E-2</v>
      </c>
      <c r="Y120" s="30">
        <f t="shared" si="62"/>
        <v>5.6339926475549272E-2</v>
      </c>
      <c r="Z120" s="30">
        <f t="shared" si="62"/>
        <v>2.2841604117514361E-2</v>
      </c>
      <c r="AA120" s="30">
        <f t="shared" si="62"/>
        <v>3.957617353373051E-2</v>
      </c>
      <c r="AB120" s="30">
        <f t="shared" si="62"/>
        <v>1.9577319555920257E-2</v>
      </c>
      <c r="AC120" s="30">
        <f t="shared" si="62"/>
        <v>3.0369451557446549E-2</v>
      </c>
      <c r="AD120" s="30">
        <f t="shared" si="62"/>
        <v>2.2273162848385465E-2</v>
      </c>
      <c r="AE120" s="30">
        <f t="shared" ref="AE120:AF120" si="63">AE16</f>
        <v>2.1256718929396571E-2</v>
      </c>
      <c r="AF120" s="30">
        <f t="shared" si="63"/>
        <v>1.9053244084193698E-2</v>
      </c>
      <c r="AG120" s="30">
        <f t="shared" ref="AG120" si="64">AG16</f>
        <v>1.7906628177723684E-2</v>
      </c>
      <c r="AH120" s="30">
        <f t="shared" ref="AH120:AI120" si="65">AH16</f>
        <v>1.7629177925848595E-2</v>
      </c>
      <c r="AI120" s="30">
        <f t="shared" si="65"/>
        <v>2.7220690188286073E-2</v>
      </c>
      <c r="AJ120" s="30">
        <f t="shared" ref="AJ120:AK120" si="66">AJ16</f>
        <v>1.5970780868542589E-2</v>
      </c>
      <c r="AK120" s="31">
        <f t="shared" si="66"/>
        <v>2.2831940234544604E-2</v>
      </c>
    </row>
    <row r="121" spans="1:37" s="15" customFormat="1" ht="12" customHeight="1">
      <c r="B121" s="16" t="str">
        <f t="shared" si="61"/>
        <v>PC à l’AVS / EL zur AHV</v>
      </c>
      <c r="C121" s="12"/>
      <c r="D121" s="30">
        <f t="shared" ref="D121:AD121" si="67">D17</f>
        <v>8.4727992851653555E-2</v>
      </c>
      <c r="E121" s="30">
        <f t="shared" si="67"/>
        <v>6.8357226830658965E-2</v>
      </c>
      <c r="F121" s="30">
        <f t="shared" si="67"/>
        <v>0.15122207761892137</v>
      </c>
      <c r="G121" s="30">
        <f t="shared" si="67"/>
        <v>0.13748865276690159</v>
      </c>
      <c r="H121" s="30">
        <f t="shared" si="67"/>
        <v>0.14818123714888115</v>
      </c>
      <c r="I121" s="30">
        <f t="shared" si="67"/>
        <v>4.966823669484495E-2</v>
      </c>
      <c r="J121" s="30">
        <f t="shared" si="67"/>
        <v>1.6617286972144769E-2</v>
      </c>
      <c r="K121" s="28">
        <f t="shared" si="67"/>
        <v>5.0766961877813264E-3</v>
      </c>
      <c r="L121" s="30">
        <f t="shared" si="67"/>
        <v>-0.15802566454417913</v>
      </c>
      <c r="M121" s="30">
        <f t="shared" si="67"/>
        <v>3.7938468998183289E-2</v>
      </c>
      <c r="N121" s="30">
        <f t="shared" si="67"/>
        <v>3.1842020565058311E-2</v>
      </c>
      <c r="O121" s="30">
        <f t="shared" si="67"/>
        <v>1.3266019660008874E-2</v>
      </c>
      <c r="P121" s="30">
        <f t="shared" si="67"/>
        <v>1.3757852341237792E-3</v>
      </c>
      <c r="Q121" s="30">
        <f t="shared" si="67"/>
        <v>9.747044450709771E-4</v>
      </c>
      <c r="R121" s="30">
        <f t="shared" si="67"/>
        <v>5.706642151522396E-2</v>
      </c>
      <c r="S121" s="30">
        <f t="shared" si="67"/>
        <v>3.1390497720736363E-2</v>
      </c>
      <c r="T121" s="30">
        <f t="shared" si="67"/>
        <v>4.9790021576305681E-2</v>
      </c>
      <c r="U121" s="30">
        <f t="shared" si="67"/>
        <v>2.6936165695117101E-2</v>
      </c>
      <c r="V121" s="30">
        <f t="shared" si="67"/>
        <v>2.1020953420456713E-2</v>
      </c>
      <c r="W121" s="30">
        <f t="shared" si="67"/>
        <v>5.5468787619785909E-2</v>
      </c>
      <c r="X121" s="30">
        <f t="shared" si="67"/>
        <v>0.13389315623193182</v>
      </c>
      <c r="Y121" s="30">
        <f t="shared" si="67"/>
        <v>6.6601165528734393E-2</v>
      </c>
      <c r="Z121" s="30">
        <f t="shared" si="67"/>
        <v>5.1564532335675088E-2</v>
      </c>
      <c r="AA121" s="30">
        <f t="shared" si="67"/>
        <v>4.9685593078362303E-2</v>
      </c>
      <c r="AB121" s="30">
        <f t="shared" si="67"/>
        <v>3.5038751058007661E-2</v>
      </c>
      <c r="AC121" s="30">
        <f t="shared" si="67"/>
        <v>3.1734406421805181E-2</v>
      </c>
      <c r="AD121" s="30">
        <f t="shared" si="67"/>
        <v>4.1256074907378322E-2</v>
      </c>
      <c r="AE121" s="30">
        <f t="shared" ref="AE121:AF121" si="68">AE17</f>
        <v>2.4454862041972791E-2</v>
      </c>
      <c r="AF121" s="30">
        <f t="shared" si="68"/>
        <v>2.8093745353252274E-2</v>
      </c>
      <c r="AG121" s="30">
        <f t="shared" ref="AG121" si="69">AG17</f>
        <v>1.7592787242216551E-2</v>
      </c>
      <c r="AH121" s="30">
        <f t="shared" ref="AH121:AI121" si="70">AH17</f>
        <v>1.7057195469806368E-2</v>
      </c>
      <c r="AI121" s="30">
        <f t="shared" si="70"/>
        <v>3.4261048500968769E-2</v>
      </c>
      <c r="AJ121" s="30">
        <f t="shared" ref="AJ121:AK121" si="71">AJ17</f>
        <v>3.5971607494072688E-2</v>
      </c>
      <c r="AK121" s="31">
        <f t="shared" si="71"/>
        <v>-2.1835438691102382E-3</v>
      </c>
    </row>
    <row r="122" spans="1:37" s="15" customFormat="1" ht="12" customHeight="1">
      <c r="B122" s="16" t="str">
        <f t="shared" si="61"/>
        <v>AI / IV</v>
      </c>
      <c r="C122" s="12"/>
      <c r="D122" s="30">
        <f t="shared" ref="D122:AD122" si="72">D18</f>
        <v>7.795733049586448E-2</v>
      </c>
      <c r="E122" s="30">
        <f t="shared" si="72"/>
        <v>4.9168557345020181E-2</v>
      </c>
      <c r="F122" s="30">
        <f t="shared" si="72"/>
        <v>0.10234945567014567</v>
      </c>
      <c r="G122" s="30">
        <f t="shared" si="72"/>
        <v>0.11747862735767119</v>
      </c>
      <c r="H122" s="30">
        <f t="shared" si="72"/>
        <v>0.13657940806543156</v>
      </c>
      <c r="I122" s="30">
        <f t="shared" si="72"/>
        <v>0.14059980530824923</v>
      </c>
      <c r="J122" s="30">
        <f t="shared" si="72"/>
        <v>6.8433582678408211E-2</v>
      </c>
      <c r="K122" s="28">
        <f t="shared" si="72"/>
        <v>6.7299694746113109E-2</v>
      </c>
      <c r="L122" s="30">
        <f t="shared" si="72"/>
        <v>7.0909942003034174E-2</v>
      </c>
      <c r="M122" s="30">
        <f t="shared" si="72"/>
        <v>4.645372295171793E-2</v>
      </c>
      <c r="N122" s="30">
        <f t="shared" si="72"/>
        <v>4.093641003661927E-2</v>
      </c>
      <c r="O122" s="30">
        <f t="shared" si="72"/>
        <v>4.9275090664998702E-2</v>
      </c>
      <c r="P122" s="30">
        <f t="shared" si="72"/>
        <v>4.2272264303873028E-2</v>
      </c>
      <c r="Q122" s="30">
        <f t="shared" si="72"/>
        <v>8.63639909295809E-2</v>
      </c>
      <c r="R122" s="30">
        <f t="shared" si="72"/>
        <v>5.2987265194015767E-2</v>
      </c>
      <c r="S122" s="30">
        <f t="shared" si="72"/>
        <v>6.9607716548558685E-2</v>
      </c>
      <c r="T122" s="30">
        <f t="shared" si="72"/>
        <v>4.1149221926792691E-2</v>
      </c>
      <c r="U122" s="30">
        <f t="shared" si="72"/>
        <v>4.1884006042736267E-2</v>
      </c>
      <c r="V122" s="30">
        <f t="shared" si="72"/>
        <v>-8.7663741962456174E-3</v>
      </c>
      <c r="W122" s="30">
        <f t="shared" si="72"/>
        <v>3.8814055215178001E-2</v>
      </c>
      <c r="X122" s="30">
        <f t="shared" si="72"/>
        <v>-6.8243266703781516E-2</v>
      </c>
      <c r="Y122" s="30">
        <f t="shared" si="72"/>
        <v>-0.13305401567271233</v>
      </c>
      <c r="Z122" s="30">
        <f t="shared" si="72"/>
        <v>-3.3213348444752926E-2</v>
      </c>
      <c r="AA122" s="30">
        <f t="shared" si="72"/>
        <v>2.057292470504047E-2</v>
      </c>
      <c r="AB122" s="30">
        <f t="shared" si="72"/>
        <v>-2.0420003384159023E-2</v>
      </c>
      <c r="AC122" s="30">
        <f t="shared" si="72"/>
        <v>1.195620037238503E-3</v>
      </c>
      <c r="AD122" s="30">
        <f t="shared" si="72"/>
        <v>-5.5304867741107185E-3</v>
      </c>
      <c r="AE122" s="30">
        <f t="shared" ref="AE122:AF122" si="73">AE18</f>
        <v>5.3903840616421903E-3</v>
      </c>
      <c r="AF122" s="30">
        <f t="shared" si="73"/>
        <v>-1.1126686747754756E-2</v>
      </c>
      <c r="AG122" s="30">
        <f t="shared" ref="AG122" si="74">AG18</f>
        <v>3.6861090681655187E-3</v>
      </c>
      <c r="AH122" s="30">
        <f t="shared" ref="AH122:AI122" si="75">AH18</f>
        <v>2.9161703990378401E-3</v>
      </c>
      <c r="AI122" s="30">
        <f t="shared" si="75"/>
        <v>2.4033888083177444E-2</v>
      </c>
      <c r="AJ122" s="30">
        <f t="shared" ref="AJ122:AK122" si="76">AJ18</f>
        <v>1.1651460663827063E-2</v>
      </c>
      <c r="AK122" s="31">
        <f t="shared" si="76"/>
        <v>2.4717455868226084E-2</v>
      </c>
    </row>
    <row r="123" spans="1:37" s="15" customFormat="1" ht="12" customHeight="1">
      <c r="B123" s="16" t="str">
        <f t="shared" si="61"/>
        <v>PC à l’AI / EL zur IV</v>
      </c>
      <c r="C123" s="12"/>
      <c r="D123" s="30">
        <f t="shared" ref="D123:AD123" si="77">D19</f>
        <v>0.11149522762589929</v>
      </c>
      <c r="E123" s="30">
        <f t="shared" si="77"/>
        <v>0.11698035513142496</v>
      </c>
      <c r="F123" s="30">
        <f t="shared" si="77"/>
        <v>0.15938227746269423</v>
      </c>
      <c r="G123" s="30">
        <f t="shared" si="77"/>
        <v>0.16021272873250228</v>
      </c>
      <c r="H123" s="30">
        <f t="shared" si="77"/>
        <v>0.18709298752003514</v>
      </c>
      <c r="I123" s="30">
        <f t="shared" si="77"/>
        <v>0.16049581830938781</v>
      </c>
      <c r="J123" s="30">
        <f t="shared" si="77"/>
        <v>0.10330617754580254</v>
      </c>
      <c r="K123" s="28">
        <f t="shared" si="77"/>
        <v>6.8326970085967095E-2</v>
      </c>
      <c r="L123" s="30">
        <f t="shared" si="77"/>
        <v>-7.3345286572860128E-3</v>
      </c>
      <c r="M123" s="30">
        <f t="shared" si="77"/>
        <v>0.12932182629341948</v>
      </c>
      <c r="N123" s="30">
        <f t="shared" si="77"/>
        <v>0.10645296862435061</v>
      </c>
      <c r="O123" s="30">
        <f t="shared" si="77"/>
        <v>0.10401393626908942</v>
      </c>
      <c r="P123" s="30">
        <f t="shared" si="77"/>
        <v>6.1806957453038922E-2</v>
      </c>
      <c r="Q123" s="30">
        <f t="shared" si="77"/>
        <v>7.2668864866805821E-2</v>
      </c>
      <c r="R123" s="30">
        <f t="shared" si="77"/>
        <v>0.10374323273827307</v>
      </c>
      <c r="S123" s="30">
        <f t="shared" si="77"/>
        <v>9.5316230953987557E-2</v>
      </c>
      <c r="T123" s="30">
        <f t="shared" si="77"/>
        <v>8.9092470872556465E-2</v>
      </c>
      <c r="U123" s="30">
        <f t="shared" si="77"/>
        <v>7.5036361734561019E-2</v>
      </c>
      <c r="V123" s="30">
        <f t="shared" si="77"/>
        <v>4.895470109242997E-2</v>
      </c>
      <c r="W123" s="30">
        <f t="shared" si="77"/>
        <v>5.1808332780787114E-2</v>
      </c>
      <c r="X123" s="30">
        <f t="shared" si="77"/>
        <v>0.13313820094770559</v>
      </c>
      <c r="Y123" s="30">
        <f t="shared" si="77"/>
        <v>5.4687876197274374E-2</v>
      </c>
      <c r="Z123" s="30">
        <f t="shared" si="77"/>
        <v>3.2443846611208887E-2</v>
      </c>
      <c r="AA123" s="30">
        <f t="shared" si="77"/>
        <v>4.8966493517012911E-2</v>
      </c>
      <c r="AB123" s="30">
        <f t="shared" si="77"/>
        <v>4.0589517985465652E-2</v>
      </c>
      <c r="AC123" s="30">
        <f t="shared" si="77"/>
        <v>6.1870295538972659E-3</v>
      </c>
      <c r="AD123" s="30">
        <f t="shared" si="77"/>
        <v>2.2566731451898827E-2</v>
      </c>
      <c r="AE123" s="30">
        <f t="shared" ref="AE123:AF123" si="78">AE19</f>
        <v>1.8847749608368661E-2</v>
      </c>
      <c r="AF123" s="30">
        <f t="shared" si="78"/>
        <v>2.0553419198805763E-2</v>
      </c>
      <c r="AG123" s="30">
        <f t="shared" ref="AG123" si="79">AG19</f>
        <v>-6.1773876895839892E-3</v>
      </c>
      <c r="AH123" s="30">
        <f t="shared" ref="AH123:AI123" si="80">AH19</f>
        <v>2.7078064037063077E-2</v>
      </c>
      <c r="AI123" s="30">
        <f t="shared" si="80"/>
        <v>2.6024512203870899E-2</v>
      </c>
      <c r="AJ123" s="30">
        <f t="shared" ref="AJ123:AK123" si="81">AJ19</f>
        <v>2.7430060961910242E-2</v>
      </c>
      <c r="AK123" s="31">
        <f t="shared" si="81"/>
        <v>3.7193396587067155E-2</v>
      </c>
    </row>
    <row r="124" spans="1:37" s="15" customFormat="1" ht="12" customHeight="1">
      <c r="B124" s="16" t="str">
        <f t="shared" si="61"/>
        <v>PP / BV</v>
      </c>
      <c r="C124" s="12"/>
      <c r="D124" s="30">
        <f t="shared" ref="D124:AD124" si="82">D20</f>
        <v>8.9940934514065735E-2</v>
      </c>
      <c r="E124" s="30">
        <f t="shared" si="82"/>
        <v>7.4851638233044041E-2</v>
      </c>
      <c r="F124" s="30">
        <f t="shared" si="82"/>
        <v>0.12884797414409097</v>
      </c>
      <c r="G124" s="30">
        <f t="shared" si="82"/>
        <v>0.12298889704962461</v>
      </c>
      <c r="H124" s="30">
        <f t="shared" si="82"/>
        <v>0.12142303228486673</v>
      </c>
      <c r="I124" s="30">
        <f t="shared" si="82"/>
        <v>5.4401957379846176E-2</v>
      </c>
      <c r="J124" s="30">
        <f t="shared" si="82"/>
        <v>5.746550632486562E-2</v>
      </c>
      <c r="K124" s="28">
        <f t="shared" si="82"/>
        <v>9.6028362952642513E-2</v>
      </c>
      <c r="L124" s="30">
        <f t="shared" si="82"/>
        <v>7.0003667122901195E-2</v>
      </c>
      <c r="M124" s="30">
        <f t="shared" si="82"/>
        <v>4.2496203340178014E-2</v>
      </c>
      <c r="N124" s="30">
        <f t="shared" si="82"/>
        <v>4.8945798477878305E-2</v>
      </c>
      <c r="O124" s="30">
        <f t="shared" si="82"/>
        <v>5.4575225339551163E-2</v>
      </c>
      <c r="P124" s="30">
        <f t="shared" si="82"/>
        <v>3.8136564216996571E-2</v>
      </c>
      <c r="Q124" s="30">
        <f t="shared" si="82"/>
        <v>5.4027778354982764E-2</v>
      </c>
      <c r="R124" s="30">
        <f t="shared" si="82"/>
        <v>-1.4042591191859565E-2</v>
      </c>
      <c r="S124" s="30">
        <f t="shared" si="82"/>
        <v>-2.8105802877635588E-2</v>
      </c>
      <c r="T124" s="30">
        <f t="shared" si="82"/>
        <v>9.550312120355027E-2</v>
      </c>
      <c r="U124" s="30">
        <f t="shared" si="82"/>
        <v>1.7640439696752375E-2</v>
      </c>
      <c r="V124" s="30">
        <f t="shared" si="82"/>
        <v>1.6350869869794577E-2</v>
      </c>
      <c r="W124" s="30">
        <f t="shared" si="82"/>
        <v>1.4237843596461242E-2</v>
      </c>
      <c r="X124" s="30">
        <f t="shared" si="82"/>
        <v>4.1688078635452222E-2</v>
      </c>
      <c r="Y124" s="30">
        <f t="shared" si="82"/>
        <v>0.11643235087222502</v>
      </c>
      <c r="Z124" s="30">
        <f t="shared" si="82"/>
        <v>5.1882507942777212E-2</v>
      </c>
      <c r="AA124" s="30">
        <f t="shared" si="82"/>
        <v>-6.0509267273698118E-3</v>
      </c>
      <c r="AB124" s="30">
        <f t="shared" si="82"/>
        <v>0.1120755410110527</v>
      </c>
      <c r="AC124" s="30">
        <f t="shared" si="82"/>
        <v>1.8161962230297977E-3</v>
      </c>
      <c r="AD124" s="30">
        <f t="shared" si="82"/>
        <v>1.3751814202337415E-2</v>
      </c>
      <c r="AE124" s="30">
        <f t="shared" ref="AE124:AF124" si="83">AE20</f>
        <v>3.056539607053535E-2</v>
      </c>
      <c r="AF124" s="30">
        <f t="shared" si="83"/>
        <v>-1.5106758472016372E-2</v>
      </c>
      <c r="AG124" s="30">
        <f t="shared" ref="AG124" si="84">AG20</f>
        <v>1.8167979473611453E-2</v>
      </c>
      <c r="AH124" s="30">
        <f t="shared" ref="AH124:AI124" si="85">AH20</f>
        <v>9.4678113640227518E-2</v>
      </c>
      <c r="AI124" s="30">
        <f t="shared" si="85"/>
        <v>-8.3110718783860449E-2</v>
      </c>
      <c r="AJ124" s="30">
        <f t="shared" ref="AJ124:AK124" si="86">AJ20</f>
        <v>3.5425036062128976E-2</v>
      </c>
      <c r="AK124" s="31">
        <f t="shared" si="86"/>
        <v>7.3550846210418033E-2</v>
      </c>
    </row>
    <row r="125" spans="1:37" s="15" customFormat="1" ht="12" customHeight="1">
      <c r="B125" s="16" t="str">
        <f t="shared" si="61"/>
        <v>AMal / KV</v>
      </c>
      <c r="C125" s="12"/>
      <c r="D125" s="30">
        <f t="shared" ref="D125:AD125" si="87">D21</f>
        <v>5.6533258942960955E-2</v>
      </c>
      <c r="E125" s="30">
        <f t="shared" si="87"/>
        <v>7.2766456105788538E-2</v>
      </c>
      <c r="F125" s="30">
        <f t="shared" si="87"/>
        <v>8.265423697006101E-2</v>
      </c>
      <c r="G125" s="30">
        <f t="shared" si="87"/>
        <v>0.11106604380453892</v>
      </c>
      <c r="H125" s="30">
        <f t="shared" si="87"/>
        <v>8.8401800123423746E-2</v>
      </c>
      <c r="I125" s="30">
        <f t="shared" si="87"/>
        <v>7.4382913715317828E-2</v>
      </c>
      <c r="J125" s="30">
        <f t="shared" si="87"/>
        <v>-2.9938422717906251E-2</v>
      </c>
      <c r="K125" s="28">
        <f t="shared" si="87"/>
        <v>3.8964493602834653E-2</v>
      </c>
      <c r="L125" s="30">
        <f t="shared" si="87"/>
        <v>7.3138109111301378E-2</v>
      </c>
      <c r="M125" s="30">
        <f t="shared" si="87"/>
        <v>4.9618749918383095E-2</v>
      </c>
      <c r="N125" s="30">
        <f t="shared" si="87"/>
        <v>5.6695486303501248E-2</v>
      </c>
      <c r="O125" s="30">
        <f t="shared" si="87"/>
        <v>3.0949905471062241E-2</v>
      </c>
      <c r="P125" s="30">
        <f t="shared" si="87"/>
        <v>5.6167809917604811E-2</v>
      </c>
      <c r="Q125" s="30">
        <f t="shared" si="87"/>
        <v>5.0985350099677425E-2</v>
      </c>
      <c r="R125" s="30">
        <f t="shared" si="87"/>
        <v>4.3220011573717396E-2</v>
      </c>
      <c r="S125" s="30">
        <f t="shared" si="87"/>
        <v>6.7329799999354845E-2</v>
      </c>
      <c r="T125" s="30">
        <f t="shared" si="87"/>
        <v>5.9482471592557408E-2</v>
      </c>
      <c r="U125" s="30">
        <f t="shared" si="87"/>
        <v>5.1159413141472529E-2</v>
      </c>
      <c r="V125" s="30">
        <f t="shared" si="87"/>
        <v>2.2008508172573785E-2</v>
      </c>
      <c r="W125" s="30">
        <f t="shared" si="87"/>
        <v>4.2908720192198123E-2</v>
      </c>
      <c r="X125" s="30">
        <f t="shared" si="87"/>
        <v>4.0111577160459461E-2</v>
      </c>
      <c r="Y125" s="30">
        <f t="shared" si="87"/>
        <v>3.8521132591737277E-2</v>
      </c>
      <c r="Z125" s="30">
        <f t="shared" si="87"/>
        <v>4.1633312142405239E-2</v>
      </c>
      <c r="AA125" s="30">
        <f t="shared" si="87"/>
        <v>3.8530393173610823E-2</v>
      </c>
      <c r="AB125" s="30">
        <f t="shared" si="87"/>
        <v>4.3242130821161927E-2</v>
      </c>
      <c r="AC125" s="30">
        <f t="shared" si="87"/>
        <v>5.5296310643585159E-2</v>
      </c>
      <c r="AD125" s="30">
        <f t="shared" si="87"/>
        <v>3.0472230655939212E-2</v>
      </c>
      <c r="AE125" s="30">
        <f t="shared" ref="AE125:AF125" si="88">AE21</f>
        <v>6.2603668699607512E-2</v>
      </c>
      <c r="AF125" s="30">
        <f t="shared" si="88"/>
        <v>2.8826760602921275E-2</v>
      </c>
      <c r="AG125" s="30">
        <f t="shared" ref="AG125" si="89">AG21</f>
        <v>3.3300824816412403E-2</v>
      </c>
      <c r="AH125" s="30">
        <f t="shared" ref="AH125:AI125" si="90">AH21</f>
        <v>1.6872753993289934E-2</v>
      </c>
      <c r="AI125" s="30">
        <f t="shared" si="90"/>
        <v>3.5283724592128161E-2</v>
      </c>
      <c r="AJ125" s="30">
        <f t="shared" ref="AJ125:AK125" si="91">AJ21</f>
        <v>1.5642816374283764E-2</v>
      </c>
      <c r="AK125" s="31">
        <f t="shared" si="91"/>
        <v>4.7312816551980962E-2</v>
      </c>
    </row>
    <row r="126" spans="1:37" s="15" customFormat="1" ht="12" customHeight="1">
      <c r="B126" s="16" t="str">
        <f t="shared" si="61"/>
        <v>AA / UV</v>
      </c>
      <c r="C126" s="12"/>
      <c r="D126" s="30">
        <f t="shared" ref="D126:M126" si="92">D22</f>
        <v>6.0113001599827888E-2</v>
      </c>
      <c r="E126" s="30">
        <f t="shared" si="92"/>
        <v>6.3242385006346075E-2</v>
      </c>
      <c r="F126" s="30">
        <f t="shared" si="92"/>
        <v>7.9911378226070945E-2</v>
      </c>
      <c r="G126" s="30">
        <f t="shared" si="92"/>
        <v>0.11762054303666257</v>
      </c>
      <c r="H126" s="30">
        <f t="shared" si="92"/>
        <v>8.1417980018642408E-2</v>
      </c>
      <c r="I126" s="30">
        <f t="shared" si="92"/>
        <v>1.3725219410885722E-2</v>
      </c>
      <c r="J126" s="30">
        <f t="shared" si="92"/>
        <v>2.0472946529386049E-3</v>
      </c>
      <c r="K126" s="28">
        <f t="shared" si="92"/>
        <v>1.6101120708045508E-2</v>
      </c>
      <c r="L126" s="30">
        <f t="shared" si="92"/>
        <v>1.0240284383481461E-2</v>
      </c>
      <c r="M126" s="30">
        <f t="shared" si="92"/>
        <v>1.4972728483550244E-2</v>
      </c>
      <c r="N126" s="30">
        <f t="shared" ref="D126:AB129" si="93">N22</f>
        <v>1.1705887001369486E-2</v>
      </c>
      <c r="O126" s="30">
        <f t="shared" si="93"/>
        <v>3.3568344814032654E-2</v>
      </c>
      <c r="P126" s="30">
        <f t="shared" si="93"/>
        <v>4.3096208668088908E-2</v>
      </c>
      <c r="Q126" s="30">
        <f t="shared" si="93"/>
        <v>4.4327661083016036E-2</v>
      </c>
      <c r="R126" s="30">
        <f t="shared" si="93"/>
        <v>4.4411508420717408E-2</v>
      </c>
      <c r="S126" s="30">
        <f t="shared" si="93"/>
        <v>5.3228320194581125E-2</v>
      </c>
      <c r="T126" s="30">
        <f t="shared" si="93"/>
        <v>2.5912952941996126E-2</v>
      </c>
      <c r="U126" s="30">
        <f t="shared" si="93"/>
        <v>1.1614813313365452E-2</v>
      </c>
      <c r="V126" s="30">
        <f t="shared" si="93"/>
        <v>1.1846100722258193E-2</v>
      </c>
      <c r="W126" s="30">
        <f t="shared" si="93"/>
        <v>8.5215723971880444E-3</v>
      </c>
      <c r="X126" s="30">
        <f t="shared" si="93"/>
        <v>3.8412319107064365E-2</v>
      </c>
      <c r="Y126" s="30">
        <f t="shared" si="93"/>
        <v>3.9087532964034152E-2</v>
      </c>
      <c r="Z126" s="30">
        <f t="shared" si="93"/>
        <v>4.0912015740910924E-3</v>
      </c>
      <c r="AA126" s="30">
        <f t="shared" si="93"/>
        <v>1.19556484533817E-2</v>
      </c>
      <c r="AB126" s="30">
        <f t="shared" si="93"/>
        <v>5.4765399168770622E-2</v>
      </c>
      <c r="AC126" s="30">
        <f t="shared" ref="AC126:AD126" si="94">AC22</f>
        <v>2.2101709878042233E-2</v>
      </c>
      <c r="AD126" s="30">
        <f t="shared" si="94"/>
        <v>3.6511642353993394E-2</v>
      </c>
      <c r="AE126" s="30">
        <f t="shared" ref="AE126:AF126" si="95">AE22</f>
        <v>1.6160969761192943E-2</v>
      </c>
      <c r="AF126" s="30">
        <f t="shared" si="95"/>
        <v>4.7422097851241428E-2</v>
      </c>
      <c r="AG126" s="30">
        <f t="shared" ref="AG126" si="96">AG22</f>
        <v>-1.8345336626422799E-2</v>
      </c>
      <c r="AH126" s="30">
        <f t="shared" ref="AH126:AI126" si="97">AH22</f>
        <v>7.5770599121514582E-3</v>
      </c>
      <c r="AI126" s="30">
        <f t="shared" si="97"/>
        <v>1.4854431893169616E-2</v>
      </c>
      <c r="AJ126" s="30">
        <f t="shared" ref="AJ126:AK126" si="98">AJ22</f>
        <v>-2.1529079708084153E-2</v>
      </c>
      <c r="AK126" s="31">
        <f t="shared" si="98"/>
        <v>9.7393321217130436E-4</v>
      </c>
    </row>
    <row r="127" spans="1:37" s="15" customFormat="1" ht="12" customHeight="1">
      <c r="B127" s="16" t="str">
        <f t="shared" si="61"/>
        <v>APG / EO</v>
      </c>
      <c r="C127" s="12"/>
      <c r="D127" s="30">
        <f t="shared" si="93"/>
        <v>0.18579225455958048</v>
      </c>
      <c r="E127" s="30">
        <f t="shared" si="93"/>
        <v>5.0352317015229187E-2</v>
      </c>
      <c r="F127" s="30">
        <f t="shared" si="93"/>
        <v>-7.2476595871039272E-3</v>
      </c>
      <c r="G127" s="30">
        <f t="shared" si="93"/>
        <v>4.9247396536228442E-3</v>
      </c>
      <c r="H127" s="30">
        <f t="shared" si="93"/>
        <v>-2.3098595522354176E-3</v>
      </c>
      <c r="I127" s="30">
        <f t="shared" si="93"/>
        <v>-6.4161445659595001E-2</v>
      </c>
      <c r="J127" s="30">
        <f t="shared" si="93"/>
        <v>-2.4726354744429146E-2</v>
      </c>
      <c r="K127" s="28">
        <f t="shared" si="93"/>
        <v>-0.23344735931380545</v>
      </c>
      <c r="L127" s="30">
        <f t="shared" si="93"/>
        <v>7.1409756050211013E-4</v>
      </c>
      <c r="M127" s="30">
        <f t="shared" si="93"/>
        <v>-6.3452745290829185E-2</v>
      </c>
      <c r="N127" s="30">
        <f t="shared" si="93"/>
        <v>-4.1695294228615953E-2</v>
      </c>
      <c r="O127" s="30">
        <f t="shared" si="93"/>
        <v>0.13176441370042166</v>
      </c>
      <c r="P127" s="30">
        <f t="shared" si="93"/>
        <v>7.793298894304955E-2</v>
      </c>
      <c r="Q127" s="30">
        <f t="shared" si="93"/>
        <v>2.000619628614788E-2</v>
      </c>
      <c r="R127" s="30">
        <f t="shared" si="93"/>
        <v>-2.6808904430333717E-3</v>
      </c>
      <c r="S127" s="30">
        <f t="shared" si="93"/>
        <v>1.6399125199814304E-2</v>
      </c>
      <c r="T127" s="30">
        <f t="shared" si="93"/>
        <v>-0.21737018855056628</v>
      </c>
      <c r="U127" s="30">
        <f t="shared" si="93"/>
        <v>0.52905881527545917</v>
      </c>
      <c r="V127" s="30">
        <f t="shared" si="93"/>
        <v>0.56897336671007537</v>
      </c>
      <c r="W127" s="30">
        <f t="shared" si="93"/>
        <v>1.1679969592190842E-2</v>
      </c>
      <c r="X127" s="30">
        <f t="shared" si="93"/>
        <v>7.519421490017264E-2</v>
      </c>
      <c r="Y127" s="30">
        <f t="shared" si="93"/>
        <v>6.8267940192431917E-2</v>
      </c>
      <c r="Z127" s="30">
        <f t="shared" si="93"/>
        <v>4.4685160662122608E-2</v>
      </c>
      <c r="AA127" s="30">
        <f t="shared" si="93"/>
        <v>4.7687692808217339E-3</v>
      </c>
      <c r="AB127" s="30">
        <f t="shared" si="93"/>
        <v>-3.1617237718878054E-3</v>
      </c>
      <c r="AC127" s="30">
        <f t="shared" ref="AC127:AD127" si="99">AC23</f>
        <v>2.0325554439809351E-2</v>
      </c>
      <c r="AD127" s="30">
        <f t="shared" si="99"/>
        <v>1.8376774432089731E-2</v>
      </c>
      <c r="AE127" s="30">
        <f t="shared" ref="AE127:AF127" si="100">AE23</f>
        <v>2.0656778261515369E-2</v>
      </c>
      <c r="AF127" s="30">
        <f t="shared" si="100"/>
        <v>2.5009281828950722E-2</v>
      </c>
      <c r="AG127" s="30">
        <f t="shared" ref="AG127" si="101">AG23</f>
        <v>-1.235243459746458E-2</v>
      </c>
      <c r="AH127" s="30">
        <f t="shared" ref="AH127:AI127" si="102">AH23</f>
        <v>-2.492367367528461E-2</v>
      </c>
      <c r="AI127" s="30">
        <f t="shared" si="102"/>
        <v>8.5641684916203161E-3</v>
      </c>
      <c r="AJ127" s="30">
        <f t="shared" ref="AJ127:AK127" si="103">AJ23</f>
        <v>-3.4175886841564099E-2</v>
      </c>
      <c r="AK127" s="31">
        <f t="shared" si="103"/>
        <v>0.13873488871220696</v>
      </c>
    </row>
    <row r="128" spans="1:37" s="15" customFormat="1" ht="12" customHeight="1">
      <c r="B128" s="16" t="str">
        <f t="shared" si="61"/>
        <v>AC / ALV</v>
      </c>
      <c r="C128" s="12"/>
      <c r="D128" s="30">
        <f t="shared" si="93"/>
        <v>-0.14857957255530194</v>
      </c>
      <c r="E128" s="30">
        <f t="shared" si="93"/>
        <v>-0.22535536400467165</v>
      </c>
      <c r="F128" s="30">
        <f t="shared" si="93"/>
        <v>0.12341619409648155</v>
      </c>
      <c r="G128" s="30">
        <f t="shared" si="93"/>
        <v>1.8591817095076679</v>
      </c>
      <c r="H128" s="30">
        <f t="shared" si="93"/>
        <v>1.6564396484224593</v>
      </c>
      <c r="I128" s="30">
        <f t="shared" si="93"/>
        <v>0.72764059505211431</v>
      </c>
      <c r="J128" s="30">
        <f t="shared" si="93"/>
        <v>-3.155395910457464E-2</v>
      </c>
      <c r="K128" s="28">
        <f t="shared" si="93"/>
        <v>-0.11956250577580753</v>
      </c>
      <c r="L128" s="30">
        <f t="shared" si="93"/>
        <v>0.17426296970020105</v>
      </c>
      <c r="M128" s="30">
        <f t="shared" si="93"/>
        <v>0.31382754981112038</v>
      </c>
      <c r="N128" s="30">
        <f t="shared" si="93"/>
        <v>-0.26203386788703881</v>
      </c>
      <c r="O128" s="30">
        <f t="shared" si="93"/>
        <v>-0.20511395219566428</v>
      </c>
      <c r="P128" s="30">
        <f t="shared" si="93"/>
        <v>-0.27996066433566452</v>
      </c>
      <c r="Q128" s="30">
        <f t="shared" si="93"/>
        <v>-4.8408145922486004E-2</v>
      </c>
      <c r="R128" s="30">
        <f t="shared" si="93"/>
        <v>0.4619187344517442</v>
      </c>
      <c r="S128" s="30">
        <f t="shared" si="93"/>
        <v>0.41027990488033722</v>
      </c>
      <c r="T128" s="30">
        <f t="shared" si="93"/>
        <v>5.9588818588246183E-2</v>
      </c>
      <c r="U128" s="30">
        <f t="shared" si="93"/>
        <v>-5.6544273304620932E-2</v>
      </c>
      <c r="V128" s="30">
        <f t="shared" si="93"/>
        <v>-0.11708087029185087</v>
      </c>
      <c r="W128" s="30">
        <f t="shared" si="93"/>
        <v>-0.15903673583847458</v>
      </c>
      <c r="X128" s="30">
        <f t="shared" si="93"/>
        <v>-5.8002449408111202E-2</v>
      </c>
      <c r="Y128" s="30">
        <f t="shared" si="93"/>
        <v>0.57682750022973994</v>
      </c>
      <c r="Z128" s="30">
        <f t="shared" si="93"/>
        <v>4.6252808019070446E-2</v>
      </c>
      <c r="AA128" s="30">
        <f t="shared" si="93"/>
        <v>-0.2496990661402583</v>
      </c>
      <c r="AB128" s="30">
        <f t="shared" si="93"/>
        <v>3.7555979310660556E-2</v>
      </c>
      <c r="AC128" s="30">
        <f t="shared" ref="AC128:AD128" si="104">AC24</f>
        <v>0.11821411208130551</v>
      </c>
      <c r="AD128" s="30">
        <f t="shared" si="104"/>
        <v>4.8544362479838819E-3</v>
      </c>
      <c r="AE128" s="30">
        <f t="shared" ref="AE128:AF128" si="105">AE24</f>
        <v>5.3796965711077983E-2</v>
      </c>
      <c r="AF128" s="30">
        <f t="shared" si="105"/>
        <v>8.3792578381884114E-2</v>
      </c>
      <c r="AG128" s="30">
        <f t="shared" ref="AG128" si="106">AG24</f>
        <v>-1.4967507527862115E-2</v>
      </c>
      <c r="AH128" s="30">
        <f t="shared" ref="AH128:AI128" si="107">AH24</f>
        <v>-8.2776196002807875E-2</v>
      </c>
      <c r="AI128" s="30">
        <f t="shared" si="107"/>
        <v>-2.9583596252497329E-2</v>
      </c>
      <c r="AJ128" s="30">
        <f t="shared" ref="AJ128:AK128" si="108">AJ24</f>
        <v>1.6463211647530882</v>
      </c>
      <c r="AK128" s="31">
        <f t="shared" si="108"/>
        <v>-0.17343544691483759</v>
      </c>
    </row>
    <row r="129" spans="1:37" s="15" customFormat="1" ht="12" customHeight="1">
      <c r="B129" s="16" t="str">
        <f t="shared" si="61"/>
        <v>AF / FZ</v>
      </c>
      <c r="C129" s="12"/>
      <c r="D129" s="30">
        <f t="shared" si="93"/>
        <v>4.0101949066992194E-2</v>
      </c>
      <c r="E129" s="30">
        <f t="shared" si="93"/>
        <v>4.0273371590646465E-2</v>
      </c>
      <c r="F129" s="30">
        <f t="shared" si="93"/>
        <v>4.3986448637427039E-2</v>
      </c>
      <c r="G129" s="30">
        <f t="shared" si="93"/>
        <v>5.9882911442438028E-2</v>
      </c>
      <c r="H129" s="30">
        <f t="shared" si="93"/>
        <v>7.0286362409497302E-2</v>
      </c>
      <c r="I129" s="30">
        <f t="shared" si="93"/>
        <v>0.10435653975807396</v>
      </c>
      <c r="J129" s="30">
        <f t="shared" si="93"/>
        <v>3.50286898434614E-2</v>
      </c>
      <c r="K129" s="28">
        <f t="shared" si="93"/>
        <v>1.2022823852679269E-2</v>
      </c>
      <c r="L129" s="30">
        <f t="shared" si="93"/>
        <v>4.4772147434430989E-2</v>
      </c>
      <c r="M129" s="30">
        <f t="shared" si="93"/>
        <v>4.0625633744910773E-2</v>
      </c>
      <c r="N129" s="30">
        <f t="shared" si="93"/>
        <v>8.5920966566431778E-3</v>
      </c>
      <c r="O129" s="30">
        <f t="shared" si="93"/>
        <v>6.4608452796830716E-3</v>
      </c>
      <c r="P129" s="30">
        <f t="shared" si="93"/>
        <v>4.1557408838822241E-3</v>
      </c>
      <c r="Q129" s="30">
        <f t="shared" si="93"/>
        <v>1.0228210377091266E-2</v>
      </c>
      <c r="R129" s="30">
        <f t="shared" si="93"/>
        <v>5.1867670542285436E-2</v>
      </c>
      <c r="S129" s="30">
        <f t="shared" si="93"/>
        <v>2.0466925990881252E-2</v>
      </c>
      <c r="T129" s="30">
        <f t="shared" si="93"/>
        <v>7.6781980400332343E-3</v>
      </c>
      <c r="U129" s="30">
        <f t="shared" si="93"/>
        <v>1.8435388942614952E-2</v>
      </c>
      <c r="V129" s="30">
        <f t="shared" si="93"/>
        <v>1.9281999333851739E-2</v>
      </c>
      <c r="W129" s="30">
        <f t="shared" si="93"/>
        <v>2.3686917875395244E-2</v>
      </c>
      <c r="X129" s="30">
        <f t="shared" si="93"/>
        <v>2.4265317841579422E-2</v>
      </c>
      <c r="Y129" s="30">
        <f t="shared" si="93"/>
        <v>7.5640356701869541E-2</v>
      </c>
      <c r="Z129" s="30">
        <f t="shared" si="93"/>
        <v>5.3414861264588165E-2</v>
      </c>
      <c r="AA129" s="30">
        <f t="shared" si="93"/>
        <v>1.4409921025639625E-2</v>
      </c>
      <c r="AB129" s="30">
        <f t="shared" si="93"/>
        <v>2.9006072615620757E-2</v>
      </c>
      <c r="AC129" s="30">
        <f t="shared" ref="AC129:AD129" si="109">AC25</f>
        <v>3.6464132687186797E-2</v>
      </c>
      <c r="AD129" s="30">
        <f t="shared" si="109"/>
        <v>3.947559731477808E-2</v>
      </c>
      <c r="AE129" s="30">
        <f t="shared" ref="AE129:AF129" si="110">AE25</f>
        <v>2.8506172793349466E-2</v>
      </c>
      <c r="AF129" s="30">
        <f t="shared" si="110"/>
        <v>7.6475534610123026E-3</v>
      </c>
      <c r="AG129" s="30">
        <f t="shared" ref="AG129" si="111">AG25</f>
        <v>3.1351692665110141E-2</v>
      </c>
      <c r="AH129" s="30">
        <f t="shared" ref="AH129:AI129" si="112">AH25</f>
        <v>1.2308357779671427E-2</v>
      </c>
      <c r="AI129" s="30">
        <f t="shared" si="112"/>
        <v>2.8522623999418701E-2</v>
      </c>
      <c r="AJ129" s="30">
        <f t="shared" ref="AJ129:AK129" si="113">AJ25</f>
        <v>3.0975385731119007E-2</v>
      </c>
      <c r="AK129" s="31">
        <f t="shared" si="113"/>
        <v>2.381617451988623E-2</v>
      </c>
    </row>
    <row r="130" spans="1:37">
      <c r="A130" s="33"/>
      <c r="B130" s="16" t="s">
        <v>28</v>
      </c>
      <c r="C130" s="13"/>
      <c r="D130" s="13"/>
      <c r="E130" s="34"/>
      <c r="F130" s="30" t="str">
        <f t="shared" ref="F130:AJ130" si="114">F26</f>
        <v>–</v>
      </c>
      <c r="G130" s="30" t="str">
        <f t="shared" si="114"/>
        <v>–</v>
      </c>
      <c r="H130" s="30" t="str">
        <f t="shared" si="114"/>
        <v>–</v>
      </c>
      <c r="I130" s="30" t="str">
        <f t="shared" si="114"/>
        <v>–</v>
      </c>
      <c r="J130" s="30" t="str">
        <f t="shared" si="114"/>
        <v>–</v>
      </c>
      <c r="K130" s="30" t="str">
        <f t="shared" si="114"/>
        <v>–</v>
      </c>
      <c r="L130" s="30" t="str">
        <f t="shared" si="114"/>
        <v>–</v>
      </c>
      <c r="M130" s="30" t="str">
        <f t="shared" si="114"/>
        <v>–</v>
      </c>
      <c r="N130" s="30" t="str">
        <f t="shared" si="114"/>
        <v>–</v>
      </c>
      <c r="O130" s="30" t="str">
        <f t="shared" si="114"/>
        <v>–</v>
      </c>
      <c r="P130" s="30" t="str">
        <f t="shared" si="114"/>
        <v>–</v>
      </c>
      <c r="Q130" s="30" t="str">
        <f t="shared" si="114"/>
        <v>–</v>
      </c>
      <c r="R130" s="30" t="str">
        <f t="shared" si="114"/>
        <v>–</v>
      </c>
      <c r="S130" s="30" t="str">
        <f t="shared" si="114"/>
        <v>–</v>
      </c>
      <c r="T130" s="30" t="str">
        <f t="shared" si="114"/>
        <v>–</v>
      </c>
      <c r="U130" s="30" t="str">
        <f t="shared" si="114"/>
        <v>–</v>
      </c>
      <c r="V130" s="30" t="str">
        <f t="shared" si="114"/>
        <v>–</v>
      </c>
      <c r="W130" s="30" t="str">
        <f t="shared" si="114"/>
        <v>–</v>
      </c>
      <c r="X130" s="30" t="str">
        <f t="shared" si="114"/>
        <v>–</v>
      </c>
      <c r="Y130" s="30" t="str">
        <f t="shared" si="114"/>
        <v>–</v>
      </c>
      <c r="Z130" s="30" t="str">
        <f t="shared" si="114"/>
        <v>–</v>
      </c>
      <c r="AA130" s="30" t="str">
        <f t="shared" si="114"/>
        <v>–</v>
      </c>
      <c r="AB130" s="30" t="str">
        <f t="shared" si="114"/>
        <v>–</v>
      </c>
      <c r="AC130" s="30" t="str">
        <f t="shared" si="114"/>
        <v>–</v>
      </c>
      <c r="AD130" s="30" t="str">
        <f t="shared" si="114"/>
        <v>–</v>
      </c>
      <c r="AE130" s="30" t="str">
        <f t="shared" si="114"/>
        <v>–</v>
      </c>
      <c r="AF130" s="30" t="str">
        <f t="shared" si="114"/>
        <v>–</v>
      </c>
      <c r="AG130" s="30" t="str">
        <f t="shared" si="114"/>
        <v>–</v>
      </c>
      <c r="AH130" s="30" t="str">
        <f t="shared" si="114"/>
        <v>–</v>
      </c>
      <c r="AI130" s="30" t="str">
        <f t="shared" si="114"/>
        <v>–</v>
      </c>
      <c r="AJ130" s="30" t="str">
        <f t="shared" si="114"/>
        <v>–</v>
      </c>
      <c r="AK130" s="31" t="str">
        <f t="shared" ref="AK130" si="115">AK26</f>
        <v>–</v>
      </c>
    </row>
    <row r="131" spans="1:37">
      <c r="B131" s="35" t="s">
        <v>29</v>
      </c>
      <c r="C131" s="36"/>
      <c r="D131" s="36"/>
      <c r="E131" s="37"/>
      <c r="F131" s="38" t="str">
        <f t="shared" ref="F131:AJ131" si="116">F27</f>
        <v>–</v>
      </c>
      <c r="G131" s="38" t="str">
        <f t="shared" si="116"/>
        <v>–</v>
      </c>
      <c r="H131" s="38" t="str">
        <f t="shared" si="116"/>
        <v>–</v>
      </c>
      <c r="I131" s="38" t="str">
        <f t="shared" si="116"/>
        <v>–</v>
      </c>
      <c r="J131" s="38" t="str">
        <f t="shared" si="116"/>
        <v>–</v>
      </c>
      <c r="K131" s="38" t="str">
        <f t="shared" si="116"/>
        <v>–</v>
      </c>
      <c r="L131" s="38" t="str">
        <f t="shared" si="116"/>
        <v>–</v>
      </c>
      <c r="M131" s="38" t="str">
        <f t="shared" si="116"/>
        <v>–</v>
      </c>
      <c r="N131" s="38" t="str">
        <f t="shared" si="116"/>
        <v>–</v>
      </c>
      <c r="O131" s="38" t="str">
        <f t="shared" si="116"/>
        <v>–</v>
      </c>
      <c r="P131" s="38" t="str">
        <f t="shared" si="116"/>
        <v>–</v>
      </c>
      <c r="Q131" s="38" t="str">
        <f t="shared" si="116"/>
        <v>–</v>
      </c>
      <c r="R131" s="38" t="str">
        <f t="shared" si="116"/>
        <v>–</v>
      </c>
      <c r="S131" s="38" t="str">
        <f t="shared" si="116"/>
        <v>–</v>
      </c>
      <c r="T131" s="38" t="str">
        <f t="shared" si="116"/>
        <v>–</v>
      </c>
      <c r="U131" s="38" t="str">
        <f t="shared" si="116"/>
        <v>–</v>
      </c>
      <c r="V131" s="38" t="str">
        <f t="shared" si="116"/>
        <v>–</v>
      </c>
      <c r="W131" s="38" t="str">
        <f t="shared" si="116"/>
        <v>–</v>
      </c>
      <c r="X131" s="38" t="str">
        <f t="shared" si="116"/>
        <v>–</v>
      </c>
      <c r="Y131" s="38" t="str">
        <f t="shared" si="116"/>
        <v>–</v>
      </c>
      <c r="Z131" s="38" t="str">
        <f t="shared" si="116"/>
        <v>–</v>
      </c>
      <c r="AA131" s="38" t="str">
        <f t="shared" si="116"/>
        <v>–</v>
      </c>
      <c r="AB131" s="38" t="str">
        <f t="shared" si="116"/>
        <v>–</v>
      </c>
      <c r="AC131" s="38" t="str">
        <f t="shared" si="116"/>
        <v>–</v>
      </c>
      <c r="AD131" s="38" t="str">
        <f t="shared" si="116"/>
        <v>–</v>
      </c>
      <c r="AE131" s="38" t="str">
        <f t="shared" si="116"/>
        <v>–</v>
      </c>
      <c r="AF131" s="38" t="str">
        <f t="shared" si="116"/>
        <v>–</v>
      </c>
      <c r="AG131" s="38" t="str">
        <f t="shared" si="116"/>
        <v>–</v>
      </c>
      <c r="AH131" s="38" t="str">
        <f t="shared" si="116"/>
        <v>–</v>
      </c>
      <c r="AI131" s="38" t="str">
        <f t="shared" si="116"/>
        <v>–</v>
      </c>
      <c r="AJ131" s="38" t="str">
        <f t="shared" si="116"/>
        <v>–</v>
      </c>
      <c r="AK131" s="39">
        <f t="shared" ref="AK131" si="117">AK27</f>
        <v>-0.18611094012448243</v>
      </c>
    </row>
  </sheetData>
  <phoneticPr fontId="0" type="noConversion"/>
  <pageMargins left="0.62992125984251968" right="0.15748031496062992" top="0.27559055118110237" bottom="0.51181102362204722" header="0.27559055118110237" footer="0.23622047244094491"/>
  <pageSetup paperSize="9" scale="54" orientation="landscape" r:id="rId1"/>
  <headerFooter alignWithMargins="0">
    <oddFooter>&amp;LStatistique des assurances sociales suisse, OFAS, Schweizerische Sozialversicherungsstatistik, BSV&amp;R&amp;A; &amp;D;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GRSV_CGAS_10</vt:lpstr>
      <vt:lpstr>GRSV_CGAS_10!Druckbereich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</dc:creator>
  <cp:lastModifiedBy>Schüpbach Salome BSV</cp:lastModifiedBy>
  <cp:lastPrinted>2019-06-13T13:20:43Z</cp:lastPrinted>
  <dcterms:created xsi:type="dcterms:W3CDTF">2004-04-08T06:52:35Z</dcterms:created>
  <dcterms:modified xsi:type="dcterms:W3CDTF">2023-11-29T11:04:49Z</dcterms:modified>
</cp:coreProperties>
</file>