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53191\config\Desktop\"/>
    </mc:Choice>
  </mc:AlternateContent>
  <xr:revisionPtr revIDLastSave="0" documentId="8_{F44EFDB7-C4A8-4F24-90C0-7A43A39DF1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G_EO_6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Regression_Int" hidden="1">1</definedName>
    <definedName name="ACwvu.ann." hidden="1">'[1]Schätzung BV-Einn.'!#REF!</definedName>
    <definedName name="ACwvu.Anteile._.87_96." hidden="1">'[2]GR nach Funktion'!$B$443:$Z$477</definedName>
    <definedName name="ACwvu.Betriebsrechnung._.87_96." hidden="1">#REF!</definedName>
    <definedName name="ACwvu.Datenbasis." hidden="1">'[1]Grunddaten bis SVS 2004'!$BW$21</definedName>
    <definedName name="ACwvu.Detail._.87_96." hidden="1">'[2]GR nach Funktion'!$A$3:$Z$441</definedName>
    <definedName name="ACwvu.Formelkopie._.Faltprospekt." hidden="1">#REF!</definedName>
    <definedName name="ACwvu.Gesamtrechnung._.87_96." hidden="1">'[2]GR ab 87 im Überblick'!$A$1:$M$30</definedName>
    <definedName name="ACwvu.Grafik._.Anteile._.1996." hidden="1">'[2]GR nach Funktion'!$AB$481</definedName>
    <definedName name="ACwvu.Grafikauswahl." hidden="1">'[1]Schätzung BV-Ausg.'!$AO$47</definedName>
    <definedName name="ACwvu.Grafikbeispiele._.für._.Einleitung." hidden="1">'[1]Schätzung BV-Einn.'!$BG$41</definedName>
    <definedName name="ACwvu.T.._.15.1._.ohne._.Korrektur." hidden="1">'[1]Schätzung BV-Einn.'!#REF!</definedName>
    <definedName name="ACwvu.Übersicht._.87_96." hidden="1">'[2]GR nach Funktion'!$A$3:$Z$441</definedName>
    <definedName name="ACwvu.Valuekopie._.für._.Faltprospekt." hidden="1">#REF!</definedName>
    <definedName name="ACwvu.Veränderungsraten._.87_96." hidden="1">'[2]GR ab 87 im Überblick'!$A$1:$M$64</definedName>
    <definedName name="Cwvu.ann.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teile._.87_96." hidden="1">'[2]GR nach Funktion'!$A$3:$IV$442</definedName>
    <definedName name="Cwvu.Betriebsrechnung._.87_96." hidden="1">#REF!,#REF!,#REF!,#REF!,#REF!,#REF!,#REF!,#REF!,#REF!,#REF!,#REF!,#REF!,#REF!,#REF!,#REF!,#REF!,#REF!,#REF!,#REF!,#REF!</definedName>
    <definedName name="Cwvu.Detail._.87_96.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Cwvu.Formelkopie._.Faltprospekt." hidden="1">#REF!,#REF!,#REF!</definedName>
    <definedName name="Cwvu.Gesamtrechnung._.87_96." hidden="1">'[2]GR ab 87 im Überblick'!$A$26:$IV$26,'[2]GR ab 87 im Überblick'!$A$33:$IV$47,'[2]GR ab 87 im Überblick'!$A$66:$IV$98</definedName>
    <definedName name="Cwvu.Grafik._.Anteile._.1996." hidden="1">'[2]GR nach Funktion'!$A$3:$IV$442</definedName>
    <definedName name="Cwvu.Grafikauswahl." hidden="1">'[1]Schätzung BV-Ausg.'!$A$12:$IV$37</definedName>
    <definedName name="Cwvu.Grafikbeispiele._.für._.Einleitung." hidden="1">'[1]Schätzung BV-Einn.'!$A$10:$IV$37</definedName>
    <definedName name="Cwvu.T.._.15.1._.ohne._.Korrektur." hidden="1">'[1]Schätzung BV-Einn.'!$A$11:$IV$36,'[1]Schätzung BV-Einn.'!#REF!,'[1]Schätzung BV-Einn.'!#REF!</definedName>
    <definedName name="Cwvu.Übersicht._.87_96.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Cwvu.Valuekopie._.für._.Faltprospekt." hidden="1">#REF!,#REF!,#REF!</definedName>
    <definedName name="Cwvu.Veränderungsraten._.87_96." hidden="1">'[2]GR ab 87 im Überblick'!$A$1:$IV$48,'[2]GR ab 87 im Überblick'!$A$66:$IV$98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Print_Area" localSheetId="0">APG_EO_6!$A$1:$AA$54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n." hidden="1">'[1]Schätzung BV-Einn.'!$F$1:$F$65536,'[1]Schätzung BV-Einn.'!#REF!,'[1]Schätzung BV-Einn.'!#REF!</definedName>
    <definedName name="Rwvu.Anteile._.87_96." hidden="1">'[2]GR nach Funktion'!$A$1:$A$65536,'[2]GR nach Funktion'!$F$1:$P$65536,'[2]GR nach Funktion'!$AA$1:$AA$65536</definedName>
    <definedName name="Rwvu.Betriebsrechnung._.87_96." hidden="1">#REF!,#REF!</definedName>
    <definedName name="Rwvu.Detail._.87_96." hidden="1">'[2]GR nach Funktion'!$A$1:$A$65536,'[2]GR nach Funktion'!$F$1:$P$65536,'[2]GR nach Funktion'!$AA$1:$AA$65536</definedName>
    <definedName name="Rwvu.Gesamtrechnung._.87_96." hidden="1">'[2]GR ab 87 im Überblick'!$C$1:$C$65536</definedName>
    <definedName name="Rwvu.Grafik._.Anteile._.1996." hidden="1">'[2]GR nach Funktion'!$A$1:$A$65536,'[2]GR nach Funktion'!$F$1:$P$65536,'[2]GR nach Funktion'!$AA$1:$AA$65536</definedName>
    <definedName name="Rwvu.Grafikauswahl." hidden="1">'[1]Schätzung BV-Ausg.'!$I$1:$I$65536</definedName>
    <definedName name="Rwvu.T.._.15.1._.ohne._.Korrektur." hidden="1">'[1]Schätzung BV-Einn.'!$C$1:$F$65536,'[1]Schätzung BV-Einn.'!#REF!,'[1]Schätzung BV-Einn.'!#REF!</definedName>
    <definedName name="Rwvu.Übersicht._.87_96." hidden="1">'[2]GR nach Funktion'!$A$1:$A$65536,'[2]GR nach Funktion'!$F$1:$P$65536,'[2]GR nach Funktion'!$AA$1:$AA$65536</definedName>
    <definedName name="Rwvu.Veränderungsraten._.87_96." hidden="1">'[2]GR ab 87 im Überblick'!$C$1:$C$65536</definedName>
    <definedName name="solver_lin" hidden="1">0</definedName>
    <definedName name="solver_num" hidden="1">0</definedName>
    <definedName name="solver_opt" hidden="1">'[3]T 15.2 97Daten 18.6.'!#REF!</definedName>
    <definedName name="solver_typ" hidden="1">1</definedName>
    <definedName name="solver_val" hidden="1">0</definedName>
    <definedName name="Swvu.ann." hidden="1">'[1]Schätzung BV-Einn.'!#REF!</definedName>
    <definedName name="Swvu.Anteile._.87_96." hidden="1">'[2]GR nach Funktion'!$B$443:$Z$477</definedName>
    <definedName name="Swvu.Betriebsrechnung._.87_96." hidden="1">#REF!</definedName>
    <definedName name="Swvu.Datenbasis." hidden="1">'[1]Grunddaten bis SVS 2004'!$BW$21</definedName>
    <definedName name="Swvu.Detail._.87_96." hidden="1">'[2]GR nach Funktion'!$A$3:$Z$441</definedName>
    <definedName name="Swvu.Formelkopie._.Faltprospekt." hidden="1">#REF!</definedName>
    <definedName name="Swvu.Gesamtrechnung._.87_96." hidden="1">'[2]GR ab 87 im Überblick'!$A$1:$M$30</definedName>
    <definedName name="Swvu.Grafik._.Anteile._.1996." hidden="1">'[2]GR nach Funktion'!$AB$481</definedName>
    <definedName name="Swvu.Grafikauswahl." hidden="1">'[1]Schätzung BV-Ausg.'!$AO$47</definedName>
    <definedName name="Swvu.Grafikbeispiele._.für._.Einleitung." hidden="1">'[1]Schätzung BV-Einn.'!$BG$41</definedName>
    <definedName name="Swvu.T.._.15.1._.ohne._.Korrektur." hidden="1">'[1]Schätzung BV-Einn.'!#REF!</definedName>
    <definedName name="Swvu.Übersicht._.87_96." hidden="1">'[2]GR nach Funktion'!$A$3:$Z$441</definedName>
    <definedName name="Swvu.Valuekopie._.für._.Faltprospekt." hidden="1">#REF!</definedName>
    <definedName name="Swvu.Veränderungsraten._.87_96." hidden="1">'[2]GR ab 87 im Überblick'!$A$1:$M$64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n." hidden="1">{TRUE,TRUE,1,1,1152,786,FALSE,TRUE,TRUE,TRUE,0,52,#N/A,200,#N/A,16.1636363636364,52.5833333333333,1,FALSE,FALSE,3,TRUE,1,FALSE,100,"Swvu.ann.","ACwvu.ann.",1,FALSE,FALSE,0.590551181102362,0.590551181102362,0.590551181102362,0.590551181102362,1,"","",FALSE,FALSE,FALSE,FALSE,1,100,#N/A,#N/A,"=R1C1:R80C16",FALSE,"Rwvu.ann.","Cwvu.ann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Betriebsrechnung._.87_96." hidden="1">{TRUE,TRUE,1,1,1152,758,FALSE,TRUE,TRUE,TRUE,0,5,#N/A,1,#N/A,74.0909090909091,187,1,FALSE,FALSE,3,TRUE,1,FALSE,100,"Swvu.Betriebsrechnung._.87_96.","ACwvu.Betriebsrechnung._.87_96.",#N/A,FALSE,FALSE,0.433070866141732,0.433070866141732,0.393700787401575,0.393700787401575,2,"","&amp;L&amp;""55 Helvetica Roman,Standard""&amp;10&amp;D &amp;T&amp;C&amp;""55 Helvetica Roman,Standard""&amp;10&amp;F/&amp;A&amp;R&amp;""55 Helvetica Roman,Standard""&amp;10Ansicht Betriebsrechnung 87-96",FALSE,FALSE,FALSE,FALSE,1,78,#N/A,#N/A,"=R99C5:R252C76","=C5:C6,R1:R99","Rwvu.Betriebsrechnung._.87_96.","Cwvu.Betriebsrechnung._.87_96.",FALSE,FALSE}</definedName>
    <definedName name="wvu.Datenbasis." hidden="1">{TRUE,FALSE,1,1,1152,727,FALSE,TRUE,TRUE,TRUE,0,5,#N/A,99,#N/A,76.4363636363636,41.1666666666667,1,FALSE,FALSE,3,TRUE,1,FALSE,100,"Swvu.Datenbasis.","ACwvu.Datenbasis.",#N/A,FALSE,FALSE,0.78740157480315,0.78740157480315,0.984251968503937,0.984251968503937,2,"&amp;A","&amp;L&amp;D&amp;R&amp;F/ &amp;A",FALSE,FALSE,FALSE,FALSE,1,75,#N/A,#N/A,"=R1C1:R29C7",FALSE,FALSE,FALSE,FALSE,FALSE,TRUE,1,4294967292,4294967292,FALSE,FALSE,TRUE,TRUE,TRUE}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Formelkopie._.Faltprospekt." hidden="1">{TRUE,TRUE,1,1,522,359,FALSE,TRUE,TRUE,TRUE,0,8,#N/A,1,#N/A,8.38181818181818,29.2727272727273,1,FALSE,FALSE,1,TRUE,1,FALSE,100,"Swvu.Formelkopie._.Faltprospekt.","ACwvu.Formelkopie._.Faltprospekt.",#N/A,FALSE,FALSE,0.78740157480315,0.78740157480315,0.984251968503937,0.984251968503937,2,"&amp;A","&amp;L&amp;D&amp;R&amp;F/ &amp;A",FALSE,FALSE,FALSE,FALSE,1,75,#N/A,#N/A,"=R1C1:R29C7",FALSE,#N/A,"Cwvu.Formelkopie._.Faltprospekt.",FALSE,FALSE,TRUE,#N/A,4294967292,4294967292,FALSE,FALSE,TRUE,TRUE,TRUE}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uswahl." hidden="1">{TRUE,TRUE,1,1,1152,696,FALSE,TRUE,TRUE,TRUE,0,41,#N/A,1,#N/A,23.304347826087,96.5555555555556,1,FALSE,FALSE,3,TRUE,1,FALSE,83,"Swvu.Grafikauswahl.","ACwvu.Grafikauswahl.",#N/A,FALSE,FALSE,0.42,0.42,0.590551181102362,0.590551181102362,2,"","&amp;LMs, &amp;F, &amp;D &amp;T/&amp;P",FALSE,FALSE,TRUE,FALSE,1,100,#N/A,#N/A,"=R1C1:R117C43",FALSE,"Rwvu.Grafikauswahl.","Cwvu.Grafikauswahl.",FALSE,FALSE,FALSE,1,4294967292,4294967292,FALSE,TRUE,TRUE,TRUE,TRUE}</definedName>
    <definedName name="wvu.Grafikbeispiele._.für._.Einleitung." hidden="1">{TRUE,TRUE,1,1,1152,696,FALSE,TRUE,TRUE,TRUE,0,47,#N/A,38,#N/A,19.8363636363636,45,1,FALSE,FALSE,3,TRUE,1,FALSE,100,"Swvu.Grafikbeispiele._.für._.Einleitung.","ACwvu.Grafikbeispiele._.für._.Einleitung.",#N/A,FALSE,FALSE,0.393700787401575,0.393700787401575,0.393700787401575,0.511811023622047,2,"","&amp;LMs, &amp;F,&amp;D &amp;T, S.&amp;P",FALSE,FALSE,TRUE,FALSE,1,100,#N/A,#N/A,"=R1C1:R78C46",FALSE,#N/A,"Cwvu.Grafikbeispiele._.für._.Einleitung.",FALSE,FALSE,FALSE,1,4294967292,4294967292,FALSE,TRUE,TRUE,TRUE,TRUE}</definedName>
    <definedName name="wvu.T.._.15.1._.ohne._.Korrektur." hidden="1">{TRUE,TRUE,1,1,1151,400,FALSE,TRUE,TRUE,TRUE,0,1,2,1,221,1,9,4,TRUE,TRUE,1,FALSE,1,TRUE,100,"Swvu.T.._.15.1._.ohne._.Korrektur.","ACwvu.T.._.15.1._.ohne._.Korrektur.",1,FALSE,FALSE,0.42,0.42,0.590551181102362,0.590551181102362,2,"","&amp;LMs, &amp;F,&amp;D &amp;T",FALSE,FALSE,FALSE,FALSE,1,100,#N/A,#N/A,"=R1C1:R49C33",FALSE,"Rwvu.T.._.15.1._.ohne._.Korrektur.","Cwvu.T.._.15.1._.ohne._.Korrektur.",FALSE,FALSE}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aluekopie._.für._.Faltprospekt." hidden="1">{TRUE,TRUE,1,1,522,357,FALSE,TRUE,TRUE,TRUE,0,1,#N/A,1,#N/A,7.03636363636364,29.0909090909091,1,FALSE,FALSE,1,TRUE,1,FALSE,100,"Swvu.Valuekopie._.für._.Faltprospekt.","ACwvu.Valuekopie._.für._.Faltprospekt.",#N/A,FALSE,FALSE,0.78740157480315,0.78740157480315,0.984251968503937,0.984251968503937,2,"&amp;A","&amp;L&amp;D&amp;R&amp;F/ &amp;A",FALSE,FALSE,FALSE,FALSE,1,75,#N/A,#N/A,"=R1C1:R29C7",FALSE,#N/A,"Cwvu.Valuekopie._.für._.Faltprospekt.",FALSE,FALSE,TRUE,#N/A,4294967292,4294967292,FALSE,FALSE,TRUE,TRUE,TRUE}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016B1528_AFB2_11D2_BE2D_CCAAFBE249DD_.wvu.Cols" hidden="1">#REF!,#REF!</definedName>
    <definedName name="Z_016B1528_AFB2_11D2_BE2D_CCAAFBE249DD_.wvu.PrintArea" hidden="1">#REF!</definedName>
    <definedName name="Z_016B1528_AFB2_11D2_BE2D_CCAAFBE249DD_.wvu.PrintTitles" hidden="1">#REF!</definedName>
    <definedName name="Z_016B1528_AFB2_11D2_BE2D_CCAAFBE249DD_.wvu.Rows" hidden="1">#REF!,#REF!,#REF!,#REF!,#REF!,#REF!,#REF!,#REF!,#REF!,#REF!,#REF!,#REF!,#REF!,#REF!,#REF!,#REF!,#REF!,#REF!,#REF!,#REF!</definedName>
    <definedName name="Z_1F4E3881_ECC8_11D2_860B_9210B007D43B_.wvu.Cols" hidden="1">'[2]GR nach Funktion'!$A$1:$A$65536,'[2]GR nach Funktion'!$F$1:$P$65536,'[2]GR nach Funktion'!$AA$1:$AA$65536</definedName>
    <definedName name="Z_1F4E3881_ECC8_11D2_860B_9210B007D43B_.wvu.PrintArea" hidden="1">'[2]GR nach Funktion'!$A$3:$Z$441</definedName>
    <definedName name="Z_1F4E3881_ECC8_11D2_860B_9210B007D43B_.wvu.PrintTitles" hidden="1">'[2]GR nach Funktion'!$A$1:$I$65536,'[2]GR nach Funktion'!$A$3:$IV$4</definedName>
    <definedName name="Z_1F4E3881_ECC8_11D2_860B_9210B007D43B_.wvu.Rows" hidden="1">'[2]GR nach Funktion'!$A$3:$IV$442</definedName>
    <definedName name="Z_1F4E3882_ECC8_11D2_860B_9210B007D43B_.wvu.Cols" hidden="1">'[2]GR nach Funktion'!$A$1:$A$65536,'[2]GR nach Funktion'!$F$1:$P$65536,'[2]GR nach Funktion'!$AA$1:$AA$65536</definedName>
    <definedName name="Z_1F4E3882_ECC8_11D2_860B_9210B007D43B_.wvu.PrintArea" hidden="1">'[2]GR nach Funktion'!$A$3:$Z$441</definedName>
    <definedName name="Z_1F4E3882_ECC8_11D2_860B_9210B007D43B_.wvu.PrintTitles" hidden="1">'[2]GR nach Funktion'!$A$1:$I$65536,'[2]GR nach Funktion'!$A$3:$IV$4</definedName>
    <definedName name="Z_1F4E3882_ECC8_11D2_860B_9210B007D4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1F4E3883_ECC8_11D2_860B_9210B007D43B_.wvu.Cols" hidden="1">'[2]GR nach Funktion'!$A$1:$A$65536,'[2]GR nach Funktion'!$F$1:$P$65536,'[2]GR nach Funktion'!$AA$1:$AA$65536</definedName>
    <definedName name="Z_1F4E3883_ECC8_11D2_860B_9210B007D43B_.wvu.PrintArea" hidden="1">'[2]GR nach Funktion'!$A$3:$Z$441</definedName>
    <definedName name="Z_1F4E3883_ECC8_11D2_860B_9210B007D43B_.wvu.PrintTitles" hidden="1">'[2]GR nach Funktion'!$A$1:$I$65536,'[2]GR nach Funktion'!$A$3:$IV$4</definedName>
    <definedName name="Z_1F4E3883_ECC8_11D2_860B_9210B007D43B_.wvu.Rows" hidden="1">'[2]GR nach Funktion'!$A$3:$IV$442</definedName>
    <definedName name="Z_1F4E3884_ECC8_11D2_860B_9210B007D43B_.wvu.Cols" hidden="1">'[2]GR nach Funktion'!$A$1:$A$65536,'[2]GR nach Funktion'!$F$1:$P$65536,'[2]GR nach Funktion'!$AA$1:$AA$65536</definedName>
    <definedName name="Z_1F4E3884_ECC8_11D2_860B_9210B007D43B_.wvu.PrintArea" hidden="1">'[2]GR nach Funktion'!$A$3:$Z$441</definedName>
    <definedName name="Z_1F4E3884_ECC8_11D2_860B_9210B007D43B_.wvu.PrintTitles" hidden="1">'[2]GR nach Funktion'!$A$1:$I$65536,'[2]GR nach Funktion'!$A$3:$IV$4</definedName>
    <definedName name="Z_1F4E3884_ECC8_11D2_860B_9210B007D4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31D3EF01_F23F_11D2_860B_9E13BC17C73B_.wvu.Cols" hidden="1">'[2]GR nach Funktion'!$A$1:$A$65536,'[2]GR nach Funktion'!$F$1:$P$65536,'[2]GR nach Funktion'!$AA$1:$AA$65536</definedName>
    <definedName name="Z_31D3EF01_F23F_11D2_860B_9E13BC17C73B_.wvu.PrintArea" hidden="1">'[2]GR nach Funktion'!$A$3:$Z$441</definedName>
    <definedName name="Z_31D3EF01_F23F_11D2_860B_9E13BC17C73B_.wvu.PrintTitles" hidden="1">'[2]GR nach Funktion'!$A$1:$I$65536,'[2]GR nach Funktion'!$A$3:$IV$4</definedName>
    <definedName name="Z_31D3EF01_F23F_11D2_860B_9E13BC17C73B_.wvu.Rows" hidden="1">'[2]GR nach Funktion'!$A$3:$IV$442</definedName>
    <definedName name="Z_31D3EF02_F23F_11D2_860B_9E13BC17C73B_.wvu.Cols" hidden="1">'[2]GR nach Funktion'!$A$1:$A$65536,'[2]GR nach Funktion'!$F$1:$P$65536,'[2]GR nach Funktion'!$AA$1:$AA$65536</definedName>
    <definedName name="Z_31D3EF02_F23F_11D2_860B_9E13BC17C73B_.wvu.PrintArea" hidden="1">'[2]GR nach Funktion'!$A$3:$Z$441</definedName>
    <definedName name="Z_31D3EF02_F23F_11D2_860B_9E13BC17C73B_.wvu.PrintTitles" hidden="1">'[2]GR nach Funktion'!$A$1:$I$65536,'[2]GR nach Funktion'!$A$3:$IV$4</definedName>
    <definedName name="Z_31D3EF02_F23F_11D2_860B_9E13BC17C7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31D3EF03_F23F_11D2_860B_9E13BC17C73B_.wvu.Cols" hidden="1">'[2]GR nach Funktion'!$A$1:$A$65536,'[2]GR nach Funktion'!$F$1:$P$65536,'[2]GR nach Funktion'!$AA$1:$AA$65536</definedName>
    <definedName name="Z_31D3EF03_F23F_11D2_860B_9E13BC17C73B_.wvu.PrintArea" hidden="1">'[2]GR nach Funktion'!$A$3:$Z$441</definedName>
    <definedName name="Z_31D3EF03_F23F_11D2_860B_9E13BC17C73B_.wvu.PrintTitles" hidden="1">'[2]GR nach Funktion'!$A$1:$I$65536,'[2]GR nach Funktion'!$A$3:$IV$4</definedName>
    <definedName name="Z_31D3EF03_F23F_11D2_860B_9E13BC17C73B_.wvu.Rows" hidden="1">'[2]GR nach Funktion'!$A$3:$IV$442</definedName>
    <definedName name="Z_31D3EF04_F23F_11D2_860B_9E13BC17C73B_.wvu.Cols" hidden="1">'[2]GR nach Funktion'!$A$1:$A$65536,'[2]GR nach Funktion'!$F$1:$P$65536,'[2]GR nach Funktion'!$AA$1:$AA$65536</definedName>
    <definedName name="Z_31D3EF04_F23F_11D2_860B_9E13BC17C73B_.wvu.PrintArea" hidden="1">'[2]GR nach Funktion'!$A$3:$Z$441</definedName>
    <definedName name="Z_31D3EF04_F23F_11D2_860B_9E13BC17C73B_.wvu.PrintTitles" hidden="1">'[2]GR nach Funktion'!$A$1:$I$65536,'[2]GR nach Funktion'!$A$3:$IV$4</definedName>
    <definedName name="Z_31D3EF04_F23F_11D2_860B_9E13BC17C7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427F6E2C_548B_11D2_860B_CACACCB71837_.wvu.Rows" hidden="1">[4]Grunddaten!$A$122:$IV$122,[4]Grunddaten!$A$124:$IV$134,[4]Grunddaten!$A$136:$IV$146</definedName>
    <definedName name="Z_427F6E2F_548B_11D2_860B_CACACCB71837_.wvu.Rows" hidden="1">[4]Grunddaten!$A$122:$IV$122,[4]Grunddaten!$A$124:$IV$134,[4]Grunddaten!$A$136:$IV$146</definedName>
    <definedName name="Z_427F6E30_548B_11D2_860B_CACACCB71837_.wvu.Rows" hidden="1">[4]Grunddaten!$A$122:$IV$122,[4]Grunddaten!$A$124:$IV$134,[4]Grunddaten!$A$136:$IV$146</definedName>
    <definedName name="Z_427F6E32_548B_11D2_860B_CACACCB71837_.wvu.Rows" hidden="1">[4]Grunddaten!$A$122:$IV$122,[4]Grunddaten!$A$124:$IV$134,[4]Grunddaten!$A$136:$IV$146</definedName>
    <definedName name="Z_427F6E46_548B_11D2_860B_CACACCB71837_.wvu.Cols" hidden="1">[5]Grunddaten!$A$1:$D$65536,[5]Grunddaten!$I$1:$Y$65536,[5]Grunddaten!$AA$1:$AQ$65536,[5]Grunddaten!$AX$1:$BA$65536</definedName>
    <definedName name="Z_427F6E46_548B_11D2_860B_CACACCB71837_.wvu.PrintArea" hidden="1">[5]Grunddaten!$Y$110:$BW$152</definedName>
    <definedName name="Z_427F6E46_548B_11D2_860B_CACACCB71837_.wvu.PrintTitles" hidden="1">[5]Grunddaten!$Y$1:$Z$65536</definedName>
    <definedName name="Z_427F6E46_548B_11D2_860B_CACACCB71837_.wvu.Rows" hidden="1">[5]Grunddaten!$A$30:$IV$42</definedName>
    <definedName name="Z_5BDBF91C_2672_4A4D_B537_B4CA6C494A49_.wvu.Cols" hidden="1">[6]SV_AS_8_2G!$Q$1:$X$65536,[6]SV_AS_8_2G!$AE$1:$AI$65536,[6]SV_AS_8_2G!$BU$1:$CK$65536</definedName>
    <definedName name="Z_5BDBF91C_2672_4A4D_B537_B4CA6C494A49_.wvu.PrintArea" hidden="1">[6]SV_AS_8_2G!$A$13:$M$18</definedName>
    <definedName name="Z_5BDBF91C_2672_4A4D_B537_B4CA6C494A49_.wvu.Rows" hidden="1">[6]SV_AS_8_2G!$A$10:$IV$10,[6]SV_AS_8_2G!#REF!,[6]SV_AS_8_2G!$A$11:$IV$11</definedName>
    <definedName name="Z_7D0A0281_F310_11D2_860B_9E13BC17877B_.wvu.Cols" hidden="1">'[2]GR nach Funktion'!$A$1:$A$65536,'[2]GR nach Funktion'!$F$1:$P$65536,'[2]GR nach Funktion'!$AA$1:$AA$65536</definedName>
    <definedName name="Z_7D0A0281_F310_11D2_860B_9E13BC17877B_.wvu.PrintArea" hidden="1">'[2]GR nach Funktion'!$A$3:$Z$441</definedName>
    <definedName name="Z_7D0A0281_F310_11D2_860B_9E13BC17877B_.wvu.PrintTitles" hidden="1">'[2]GR nach Funktion'!$A$1:$I$65536,'[2]GR nach Funktion'!$A$3:$IV$4</definedName>
    <definedName name="Z_7D0A0281_F310_11D2_860B_9E13BC17877B_.wvu.Rows" hidden="1">'[2]GR nach Funktion'!$A$3:$IV$442</definedName>
    <definedName name="Z_7D0A0282_F310_11D2_860B_9E13BC17877B_.wvu.Cols" hidden="1">'[2]GR nach Funktion'!$A$1:$A$65536,'[2]GR nach Funktion'!$F$1:$P$65536,'[2]GR nach Funktion'!$AA$1:$AA$65536</definedName>
    <definedName name="Z_7D0A0282_F310_11D2_860B_9E13BC17877B_.wvu.PrintArea" hidden="1">'[2]GR nach Funktion'!$A$3:$Z$441</definedName>
    <definedName name="Z_7D0A0282_F310_11D2_860B_9E13BC17877B_.wvu.PrintTitles" hidden="1">'[2]GR nach Funktion'!$A$1:$I$65536,'[2]GR nach Funktion'!$A$3:$IV$4</definedName>
    <definedName name="Z_7D0A0282_F310_11D2_860B_9E13BC17877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7D0A0283_F310_11D2_860B_9E13BC17877B_.wvu.Cols" hidden="1">'[2]GR nach Funktion'!$A$1:$A$65536,'[2]GR nach Funktion'!$F$1:$P$65536,'[2]GR nach Funktion'!$AA$1:$AA$65536</definedName>
    <definedName name="Z_7D0A0283_F310_11D2_860B_9E13BC17877B_.wvu.PrintArea" hidden="1">'[2]GR nach Funktion'!$A$3:$Z$441</definedName>
    <definedName name="Z_7D0A0283_F310_11D2_860B_9E13BC17877B_.wvu.PrintTitles" hidden="1">'[2]GR nach Funktion'!$A$1:$I$65536,'[2]GR nach Funktion'!$A$3:$IV$4</definedName>
    <definedName name="Z_7D0A0283_F310_11D2_860B_9E13BC17877B_.wvu.Rows" hidden="1">'[2]GR nach Funktion'!$A$3:$IV$442</definedName>
    <definedName name="Z_7D0A0284_F310_11D2_860B_9E13BC17877B_.wvu.Cols" hidden="1">'[2]GR nach Funktion'!$A$1:$A$65536,'[2]GR nach Funktion'!$F$1:$P$65536,'[2]GR nach Funktion'!$AA$1:$AA$65536</definedName>
    <definedName name="Z_7D0A0284_F310_11D2_860B_9E13BC17877B_.wvu.PrintArea" hidden="1">'[2]GR nach Funktion'!$A$3:$Z$441</definedName>
    <definedName name="Z_7D0A0284_F310_11D2_860B_9E13BC17877B_.wvu.PrintTitles" hidden="1">'[2]GR nach Funktion'!$A$1:$I$65536,'[2]GR nach Funktion'!$A$3:$IV$4</definedName>
    <definedName name="Z_7D0A0284_F310_11D2_860B_9E13BC17877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75BA905_F175_11D2_860B_9E12BC07C71B_.wvu.Cols" hidden="1">'[2]GR nach Funktion'!$A$1:$A$65536,'[2]GR nach Funktion'!$F$1:$P$65536,'[2]GR nach Funktion'!$AA$1:$AA$65536</definedName>
    <definedName name="Z_975BA905_F175_11D2_860B_9E12BC07C71B_.wvu.PrintArea" hidden="1">'[2]GR nach Funktion'!$A$3:$Z$441</definedName>
    <definedName name="Z_975BA905_F175_11D2_860B_9E12BC07C71B_.wvu.PrintTitles" hidden="1">'[2]GR nach Funktion'!$A$1:$I$65536,'[2]GR nach Funktion'!$A$3:$IV$4</definedName>
    <definedName name="Z_975BA905_F175_11D2_860B_9E12BC07C71B_.wvu.Rows" hidden="1">'[2]GR nach Funktion'!$A$3:$IV$442</definedName>
    <definedName name="Z_975BA906_F175_11D2_860B_9E12BC07C71B_.wvu.Cols" hidden="1">'[2]GR nach Funktion'!$A$1:$A$65536,'[2]GR nach Funktion'!$F$1:$P$65536,'[2]GR nach Funktion'!$AA$1:$AA$65536</definedName>
    <definedName name="Z_975BA906_F175_11D2_860B_9E12BC07C71B_.wvu.PrintArea" hidden="1">'[2]GR nach Funktion'!$A$3:$Z$441</definedName>
    <definedName name="Z_975BA906_F175_11D2_860B_9E12BC07C71B_.wvu.PrintTitles" hidden="1">'[2]GR nach Funktion'!$A$1:$I$65536,'[2]GR nach Funktion'!$A$3:$IV$4</definedName>
    <definedName name="Z_975BA906_F175_11D2_860B_9E12BC07C71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975BA907_F175_11D2_860B_9E12BC07C71B_.wvu.Cols" hidden="1">'[2]GR nach Funktion'!$A$1:$A$65536,'[2]GR nach Funktion'!$F$1:$P$65536,'[2]GR nach Funktion'!$AA$1:$AA$65536</definedName>
    <definedName name="Z_975BA907_F175_11D2_860B_9E12BC07C71B_.wvu.PrintArea" hidden="1">'[2]GR nach Funktion'!$A$3:$Z$441</definedName>
    <definedName name="Z_975BA907_F175_11D2_860B_9E12BC07C71B_.wvu.PrintTitles" hidden="1">'[2]GR nach Funktion'!$A$1:$I$65536,'[2]GR nach Funktion'!$A$3:$IV$4</definedName>
    <definedName name="Z_975BA907_F175_11D2_860B_9E12BC07C71B_.wvu.Rows" hidden="1">'[2]GR nach Funktion'!$A$3:$IV$442</definedName>
    <definedName name="Z_975BA908_F175_11D2_860B_9E12BC07C71B_.wvu.Cols" hidden="1">'[2]GR nach Funktion'!$A$1:$A$65536,'[2]GR nach Funktion'!$F$1:$P$65536,'[2]GR nach Funktion'!$AA$1:$AA$65536</definedName>
    <definedName name="Z_975BA908_F175_11D2_860B_9E12BC07C71B_.wvu.PrintArea" hidden="1">'[2]GR nach Funktion'!$A$3:$Z$441</definedName>
    <definedName name="Z_975BA908_F175_11D2_860B_9E12BC07C71B_.wvu.PrintTitles" hidden="1">'[2]GR nach Funktion'!$A$1:$I$65536,'[2]GR nach Funktion'!$A$3:$IV$4</definedName>
    <definedName name="Z_975BA908_F175_11D2_860B_9E12BC07C71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DAB6161_9956_11D6_8724_00065B53646D_.wvu.Cols" hidden="1">'[1]SVS vom BFS'!$E$1:$E$65536</definedName>
    <definedName name="Z_D9FEE259_41A3_11D2_860B_CAC74E393A92_.wvu.PrintArea" hidden="1">'[1]Grunddaten bis SVS 2004'!$E$99:$BZ$146</definedName>
    <definedName name="Z_D9FEE25A_41A3_11D2_860B_CAC74E393A92_.wvu.PrintArea" hidden="1">#REF!</definedName>
    <definedName name="Z_D9FEE25A_41A3_11D2_860B_CAC74E393A92_.wvu.Rows" hidden="1">#REF!</definedName>
    <definedName name="Z_D9FEE25B_41A3_11D2_860B_CAC74E393A92_.wvu.PrintArea" hidden="1">#REF!</definedName>
    <definedName name="Z_D9FEE25B_41A3_11D2_860B_CAC74E393A92_.wvu.Rows" hidden="1">#REF!</definedName>
    <definedName name="Z_D9FEE31D_41A3_11D2_860B_CAC74E393A92_.wvu.PrintArea" hidden="1">'[2]Daten Übersichtsgrafiken 1+2'!$A$1:$AY$47</definedName>
    <definedName name="Z_D9FEE31F_41A3_11D2_860B_CAC74E393A92_.wvu.PrintArea" hidden="1">'[2]Daten Übersichtsgrafiken 1+2'!$A$1:$AY$47</definedName>
    <definedName name="Z_D9FEE50F_41A3_11D2_860B_CAC74E393A92_.wvu.Cols" hidden="1">'[2]GR nach Funktion'!$A$1:$A$65536,'[2]GR nach Funktion'!$F$1:$P$65536,'[2]GR nach Funktion'!$AA$1:$AA$65536</definedName>
    <definedName name="Z_D9FEE50F_41A3_11D2_860B_CAC74E393A92_.wvu.PrintArea" hidden="1">'[2]GR nach Funktion'!$A$3:$Z$441</definedName>
    <definedName name="Z_D9FEE50F_41A3_11D2_860B_CAC74E393A92_.wvu.PrintTitles" hidden="1">'[2]GR nach Funktion'!$A$1:$I$65536,'[2]GR nach Funktion'!$A$3:$IV$4</definedName>
    <definedName name="Z_D9FEE50F_41A3_11D2_860B_CAC74E393A92_.wvu.Rows" hidden="1">'[2]GR nach Funktion'!$A$3:$IV$442</definedName>
    <definedName name="Z_D9FEE510_41A3_11D2_860B_CAC74E393A92_.wvu.Cols" hidden="1">'[2]GR nach Funktion'!$A$1:$A$65536,'[2]GR nach Funktion'!$F$1:$P$65536,'[2]GR nach Funktion'!$AA$1:$AA$65536</definedName>
    <definedName name="Z_D9FEE510_41A3_11D2_860B_CAC74E393A92_.wvu.PrintArea" hidden="1">'[2]GR nach Funktion'!$A$3:$Z$441</definedName>
    <definedName name="Z_D9FEE510_41A3_11D2_860B_CAC74E393A92_.wvu.PrintTitles" hidden="1">'[2]GR nach Funktion'!$A$1:$I$65536,'[2]GR nach Funktion'!$A$3:$IV$4</definedName>
    <definedName name="Z_D9FEE510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1_41A3_11D2_860B_CAC74E393A92_.wvu.Cols" hidden="1">'[2]GR nach Funktion'!$A$1:$A$65536,'[2]GR nach Funktion'!$F$1:$P$65536,'[2]GR nach Funktion'!$AA$1:$AA$65536</definedName>
    <definedName name="Z_D9FEE511_41A3_11D2_860B_CAC74E393A92_.wvu.PrintArea" hidden="1">'[2]GR nach Funktion'!$A$3:$Z$441</definedName>
    <definedName name="Z_D9FEE511_41A3_11D2_860B_CAC74E393A92_.wvu.PrintTitles" hidden="1">'[2]GR nach Funktion'!$A$1:$I$65536,'[2]GR nach Funktion'!$A$3:$IV$4</definedName>
    <definedName name="Z_D9FEE511_41A3_11D2_860B_CAC74E393A92_.wvu.Rows" hidden="1">'[2]GR nach Funktion'!$A$3:$IV$442</definedName>
    <definedName name="Z_D9FEE512_41A3_11D2_860B_CAC74E393A92_.wvu.Cols" hidden="1">'[2]GR nach Funktion'!$A$1:$A$65536,'[2]GR nach Funktion'!$F$1:$P$65536,'[2]GR nach Funktion'!$AA$1:$AA$65536</definedName>
    <definedName name="Z_D9FEE512_41A3_11D2_860B_CAC74E393A92_.wvu.PrintArea" hidden="1">'[2]GR nach Funktion'!$A$3:$Z$441</definedName>
    <definedName name="Z_D9FEE512_41A3_11D2_860B_CAC74E393A92_.wvu.PrintTitles" hidden="1">'[2]GR nach Funktion'!$A$1:$I$65536,'[2]GR nach Funktion'!$A$3:$IV$4</definedName>
    <definedName name="Z_D9FEE512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513_41A3_11D2_860B_CAC74E393A92_.wvu.Cols" hidden="1">'[2]GR nach Funktion'!$A$1:$A$65536,'[2]GR nach Funktion'!$F$1:$P$65536,'[2]GR nach Funktion'!$AA$1:$AA$65536</definedName>
    <definedName name="Z_D9FEE513_41A3_11D2_860B_CAC74E393A92_.wvu.PrintArea" hidden="1">'[2]GR nach Funktion'!$A$3:$Z$441</definedName>
    <definedName name="Z_D9FEE513_41A3_11D2_860B_CAC74E393A92_.wvu.PrintTitles" hidden="1">'[2]GR nach Funktion'!$A$1:$I$65536,'[2]GR nach Funktion'!$A$3:$IV$4</definedName>
    <definedName name="Z_D9FEE513_41A3_11D2_860B_CAC74E393A92_.wvu.Rows" hidden="1">'[2]GR nach Funktion'!$A$3:$IV$442</definedName>
    <definedName name="Z_D9FEE514_41A3_11D2_860B_CAC74E393A92_.wvu.Cols" hidden="1">'[2]GR nach Funktion'!$A$1:$A$65536,'[2]GR nach Funktion'!$F$1:$P$65536,'[2]GR nach Funktion'!$AA$1:$AA$65536</definedName>
    <definedName name="Z_D9FEE514_41A3_11D2_860B_CAC74E393A92_.wvu.PrintArea" hidden="1">'[2]GR nach Funktion'!$A$3:$Z$441</definedName>
    <definedName name="Z_D9FEE514_41A3_11D2_860B_CAC74E393A92_.wvu.PrintTitles" hidden="1">'[2]GR nach Funktion'!$A$1:$I$65536,'[2]GR nach Funktion'!$A$3:$IV$4</definedName>
    <definedName name="Z_D9FEE514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5_41A3_11D2_860B_CAC74E393A92_.wvu.Cols" hidden="1">'[2]GR nach Funktion'!$A$1:$A$65536,'[2]GR nach Funktion'!$F$1:$P$65536,'[2]GR nach Funktion'!$AA$1:$AA$65536</definedName>
    <definedName name="Z_D9FEE515_41A3_11D2_860B_CAC74E393A92_.wvu.PrintArea" hidden="1">'[2]GR nach Funktion'!$A$3:$Z$441</definedName>
    <definedName name="Z_D9FEE515_41A3_11D2_860B_CAC74E393A92_.wvu.PrintTitles" hidden="1">'[2]GR nach Funktion'!$A$1:$I$65536,'[2]GR nach Funktion'!$A$3:$IV$4</definedName>
    <definedName name="Z_D9FEE515_41A3_11D2_860B_CAC74E393A92_.wvu.Rows" hidden="1">'[2]GR nach Funktion'!$A$3:$IV$442</definedName>
    <definedName name="Z_D9FEE516_41A3_11D2_860B_CAC74E393A92_.wvu.Cols" hidden="1">'[2]GR nach Funktion'!$A$1:$A$65536,'[2]GR nach Funktion'!$F$1:$P$65536,'[2]GR nach Funktion'!$AA$1:$AA$65536</definedName>
    <definedName name="Z_D9FEE516_41A3_11D2_860B_CAC74E393A92_.wvu.PrintArea" hidden="1">'[2]GR nach Funktion'!$A$3:$Z$441</definedName>
    <definedName name="Z_D9FEE516_41A3_11D2_860B_CAC74E393A92_.wvu.PrintTitles" hidden="1">'[2]GR nach Funktion'!$A$1:$I$65536,'[2]GR nach Funktion'!$A$3:$IV$4</definedName>
    <definedName name="Z_D9FEE516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2" i="3" l="1"/>
  <c r="Z33" i="3"/>
  <c r="Z34" i="3"/>
  <c r="Y109" i="3"/>
  <c r="X109" i="3"/>
  <c r="P109" i="3"/>
  <c r="S108" i="3"/>
  <c r="T108" i="3"/>
  <c r="U108" i="3"/>
  <c r="V108" i="3"/>
  <c r="W108" i="3"/>
  <c r="X108" i="3"/>
  <c r="Y108" i="3"/>
  <c r="R108" i="3"/>
  <c r="Q108" i="3"/>
  <c r="D108" i="3"/>
  <c r="E108" i="3"/>
  <c r="F108" i="3"/>
  <c r="G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Q109" i="3"/>
  <c r="R109" i="3"/>
  <c r="S109" i="3"/>
  <c r="T109" i="3"/>
  <c r="U109" i="3"/>
  <c r="V109" i="3"/>
  <c r="W109" i="3"/>
  <c r="C109" i="3"/>
  <c r="C108" i="3"/>
  <c r="P108" i="3"/>
  <c r="AA28" i="3"/>
  <c r="C105" i="3"/>
  <c r="C106" i="3"/>
  <c r="C107" i="3"/>
  <c r="O108" i="3"/>
  <c r="Y105" i="3"/>
  <c r="Y106" i="3"/>
  <c r="Y107" i="3"/>
  <c r="X105" i="3"/>
  <c r="X106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N108" i="3"/>
  <c r="AA18" i="3"/>
  <c r="Z18" i="3"/>
  <c r="AA6" i="3"/>
  <c r="Z6" i="3"/>
  <c r="Z20" i="3"/>
  <c r="Z10" i="3"/>
  <c r="Z38" i="3"/>
  <c r="Z37" i="3"/>
  <c r="Z23" i="3"/>
  <c r="Z14" i="3"/>
  <c r="Z13" i="3"/>
  <c r="Z21" i="3"/>
  <c r="Z11" i="3"/>
  <c r="Z30" i="3"/>
  <c r="AA20" i="3"/>
  <c r="AA10" i="3"/>
  <c r="Z29" i="3"/>
  <c r="Z22" i="3"/>
  <c r="AA17" i="3"/>
  <c r="AA8" i="3"/>
  <c r="Z25" i="3"/>
  <c r="Z16" i="3"/>
  <c r="Z7" i="3"/>
  <c r="AA14" i="3"/>
  <c r="Z24" i="3"/>
  <c r="Z15" i="3"/>
  <c r="AA23" i="3"/>
  <c r="Z8" i="3"/>
  <c r="Z17" i="3"/>
  <c r="Z36" i="3"/>
  <c r="AA11" i="3"/>
  <c r="AA21" i="3"/>
  <c r="Z9" i="3"/>
  <c r="Z28" i="3"/>
  <c r="AA13" i="3"/>
  <c r="AA22" i="3"/>
  <c r="AA15" i="3"/>
  <c r="AA24" i="3"/>
  <c r="AA7" i="3"/>
  <c r="AA16" i="3"/>
  <c r="AA25" i="3"/>
  <c r="AA9" i="3"/>
  <c r="M108" i="3"/>
  <c r="L108" i="3"/>
  <c r="K108" i="3"/>
  <c r="J108" i="3"/>
  <c r="H108" i="3"/>
  <c r="I108" i="3"/>
</calcChain>
</file>

<file path=xl/sharedStrings.xml><?xml version="1.0" encoding="utf-8"?>
<sst xmlns="http://schemas.openxmlformats.org/spreadsheetml/2006/main" count="242" uniqueCount="44">
  <si>
    <t>Bezugstage</t>
  </si>
  <si>
    <t>Zivildienst</t>
  </si>
  <si>
    <t>Zivilschutz</t>
  </si>
  <si>
    <t>Jungschützenleiterkurs</t>
  </si>
  <si>
    <t>Im Dienst</t>
  </si>
  <si>
    <t>Service civil</t>
  </si>
  <si>
    <t>Bénéficiaires</t>
  </si>
  <si>
    <t>Bezüger/-innen</t>
  </si>
  <si>
    <r>
      <t>Prestation journalière moyenne</t>
    </r>
    <r>
      <rPr>
        <sz val="10"/>
        <rFont val="Arial"/>
        <family val="2"/>
      </rPr>
      <t>, en francs</t>
    </r>
  </si>
  <si>
    <r>
      <t>Durchschnittliche Tagesleistung</t>
    </r>
    <r>
      <rPr>
        <sz val="10"/>
        <rFont val="Arial"/>
        <family val="2"/>
      </rPr>
      <t>, in Franken</t>
    </r>
  </si>
  <si>
    <t>Protection civile</t>
  </si>
  <si>
    <t>Nombre de jours d’indemnités</t>
  </si>
  <si>
    <t>En cas de service</t>
  </si>
  <si>
    <t>Jugend und Sport</t>
  </si>
  <si>
    <r>
      <t>Rekrutierung</t>
    </r>
    <r>
      <rPr>
        <vertAlign val="superscript"/>
        <sz val="10"/>
        <rFont val="Arial"/>
        <family val="2"/>
      </rPr>
      <t>1</t>
    </r>
  </si>
  <si>
    <r>
      <t>Recrutement</t>
    </r>
    <r>
      <rPr>
        <vertAlign val="superscript"/>
        <sz val="10"/>
        <rFont val="Arial"/>
        <family val="2"/>
      </rPr>
      <t>1</t>
    </r>
  </si>
  <si>
    <r>
      <t>Armee</t>
    </r>
    <r>
      <rPr>
        <vertAlign val="superscript"/>
        <sz val="10"/>
        <rFont val="Arial"/>
        <family val="2"/>
      </rPr>
      <t>1</t>
    </r>
  </si>
  <si>
    <r>
      <t>Armée</t>
    </r>
    <r>
      <rPr>
        <vertAlign val="superscript"/>
        <sz val="10"/>
        <rFont val="Arial"/>
        <family val="2"/>
      </rPr>
      <t>1</t>
    </r>
  </si>
  <si>
    <t>Jeunesse et Sport</t>
  </si>
  <si>
    <t>Cours pour moniteurs de tir de jeunes tireurs</t>
  </si>
  <si>
    <t>–</t>
  </si>
  <si>
    <t>Bei Elternschaft</t>
  </si>
  <si>
    <t>En cas de parentalité</t>
  </si>
  <si>
    <r>
      <t>Mutterschaft</t>
    </r>
    <r>
      <rPr>
        <b/>
        <vertAlign val="superscript"/>
        <sz val="10"/>
        <rFont val="Arial"/>
        <family val="2"/>
      </rPr>
      <t>2</t>
    </r>
  </si>
  <si>
    <r>
      <t>Maternité</t>
    </r>
    <r>
      <rPr>
        <b/>
        <vertAlign val="superscript"/>
        <sz val="10"/>
        <rFont val="Arial"/>
        <family val="2"/>
      </rPr>
      <t>2</t>
    </r>
  </si>
  <si>
    <r>
      <t>Vaterschaft</t>
    </r>
    <r>
      <rPr>
        <b/>
        <vertAlign val="superscript"/>
        <sz val="10"/>
        <rFont val="Arial"/>
        <family val="2"/>
      </rPr>
      <t>3</t>
    </r>
  </si>
  <si>
    <r>
      <t>Betreuung</t>
    </r>
    <r>
      <rPr>
        <b/>
        <vertAlign val="superscript"/>
        <sz val="10"/>
        <rFont val="Arial"/>
        <family val="2"/>
      </rPr>
      <t>4</t>
    </r>
  </si>
  <si>
    <r>
      <t>Paternité</t>
    </r>
    <r>
      <rPr>
        <b/>
        <vertAlign val="superscript"/>
        <sz val="10"/>
        <rFont val="Arial"/>
        <family val="2"/>
      </rPr>
      <t>3</t>
    </r>
  </si>
  <si>
    <r>
      <t>Prise en charge</t>
    </r>
    <r>
      <rPr>
        <b/>
        <vertAlign val="superscript"/>
        <sz val="10"/>
        <rFont val="Arial"/>
        <family val="2"/>
      </rPr>
      <t>4</t>
    </r>
  </si>
  <si>
    <t>APG 6A   
Bénéficiaires, nombre de jours et prestations</t>
  </si>
  <si>
    <t>EO 6A    
Bezüger/-innen, Bezugstage und Leistungen</t>
  </si>
  <si>
    <t>APG 6B 
Nombre de bénéficiaires</t>
  </si>
  <si>
    <t>EO 6B 
Anzahl Bezüger/-innen</t>
  </si>
  <si>
    <t>Armee</t>
  </si>
  <si>
    <t>Mutterschaft</t>
  </si>
  <si>
    <t>Vaterschaft</t>
  </si>
  <si>
    <t>Paternité</t>
  </si>
  <si>
    <t>Maternité</t>
  </si>
  <si>
    <t>Armée</t>
  </si>
  <si>
    <t>…</t>
  </si>
  <si>
    <t>TV 2022/2023</t>
  </si>
  <si>
    <t>Ø TV 2013–2023</t>
  </si>
  <si>
    <t>VR 2022/2023</t>
  </si>
  <si>
    <t>Ø VR 2013–2023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</si>
</sst>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%"/>
  </numFmts>
  <fonts count="26" x14ac:knownFonts="1">
    <font>
      <sz val="9"/>
      <name val="Helv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Helv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5" applyNumberFormat="0" applyAlignment="0" applyProtection="0"/>
    <xf numFmtId="0" fontId="8" fillId="21" borderId="6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5" applyNumberFormat="0" applyAlignment="0" applyProtection="0"/>
    <xf numFmtId="0" fontId="15" fillId="0" borderId="10" applyNumberFormat="0" applyFill="0" applyAlignment="0" applyProtection="0"/>
    <xf numFmtId="0" fontId="16" fillId="0" borderId="0"/>
    <xf numFmtId="0" fontId="2" fillId="22" borderId="11" applyNumberFormat="0" applyFont="0" applyAlignment="0" applyProtection="0"/>
    <xf numFmtId="0" fontId="17" fillId="20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</cellStyleXfs>
  <cellXfs count="57">
    <xf numFmtId="0" fontId="0" fillId="0" borderId="0" xfId="0"/>
    <xf numFmtId="49" fontId="3" fillId="0" borderId="3" xfId="42" applyNumberFormat="1" applyFont="1" applyFill="1" applyBorder="1" applyAlignment="1">
      <alignment horizontal="left"/>
    </xf>
    <xf numFmtId="49" fontId="2" fillId="0" borderId="15" xfId="42" applyNumberFormat="1" applyFont="1" applyFill="1" applyBorder="1" applyAlignment="1">
      <alignment horizontal="left" vertical="top"/>
    </xf>
    <xf numFmtId="49" fontId="3" fillId="0" borderId="14" xfId="42" applyNumberFormat="1" applyFont="1" applyFill="1" applyBorder="1" applyAlignment="1">
      <alignment horizontal="left" vertical="top"/>
    </xf>
    <xf numFmtId="49" fontId="3" fillId="0" borderId="15" xfId="42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49" fontId="3" fillId="0" borderId="20" xfId="42" applyNumberFormat="1" applyFont="1" applyFill="1" applyBorder="1" applyAlignment="1">
      <alignment horizontal="left"/>
    </xf>
    <xf numFmtId="3" fontId="3" fillId="0" borderId="0" xfId="42" applyNumberFormat="1" applyFont="1" applyFill="1" applyBorder="1" applyAlignment="1">
      <alignment horizontal="right"/>
    </xf>
    <xf numFmtId="0" fontId="1" fillId="0" borderId="0" xfId="0" applyFont="1" applyFill="1" applyAlignment="1">
      <alignment wrapText="1"/>
    </xf>
    <xf numFmtId="3" fontId="23" fillId="0" borderId="0" xfId="0" applyNumberFormat="1" applyFont="1" applyFill="1"/>
    <xf numFmtId="0" fontId="23" fillId="0" borderId="0" xfId="0" applyFont="1" applyFill="1"/>
    <xf numFmtId="0" fontId="23" fillId="0" borderId="0" xfId="0" applyFont="1" applyFill="1" applyBorder="1"/>
    <xf numFmtId="0" fontId="0" fillId="0" borderId="0" xfId="0" applyFont="1" applyFill="1"/>
    <xf numFmtId="49" fontId="3" fillId="0" borderId="21" xfId="42" applyNumberFormat="1" applyFont="1" applyFill="1" applyBorder="1" applyAlignment="1">
      <alignment horizontal="left" vertical="top"/>
    </xf>
    <xf numFmtId="49" fontId="3" fillId="0" borderId="15" xfId="42" applyNumberFormat="1" applyFont="1" applyFill="1" applyBorder="1" applyAlignment="1">
      <alignment horizontal="left" wrapText="1"/>
    </xf>
    <xf numFmtId="0" fontId="0" fillId="0" borderId="0" xfId="0" applyFill="1"/>
    <xf numFmtId="3" fontId="2" fillId="0" borderId="0" xfId="42" applyNumberFormat="1" applyFont="1" applyFill="1" applyBorder="1" applyAlignment="1">
      <alignment horizontal="right"/>
    </xf>
    <xf numFmtId="49" fontId="2" fillId="0" borderId="19" xfId="42" applyNumberFormat="1" applyFont="1" applyFill="1" applyBorder="1" applyAlignment="1">
      <alignment horizontal="left" vertical="top"/>
    </xf>
    <xf numFmtId="3" fontId="23" fillId="0" borderId="23" xfId="0" applyNumberFormat="1" applyFont="1" applyFill="1" applyBorder="1" applyAlignment="1">
      <alignment horizontal="right"/>
    </xf>
    <xf numFmtId="3" fontId="23" fillId="0" borderId="21" xfId="0" applyNumberFormat="1" applyFont="1" applyFill="1" applyBorder="1" applyAlignment="1">
      <alignment horizontal="right"/>
    </xf>
    <xf numFmtId="3" fontId="23" fillId="0" borderId="22" xfId="0" applyNumberFormat="1" applyFont="1" applyFill="1" applyBorder="1" applyAlignment="1">
      <alignment horizontal="right"/>
    </xf>
    <xf numFmtId="3" fontId="23" fillId="0" borderId="24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3" fontId="23" fillId="0" borderId="4" xfId="0" applyNumberFormat="1" applyFont="1" applyFill="1" applyBorder="1" applyAlignment="1">
      <alignment horizontal="right"/>
    </xf>
    <xf numFmtId="3" fontId="23" fillId="0" borderId="25" xfId="0" applyNumberFormat="1" applyFont="1" applyFill="1" applyBorder="1" applyAlignment="1">
      <alignment horizontal="right"/>
    </xf>
    <xf numFmtId="3" fontId="23" fillId="0" borderId="16" xfId="0" applyNumberFormat="1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49" fontId="2" fillId="0" borderId="26" xfId="42" applyNumberFormat="1" applyFont="1" applyFill="1" applyBorder="1" applyAlignment="1">
      <alignment horizontal="left" vertical="top"/>
    </xf>
    <xf numFmtId="49" fontId="2" fillId="0" borderId="20" xfId="42" applyNumberFormat="1" applyFont="1" applyFill="1" applyBorder="1" applyAlignment="1">
      <alignment horizontal="left" vertical="top"/>
    </xf>
    <xf numFmtId="0" fontId="3" fillId="0" borderId="17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3" fillId="0" borderId="2" xfId="42" applyNumberFormat="1" applyFont="1" applyFill="1" applyBorder="1" applyAlignment="1">
      <alignment horizontal="left" vertical="top"/>
    </xf>
    <xf numFmtId="164" fontId="24" fillId="0" borderId="0" xfId="42" applyNumberFormat="1" applyFont="1" applyFill="1" applyBorder="1" applyAlignment="1">
      <alignment horizontal="right"/>
    </xf>
    <xf numFmtId="164" fontId="24" fillId="0" borderId="4" xfId="42" applyNumberFormat="1" applyFont="1" applyFill="1" applyBorder="1" applyAlignment="1">
      <alignment horizontal="right"/>
    </xf>
    <xf numFmtId="164" fontId="2" fillId="0" borderId="0" xfId="42" applyNumberFormat="1" applyFont="1" applyFill="1" applyBorder="1" applyAlignment="1">
      <alignment horizontal="right"/>
    </xf>
    <xf numFmtId="164" fontId="2" fillId="0" borderId="4" xfId="42" applyNumberFormat="1" applyFont="1" applyFill="1" applyBorder="1" applyAlignment="1">
      <alignment horizontal="right"/>
    </xf>
    <xf numFmtId="164" fontId="3" fillId="0" borderId="0" xfId="42" applyNumberFormat="1" applyFont="1" applyFill="1" applyBorder="1" applyAlignment="1">
      <alignment horizontal="right"/>
    </xf>
    <xf numFmtId="164" fontId="3" fillId="0" borderId="4" xfId="42" applyNumberFormat="1" applyFont="1" applyFill="1" applyBorder="1" applyAlignment="1">
      <alignment horizontal="right"/>
    </xf>
    <xf numFmtId="3" fontId="0" fillId="0" borderId="0" xfId="0" applyNumberFormat="1" applyFont="1" applyFill="1"/>
    <xf numFmtId="164" fontId="0" fillId="0" borderId="0" xfId="43" applyNumberFormat="1" applyFont="1" applyFill="1"/>
    <xf numFmtId="165" fontId="0" fillId="0" borderId="0" xfId="43" applyNumberFormat="1" applyFont="1" applyFill="1"/>
    <xf numFmtId="49" fontId="3" fillId="0" borderId="23" xfId="42" applyNumberFormat="1" applyFont="1" applyFill="1" applyBorder="1" applyAlignment="1">
      <alignment horizontal="left" vertical="top"/>
    </xf>
    <xf numFmtId="49" fontId="24" fillId="0" borderId="21" xfId="42" applyNumberFormat="1" applyFont="1" applyFill="1" applyBorder="1" applyAlignment="1">
      <alignment horizontal="left" vertical="top"/>
    </xf>
    <xf numFmtId="49" fontId="3" fillId="0" borderId="22" xfId="42" applyNumberFormat="1" applyFont="1" applyFill="1" applyBorder="1" applyAlignment="1">
      <alignment horizontal="left" vertical="top"/>
    </xf>
    <xf numFmtId="0" fontId="23" fillId="0" borderId="24" xfId="0" applyFont="1" applyFill="1" applyBorder="1"/>
    <xf numFmtId="0" fontId="23" fillId="0" borderId="4" xfId="0" applyFont="1" applyFill="1" applyBorder="1"/>
    <xf numFmtId="3" fontId="2" fillId="0" borderId="24" xfId="42" applyNumberFormat="1" applyFont="1" applyFill="1" applyBorder="1" applyAlignment="1">
      <alignment horizontal="right"/>
    </xf>
    <xf numFmtId="49" fontId="3" fillId="0" borderId="24" xfId="42" applyNumberFormat="1" applyFont="1" applyFill="1" applyBorder="1" applyAlignment="1">
      <alignment horizontal="left" vertical="top"/>
    </xf>
    <xf numFmtId="49" fontId="3" fillId="0" borderId="0" xfId="42" applyNumberFormat="1" applyFont="1" applyFill="1" applyBorder="1" applyAlignment="1">
      <alignment horizontal="left" vertical="top"/>
    </xf>
    <xf numFmtId="49" fontId="24" fillId="0" borderId="0" xfId="42" applyNumberFormat="1" applyFont="1" applyFill="1" applyBorder="1" applyAlignment="1">
      <alignment horizontal="left" vertical="top"/>
    </xf>
    <xf numFmtId="49" fontId="3" fillId="0" borderId="4" xfId="42" applyNumberFormat="1" applyFont="1" applyFill="1" applyBorder="1" applyAlignment="1">
      <alignment horizontal="left" vertical="top"/>
    </xf>
    <xf numFmtId="3" fontId="2" fillId="0" borderId="25" xfId="42" applyNumberFormat="1" applyFont="1" applyFill="1" applyBorder="1" applyAlignment="1">
      <alignment horizontal="right"/>
    </xf>
    <xf numFmtId="3" fontId="2" fillId="0" borderId="16" xfId="42" applyNumberFormat="1" applyFont="1" applyFill="1" applyBorder="1" applyAlignment="1">
      <alignment horizontal="right"/>
    </xf>
    <xf numFmtId="164" fontId="2" fillId="0" borderId="16" xfId="42" applyNumberFormat="1" applyFont="1" applyFill="1" applyBorder="1" applyAlignment="1">
      <alignment horizontal="right"/>
    </xf>
    <xf numFmtId="164" fontId="2" fillId="0" borderId="18" xfId="42" applyNumberFormat="1" applyFont="1" applyFill="1" applyBorder="1" applyAlignment="1">
      <alignment horizontal="right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ormal_FEUIL" xfId="36" xr:uid="{00000000-0005-0000-0000-000023000000}"/>
    <cellStyle name="Note" xfId="37" xr:uid="{00000000-0005-0000-0000-000024000000}"/>
    <cellStyle name="Output" xfId="38" xr:uid="{00000000-0005-0000-0000-000025000000}"/>
    <cellStyle name="Prozent" xfId="43" builtinId="5"/>
    <cellStyle name="Standard" xfId="0" builtinId="0"/>
    <cellStyle name="Standard_AHV_ AVS_2" xfId="42" xr:uid="{00000000-0005-0000-0000-000027000000}"/>
    <cellStyle name="Title" xfId="39" xr:uid="{00000000-0005-0000-0000-000028000000}"/>
    <cellStyle name="Total" xfId="40" xr:uid="{00000000-0005-0000-0000-000029000000}"/>
    <cellStyle name="Warning Text" xfId="41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APG_EO_6!$A$105:$B$105</c:f>
              <c:strCache>
                <c:ptCount val="2"/>
                <c:pt idx="0">
                  <c:v>Armée</c:v>
                </c:pt>
                <c:pt idx="1">
                  <c:v>Armee</c:v>
                </c:pt>
              </c:strCache>
            </c:strRef>
          </c:tx>
          <c:marker>
            <c:symbol val="none"/>
          </c:marker>
          <c:cat>
            <c:numRef>
              <c:f>APG_EO_6!$C$103:$Y$103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APG_EO_6!$C$105:$Y$105</c:f>
              <c:numCache>
                <c:formatCode>#,##0</c:formatCode>
                <c:ptCount val="23"/>
                <c:pt idx="0">
                  <c:v>201.21</c:v>
                </c:pt>
                <c:pt idx="1">
                  <c:v>211.1</c:v>
                </c:pt>
                <c:pt idx="2">
                  <c:v>203.68</c:v>
                </c:pt>
                <c:pt idx="3">
                  <c:v>209.13</c:v>
                </c:pt>
                <c:pt idx="4">
                  <c:v>143.19</c:v>
                </c:pt>
                <c:pt idx="5">
                  <c:v>162.63999999999999</c:v>
                </c:pt>
                <c:pt idx="6">
                  <c:v>169.45</c:v>
                </c:pt>
                <c:pt idx="7">
                  <c:v>174.98</c:v>
                </c:pt>
                <c:pt idx="8">
                  <c:v>173.81</c:v>
                </c:pt>
                <c:pt idx="9">
                  <c:v>170.46</c:v>
                </c:pt>
                <c:pt idx="10">
                  <c:v>160.28</c:v>
                </c:pt>
                <c:pt idx="11">
                  <c:v>147.01</c:v>
                </c:pt>
                <c:pt idx="12">
                  <c:v>142.30000000000001</c:v>
                </c:pt>
                <c:pt idx="13">
                  <c:v>134.68</c:v>
                </c:pt>
                <c:pt idx="14">
                  <c:v>129.77000000000001</c:v>
                </c:pt>
                <c:pt idx="15">
                  <c:v>124.85</c:v>
                </c:pt>
                <c:pt idx="16">
                  <c:v>124.38</c:v>
                </c:pt>
                <c:pt idx="17">
                  <c:v>115.32</c:v>
                </c:pt>
                <c:pt idx="18">
                  <c:v>104.89</c:v>
                </c:pt>
                <c:pt idx="19">
                  <c:v>101.52</c:v>
                </c:pt>
                <c:pt idx="20">
                  <c:v>75.47</c:v>
                </c:pt>
                <c:pt idx="21">
                  <c:v>99.02</c:v>
                </c:pt>
                <c:pt idx="22">
                  <c:v>99.37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BF-4548-8D27-C16497958D6B}"/>
            </c:ext>
          </c:extLst>
        </c:ser>
        <c:ser>
          <c:idx val="5"/>
          <c:order val="1"/>
          <c:tx>
            <c:strRef>
              <c:f>APG_EO_6!$A$106:$B$106</c:f>
              <c:strCache>
                <c:ptCount val="2"/>
                <c:pt idx="0">
                  <c:v>Protection civile</c:v>
                </c:pt>
                <c:pt idx="1">
                  <c:v>Zivilschutz</c:v>
                </c:pt>
              </c:strCache>
            </c:strRef>
          </c:tx>
          <c:marker>
            <c:symbol val="none"/>
          </c:marker>
          <c:cat>
            <c:numRef>
              <c:f>APG_EO_6!$C$103:$Y$103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APG_EO_6!$C$106:$Y$106</c:f>
              <c:numCache>
                <c:formatCode>#,##0</c:formatCode>
                <c:ptCount val="23"/>
                <c:pt idx="0">
                  <c:v>114.31</c:v>
                </c:pt>
                <c:pt idx="1">
                  <c:v>98.56</c:v>
                </c:pt>
                <c:pt idx="2">
                  <c:v>91.18</c:v>
                </c:pt>
                <c:pt idx="3">
                  <c:v>77.510000000000005</c:v>
                </c:pt>
                <c:pt idx="4">
                  <c:v>59.77</c:v>
                </c:pt>
                <c:pt idx="5">
                  <c:v>58.97</c:v>
                </c:pt>
                <c:pt idx="6">
                  <c:v>56.28</c:v>
                </c:pt>
                <c:pt idx="7">
                  <c:v>56.79</c:v>
                </c:pt>
                <c:pt idx="8">
                  <c:v>56.72</c:v>
                </c:pt>
                <c:pt idx="9">
                  <c:v>57.11</c:v>
                </c:pt>
                <c:pt idx="10">
                  <c:v>58.29</c:v>
                </c:pt>
                <c:pt idx="11">
                  <c:v>58.16</c:v>
                </c:pt>
                <c:pt idx="12">
                  <c:v>58.4</c:v>
                </c:pt>
                <c:pt idx="13">
                  <c:v>57.4</c:v>
                </c:pt>
                <c:pt idx="14">
                  <c:v>57.52</c:v>
                </c:pt>
                <c:pt idx="15">
                  <c:v>57.85</c:v>
                </c:pt>
                <c:pt idx="16">
                  <c:v>57.27</c:v>
                </c:pt>
                <c:pt idx="17">
                  <c:v>56.81</c:v>
                </c:pt>
                <c:pt idx="18">
                  <c:v>56.27</c:v>
                </c:pt>
                <c:pt idx="19">
                  <c:v>56.07</c:v>
                </c:pt>
                <c:pt idx="20">
                  <c:v>43.53</c:v>
                </c:pt>
                <c:pt idx="21">
                  <c:v>42.67</c:v>
                </c:pt>
                <c:pt idx="22">
                  <c:v>44.63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BF-4548-8D27-C16497958D6B}"/>
            </c:ext>
          </c:extLst>
        </c:ser>
        <c:ser>
          <c:idx val="6"/>
          <c:order val="2"/>
          <c:tx>
            <c:strRef>
              <c:f>APG_EO_6!$A$107:$B$107</c:f>
              <c:strCache>
                <c:ptCount val="2"/>
                <c:pt idx="0">
                  <c:v>Service civil</c:v>
                </c:pt>
                <c:pt idx="1">
                  <c:v>Zivildienst</c:v>
                </c:pt>
              </c:strCache>
            </c:strRef>
          </c:tx>
          <c:marker>
            <c:symbol val="none"/>
          </c:marker>
          <c:cat>
            <c:numRef>
              <c:f>APG_EO_6!$C$103:$Y$103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APG_EO_6!$C$107:$Y$107</c:f>
              <c:numCache>
                <c:formatCode>#,##0</c:formatCode>
                <c:ptCount val="23"/>
                <c:pt idx="0">
                  <c:v>2.56</c:v>
                </c:pt>
                <c:pt idx="1">
                  <c:v>3.02</c:v>
                </c:pt>
                <c:pt idx="2">
                  <c:v>3.91</c:v>
                </c:pt>
                <c:pt idx="3">
                  <c:v>4.49</c:v>
                </c:pt>
                <c:pt idx="4">
                  <c:v>4.2300000000000004</c:v>
                </c:pt>
                <c:pt idx="5">
                  <c:v>4.37</c:v>
                </c:pt>
                <c:pt idx="6">
                  <c:v>4.62</c:v>
                </c:pt>
                <c:pt idx="7">
                  <c:v>4.82</c:v>
                </c:pt>
                <c:pt idx="8">
                  <c:v>5.45</c:v>
                </c:pt>
                <c:pt idx="9">
                  <c:v>9.25</c:v>
                </c:pt>
                <c:pt idx="10">
                  <c:v>13.46</c:v>
                </c:pt>
                <c:pt idx="11">
                  <c:v>15.4</c:v>
                </c:pt>
                <c:pt idx="12">
                  <c:v>16.04</c:v>
                </c:pt>
                <c:pt idx="13">
                  <c:v>17.04</c:v>
                </c:pt>
                <c:pt idx="14">
                  <c:v>18.41</c:v>
                </c:pt>
                <c:pt idx="15">
                  <c:v>19.41</c:v>
                </c:pt>
                <c:pt idx="16">
                  <c:v>20.14</c:v>
                </c:pt>
                <c:pt idx="17">
                  <c:v>19.43</c:v>
                </c:pt>
                <c:pt idx="18">
                  <c:v>19.2</c:v>
                </c:pt>
                <c:pt idx="19">
                  <c:v>18.510000000000002</c:v>
                </c:pt>
                <c:pt idx="20">
                  <c:v>18.77</c:v>
                </c:pt>
                <c:pt idx="21">
                  <c:v>19.14</c:v>
                </c:pt>
                <c:pt idx="2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BF-4548-8D27-C16497958D6B}"/>
            </c:ext>
          </c:extLst>
        </c:ser>
        <c:ser>
          <c:idx val="8"/>
          <c:order val="3"/>
          <c:tx>
            <c:strRef>
              <c:f>APG_EO_6!$A$108:$B$108</c:f>
              <c:strCache>
                <c:ptCount val="2"/>
                <c:pt idx="0">
                  <c:v>Maternité</c:v>
                </c:pt>
                <c:pt idx="1">
                  <c:v>Mutterschaft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4CBF-4548-8D27-C16497958D6B}"/>
              </c:ext>
            </c:extLst>
          </c:dPt>
          <c:dPt>
            <c:idx val="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4-4CBF-4548-8D27-C16497958D6B}"/>
              </c:ext>
            </c:extLst>
          </c:dPt>
          <c:dPt>
            <c:idx val="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4CBF-4548-8D27-C16497958D6B}"/>
              </c:ext>
            </c:extLst>
          </c:dPt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6-4CBF-4548-8D27-C16497958D6B}"/>
              </c:ext>
            </c:extLst>
          </c:dPt>
          <c:dPt>
            <c:idx val="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4CBF-4548-8D27-C16497958D6B}"/>
              </c:ext>
            </c:extLst>
          </c:dPt>
          <c:dPt>
            <c:idx val="6"/>
            <c:bubble3D val="0"/>
            <c:spPr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28-4CBF-4548-8D27-C16497958D6B}"/>
              </c:ext>
            </c:extLst>
          </c:dPt>
          <c:dPt>
            <c:idx val="7"/>
            <c:bubble3D val="0"/>
            <c:spPr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4CBF-4548-8D27-C16497958D6B}"/>
              </c:ext>
            </c:extLst>
          </c:dPt>
          <c:dPt>
            <c:idx val="8"/>
            <c:bubble3D val="0"/>
            <c:spPr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4CBF-4548-8D27-C16497958D6B}"/>
              </c:ext>
            </c:extLst>
          </c:dPt>
          <c:dPt>
            <c:idx val="9"/>
            <c:bubble3D val="0"/>
            <c:spPr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4CBF-4548-8D27-C16497958D6B}"/>
              </c:ext>
            </c:extLst>
          </c:dPt>
          <c:dPt>
            <c:idx val="10"/>
            <c:bubble3D val="0"/>
            <c:spPr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2E-4CBF-4548-8D27-C16497958D6B}"/>
              </c:ext>
            </c:extLst>
          </c:dPt>
          <c:dPt>
            <c:idx val="11"/>
            <c:bubble3D val="0"/>
            <c:spPr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4CBF-4548-8D27-C16497958D6B}"/>
              </c:ext>
            </c:extLst>
          </c:dPt>
          <c:dPt>
            <c:idx val="12"/>
            <c:bubble3D val="0"/>
            <c:spPr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4CBF-4548-8D27-C16497958D6B}"/>
              </c:ext>
            </c:extLst>
          </c:dPt>
          <c:dPt>
            <c:idx val="13"/>
            <c:bubble3D val="0"/>
            <c:spPr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CBF-4548-8D27-C16497958D6B}"/>
              </c:ext>
            </c:extLst>
          </c:dPt>
          <c:cat>
            <c:numRef>
              <c:f>APG_EO_6!$C$103:$Y$103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APG_EO_6!$C$108:$Y$108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27.14</c:v>
                </c:pt>
                <c:pt idx="6">
                  <c:v>48.32</c:v>
                </c:pt>
                <c:pt idx="7">
                  <c:v>50.06</c:v>
                </c:pt>
                <c:pt idx="8">
                  <c:v>53.54</c:v>
                </c:pt>
                <c:pt idx="9">
                  <c:v>56.62</c:v>
                </c:pt>
                <c:pt idx="10">
                  <c:v>59.38</c:v>
                </c:pt>
                <c:pt idx="11">
                  <c:v>60.21</c:v>
                </c:pt>
                <c:pt idx="12">
                  <c:v>60.82</c:v>
                </c:pt>
                <c:pt idx="13">
                  <c:v>62.13</c:v>
                </c:pt>
                <c:pt idx="14">
                  <c:v>64.64</c:v>
                </c:pt>
                <c:pt idx="15">
                  <c:v>66.319999999999993</c:v>
                </c:pt>
                <c:pt idx="16">
                  <c:v>67.459999999999994</c:v>
                </c:pt>
                <c:pt idx="17">
                  <c:v>67.55</c:v>
                </c:pt>
                <c:pt idx="18">
                  <c:v>68.5</c:v>
                </c:pt>
                <c:pt idx="19">
                  <c:v>68.55</c:v>
                </c:pt>
                <c:pt idx="20">
                  <c:v>69.400000000000006</c:v>
                </c:pt>
                <c:pt idx="21">
                  <c:v>73.81</c:v>
                </c:pt>
                <c:pt idx="22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CBF-4548-8D27-C16497958D6B}"/>
            </c:ext>
          </c:extLst>
        </c:ser>
        <c:ser>
          <c:idx val="9"/>
          <c:order val="4"/>
          <c:tx>
            <c:strRef>
              <c:f>APG_EO_6!$A$109:$B$109</c:f>
              <c:strCache>
                <c:ptCount val="2"/>
                <c:pt idx="0">
                  <c:v>Paternité</c:v>
                </c:pt>
                <c:pt idx="1">
                  <c:v>Vaterschaft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2-4CBF-4548-8D27-C16497958D6B}"/>
              </c:ext>
            </c:extLst>
          </c:dPt>
          <c:dPt>
            <c:idx val="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4CBF-4548-8D27-C16497958D6B}"/>
              </c:ext>
            </c:extLst>
          </c:dPt>
          <c:dPt>
            <c:idx val="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0-4CBF-4548-8D27-C16497958D6B}"/>
              </c:ext>
            </c:extLst>
          </c:dPt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4CBF-4548-8D27-C16497958D6B}"/>
              </c:ext>
            </c:extLst>
          </c:dPt>
          <c:dPt>
            <c:idx val="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E-4CBF-4548-8D27-C16497958D6B}"/>
              </c:ext>
            </c:extLst>
          </c:dPt>
          <c:dPt>
            <c:idx val="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4CBF-4548-8D27-C16497958D6B}"/>
              </c:ext>
            </c:extLst>
          </c:dPt>
          <c:dPt>
            <c:idx val="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C-4CBF-4548-8D27-C16497958D6B}"/>
              </c:ext>
            </c:extLst>
          </c:dPt>
          <c:dPt>
            <c:idx val="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4CBF-4548-8D27-C16497958D6B}"/>
              </c:ext>
            </c:extLst>
          </c:dPt>
          <c:dPt>
            <c:idx val="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4CBF-4548-8D27-C16497958D6B}"/>
              </c:ext>
            </c:extLst>
          </c:dPt>
          <c:dPt>
            <c:idx val="1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4CBF-4548-8D27-C16497958D6B}"/>
              </c:ext>
            </c:extLst>
          </c:dPt>
          <c:dPt>
            <c:idx val="1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8-4CBF-4548-8D27-C16497958D6B}"/>
              </c:ext>
            </c:extLst>
          </c:dPt>
          <c:dPt>
            <c:idx val="1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4CBF-4548-8D27-C16497958D6B}"/>
              </c:ext>
            </c:extLst>
          </c:dPt>
          <c:dPt>
            <c:idx val="1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4CBF-4548-8D27-C16497958D6B}"/>
              </c:ext>
            </c:extLst>
          </c:dPt>
          <c:dPt>
            <c:idx val="1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4CBF-4548-8D27-C16497958D6B}"/>
              </c:ext>
            </c:extLst>
          </c:dPt>
          <c:dPt>
            <c:idx val="1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4CBF-4548-8D27-C16497958D6B}"/>
              </c:ext>
            </c:extLst>
          </c:dPt>
          <c:dPt>
            <c:idx val="1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4CBF-4548-8D27-C16497958D6B}"/>
              </c:ext>
            </c:extLst>
          </c:dPt>
          <c:dPt>
            <c:idx val="1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4CBF-4548-8D27-C16497958D6B}"/>
              </c:ext>
            </c:extLst>
          </c:dPt>
          <c:dPt>
            <c:idx val="1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4CBF-4548-8D27-C16497958D6B}"/>
              </c:ext>
            </c:extLst>
          </c:dPt>
          <c:dPt>
            <c:idx val="1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4CBF-4548-8D27-C16497958D6B}"/>
              </c:ext>
            </c:extLst>
          </c:dPt>
          <c:dPt>
            <c:idx val="2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4CBF-4548-8D27-C16497958D6B}"/>
              </c:ext>
            </c:extLst>
          </c:dPt>
          <c:dPt>
            <c:idx val="2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4CBF-4548-8D27-C16497958D6B}"/>
              </c:ext>
            </c:extLst>
          </c:dPt>
          <c:cat>
            <c:numRef>
              <c:f>APG_EO_6!$C$103:$Y$103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APG_EO_6!$C$109:$Y$109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67.22</c:v>
                </c:pt>
                <c:pt idx="22">
                  <c:v>62.77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CBF-4548-8D27-C16497958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950800"/>
        <c:axId val="501951976"/>
      </c:lineChart>
      <c:catAx>
        <c:axId val="50195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1951976"/>
        <c:crosses val="autoZero"/>
        <c:auto val="1"/>
        <c:lblAlgn val="ctr"/>
        <c:lblOffset val="100"/>
        <c:noMultiLvlLbl val="0"/>
      </c:catAx>
      <c:valAx>
        <c:axId val="501951976"/>
        <c:scaling>
          <c:orientation val="minMax"/>
          <c:max val="2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milliers / in Tausend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01950800"/>
        <c:crosses val="autoZero"/>
        <c:crossBetween val="between"/>
        <c:majorUnit val="20"/>
      </c:val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44451</xdr:colOff>
      <xdr:row>38</xdr:row>
      <xdr:rowOff>82550</xdr:rowOff>
    </xdr:from>
    <xdr:to>
      <xdr:col>2</xdr:col>
      <xdr:colOff>0</xdr:colOff>
      <xdr:row>62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720976" y="5921375"/>
          <a:ext cx="2632074" cy="3670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hier aufgeführten Daten bezeichnen jeweils die Leistungen gemäss dem Jahr des Anspruchs, das heisst desjenigen Jahres, in dem die Diensttage absolviert wurden </a:t>
          </a:r>
          <a:r>
            <a:rPr lang="en-US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bzw. nach Geburtsjahr des Kindes (Mutter-/Vaterschaft) und nach Jahr des ersten Urlaubstags (Betreuung)</a:t>
          </a:r>
          <a:r>
            <a:rPr lang="de-CH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Dies bewirkt Abweichungen zu den Daten gemäss Rechnungsjahr, bei dem alle in einem Kalenderjahr ausbezahlten Leistungen unabhängig vom Jahr des Anspruchs verbucht werden (Tabellen EO 3 bis EO 4).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  Daten zur Rekrutierung bis 2002 in der Armee integriert, schrittweise Einführung 2003-2006.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  Eingeführt auf den 1.7.2005.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 Eingeführt auf den 1.1.2021.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4  Eingeführt auf den 1.7.2021.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Revision 2020: </a:t>
          </a:r>
          <a:r>
            <a:rPr lang="de-CH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 werden alle Leistungsansprüche eines Jahres berücksichtigt, welche bis 30. September des Folgejahres (früher 30. April) angemeldet werden. Dies bietet ein vollständigeres Bild über alle anfallenden Leistungsansprüche eines Jahres.</a:t>
          </a: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114300</xdr:colOff>
      <xdr:row>38</xdr:row>
      <xdr:rowOff>95250</xdr:rowOff>
    </xdr:from>
    <xdr:to>
      <xdr:col>0</xdr:col>
      <xdr:colOff>2673350</xdr:colOff>
      <xdr:row>62</xdr:row>
      <xdr:rowOff>142875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4300" y="5934075"/>
          <a:ext cx="2559050" cy="37052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Les données mentionnées ici indiquent les prestations selon l'année au cours de laquelle le service est accompli ou par année de naissance de l'enfant (maternité/paternité) ou par année du premier jour de congé (prise en charge).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Il en résulte des différences avec les données selon l'année comptable, qui regroupent toutes les prestations qui ont été versées au cours d'une année civile, indépendamment de l'année du droit (tableaux APG 3 à APG 4).</a:t>
          </a:r>
        </a:p>
        <a:p>
          <a:endParaRPr lang="en-US" sz="900" b="0" i="0" baseline="0"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1  L</a:t>
          </a:r>
          <a:r>
            <a:rPr lang="fr-CH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données relatives au recrutement figuraient sous « Armée » jusqu’en 2002 ; introduction progressive de 2003 à 2006.</a:t>
          </a:r>
          <a:endParaRPr lang="de-CH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  Introduite le 1.7.2005.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 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Introduite le 1.1.2021.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  Introduite le 1.7.2021.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 eaLnBrk="1" fontAlgn="auto" latinLnBrk="0" hangingPunct="1"/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Révision 2020 : Tous les droits à prestations d'une année qui sont enregistrés au 30 septembre de l'année suivante (auparavant 30 avril) sont désormais pris en compte. Cela donne une image plus complète de tous les droits à prestations accumulés au cours d'une année.</a:t>
          </a:r>
          <a:endParaRPr lang="de-CH" sz="900" b="0" i="0" u="none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Secteur données de base et analyses</a:t>
          </a:r>
          <a:endParaRPr lang="en-US" sz="900" b="0" i="0" u="none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103946</xdr:colOff>
      <xdr:row>65</xdr:row>
      <xdr:rowOff>104223</xdr:rowOff>
    </xdr:from>
    <xdr:to>
      <xdr:col>1</xdr:col>
      <xdr:colOff>2963102</xdr:colOff>
      <xdr:row>85</xdr:row>
      <xdr:rowOff>66123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CA7127A-B3F0-41D5-91C0-EB494F2E0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B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Allgemein\Statistikdruck_Ms\%2051%20SVS\%2050%20Datenbasis%20AS\50.04%20Datenbasis%20BV\Sch&#228;tzung%20BV%2096\PKS\Vog\Ms\BV-Ausgaben%2098Daten%209.3.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@GMT-2009.02.25-10.00.17\CCG\STAT\05_Projekte\Gesamtstatistiken%20SVS\SVS\51%20SVS\50%20Datenbasis%20AS\50.00%20Datenbasis%20SV\1%20Finanzen\DB%20Finanzen%20AH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1%20SVS%202007\1%20in%20Arbeit\SV\SV_AS_8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Schätzansatz ab 2006"/>
      <sheetName val="PKS 2004ff. vom BFS"/>
      <sheetName val="Zuordng. ab PKS 2004"/>
      <sheetName val="Grunddaten bis SVS 2004"/>
      <sheetName val="Schätzung BV-Einn."/>
      <sheetName val="Schätzung BV-Ausg."/>
      <sheetName val="SVS vom BFS"/>
      <sheetName val="PKS-Daten"/>
      <sheetName val="PKS-Daten von BFS,Sl 98-99"/>
      <sheetName val="Schätzansatz 8.3.04"/>
      <sheetName val="T 15.1. Korr. realis.Kapw.99"/>
      <sheetName val="Taschenstatistik"/>
      <sheetName val="BV ATSG_Finanzen"/>
      <sheetName val="ATSG 2009"/>
      <sheetName val="ATSG 2008"/>
      <sheetName val="3xPerformance"/>
    </sheetNames>
    <sheetDataSet>
      <sheetData sheetId="0">
        <row r="2">
          <cell r="BN2">
            <v>1987</v>
          </cell>
        </row>
      </sheetData>
      <sheetData sheetId="1"/>
      <sheetData sheetId="2"/>
      <sheetData sheetId="3">
        <row r="21">
          <cell r="BW21">
            <v>337500</v>
          </cell>
        </row>
      </sheetData>
      <sheetData sheetId="4">
        <row r="4">
          <cell r="C4" t="str">
            <v>Aktiv-</v>
          </cell>
        </row>
        <row r="21">
          <cell r="BW21">
            <v>337500</v>
          </cell>
        </row>
        <row r="99">
          <cell r="E99" t="str">
            <v>Betriebsrechnung der BV</v>
          </cell>
          <cell r="AR99">
            <v>1965</v>
          </cell>
          <cell r="AS99">
            <v>1966</v>
          </cell>
          <cell r="AT99">
            <v>1967</v>
          </cell>
          <cell r="AU99">
            <v>1968</v>
          </cell>
          <cell r="AV99">
            <v>1969</v>
          </cell>
          <cell r="AW99">
            <v>1970</v>
          </cell>
          <cell r="AX99">
            <v>1971</v>
          </cell>
          <cell r="AY99">
            <v>1972</v>
          </cell>
          <cell r="AZ99">
            <v>1973</v>
          </cell>
          <cell r="BA99">
            <v>1974</v>
          </cell>
          <cell r="BB99">
            <v>1975</v>
          </cell>
          <cell r="BC99">
            <v>1976</v>
          </cell>
          <cell r="BD99">
            <v>1977</v>
          </cell>
          <cell r="BE99">
            <v>1978</v>
          </cell>
          <cell r="BF99">
            <v>1979</v>
          </cell>
          <cell r="BG99">
            <v>1980</v>
          </cell>
          <cell r="BH99">
            <v>1981</v>
          </cell>
          <cell r="BI99">
            <v>1982</v>
          </cell>
          <cell r="BJ99">
            <v>1983</v>
          </cell>
          <cell r="BK99">
            <v>1984</v>
          </cell>
          <cell r="BL99">
            <v>1985</v>
          </cell>
          <cell r="BM99">
            <v>1986</v>
          </cell>
          <cell r="BN99">
            <v>1987</v>
          </cell>
          <cell r="BO99">
            <v>1988</v>
          </cell>
          <cell r="BP99">
            <v>1989</v>
          </cell>
          <cell r="BQ99">
            <v>1990</v>
          </cell>
          <cell r="BR99">
            <v>1991</v>
          </cell>
          <cell r="BS99">
            <v>1992</v>
          </cell>
          <cell r="BT99">
            <v>1993</v>
          </cell>
          <cell r="BU99">
            <v>1994</v>
          </cell>
          <cell r="BV99">
            <v>1995</v>
          </cell>
          <cell r="BW99">
            <v>1996</v>
          </cell>
          <cell r="BX99">
            <v>1997</v>
          </cell>
          <cell r="BY99">
            <v>1998</v>
          </cell>
          <cell r="BZ99">
            <v>1999</v>
          </cell>
        </row>
        <row r="100">
          <cell r="E100" t="str">
            <v>EINNAHMEN</v>
          </cell>
        </row>
        <row r="101">
          <cell r="F101" t="str">
            <v>Beiträge</v>
          </cell>
          <cell r="AR101" t="str">
            <v>... </v>
          </cell>
          <cell r="AS101" t="str">
            <v>... </v>
          </cell>
          <cell r="AT101" t="str">
            <v>... </v>
          </cell>
          <cell r="AU101" t="str">
            <v>... </v>
          </cell>
          <cell r="AV101" t="str">
            <v>... </v>
          </cell>
          <cell r="AW101">
            <v>3458.0859999999998</v>
          </cell>
          <cell r="AX101" t="str">
            <v>... </v>
          </cell>
          <cell r="AY101" t="str">
            <v>... </v>
          </cell>
          <cell r="AZ101" t="str">
            <v>... </v>
          </cell>
          <cell r="BA101" t="str">
            <v>... </v>
          </cell>
          <cell r="BB101" t="str">
            <v>... </v>
          </cell>
          <cell r="BC101" t="str">
            <v>... </v>
          </cell>
          <cell r="BD101" t="str">
            <v>... </v>
          </cell>
          <cell r="BE101" t="str">
            <v>... </v>
          </cell>
          <cell r="BF101" t="str">
            <v>... </v>
          </cell>
          <cell r="BG101">
            <v>9674</v>
          </cell>
          <cell r="BH101" t="str">
            <v>... </v>
          </cell>
          <cell r="BI101" t="str">
            <v>... </v>
          </cell>
          <cell r="BJ101" t="str">
            <v>... </v>
          </cell>
          <cell r="BK101" t="str">
            <v>... </v>
          </cell>
          <cell r="BL101" t="str">
            <v>... </v>
          </cell>
          <cell r="BM101" t="str">
            <v>... </v>
          </cell>
          <cell r="BN101">
            <v>15125.398999999999</v>
          </cell>
          <cell r="BO101">
            <v>16920.101577593559</v>
          </cell>
          <cell r="BP101">
            <v>18929.372586305752</v>
          </cell>
          <cell r="BQ101">
            <v>20859.739499391799</v>
          </cell>
          <cell r="BR101">
            <v>22115.456592935894</v>
          </cell>
          <cell r="BS101">
            <v>23447.452830131282</v>
          </cell>
          <cell r="BT101">
            <v>23291.06269695361</v>
          </cell>
          <cell r="BU101">
            <v>23139.105523904502</v>
          </cell>
          <cell r="BV101">
            <v>24133.904515617964</v>
          </cell>
          <cell r="BW101">
            <v>24708.696853805384</v>
          </cell>
          <cell r="BX101">
            <v>24200</v>
          </cell>
          <cell r="BY101">
            <v>26414.503293655231</v>
          </cell>
          <cell r="BZ101">
            <v>24199.493676790102</v>
          </cell>
        </row>
        <row r="102">
          <cell r="F102" t="str">
            <v>Arbeitnehmer</v>
          </cell>
          <cell r="AR102" t="str">
            <v>... </v>
          </cell>
          <cell r="AS102" t="str">
            <v>... </v>
          </cell>
          <cell r="AT102" t="str">
            <v>... </v>
          </cell>
          <cell r="AU102" t="str">
            <v>... </v>
          </cell>
          <cell r="AV102" t="str">
            <v>... </v>
          </cell>
          <cell r="AW102">
            <v>1221.163</v>
          </cell>
          <cell r="AX102" t="str">
            <v>... </v>
          </cell>
          <cell r="AY102" t="str">
            <v>... </v>
          </cell>
          <cell r="AZ102" t="str">
            <v>... </v>
          </cell>
          <cell r="BA102" t="str">
            <v>... </v>
          </cell>
          <cell r="BB102" t="str">
            <v>... </v>
          </cell>
          <cell r="BC102" t="str">
            <v>... </v>
          </cell>
          <cell r="BD102" t="str">
            <v>... </v>
          </cell>
          <cell r="BE102" t="str">
            <v>... </v>
          </cell>
          <cell r="BF102" t="str">
            <v>... </v>
          </cell>
          <cell r="BG102">
            <v>3528</v>
          </cell>
          <cell r="BH102" t="str">
            <v>... </v>
          </cell>
          <cell r="BI102" t="str">
            <v>... </v>
          </cell>
          <cell r="BJ102" t="str">
            <v>... </v>
          </cell>
          <cell r="BK102" t="str">
            <v>... </v>
          </cell>
          <cell r="BL102" t="str">
            <v>... </v>
          </cell>
          <cell r="BM102" t="str">
            <v>... </v>
          </cell>
          <cell r="BN102">
            <v>5731.5450000000001</v>
          </cell>
          <cell r="BO102">
            <v>6335.7247801869926</v>
          </cell>
          <cell r="BP102">
            <v>7003.5930085649716</v>
          </cell>
          <cell r="BQ102">
            <v>7703.8532627094264</v>
          </cell>
          <cell r="BR102">
            <v>8109.8218847251264</v>
          </cell>
          <cell r="BS102">
            <v>8537.1837649508561</v>
          </cell>
          <cell r="BT102">
            <v>8615.8997644958272</v>
          </cell>
          <cell r="BU102">
            <v>8695.3415547412187</v>
          </cell>
          <cell r="BV102">
            <v>8949.8976430350631</v>
          </cell>
          <cell r="BW102">
            <v>9051.8790136155112</v>
          </cell>
          <cell r="BX102">
            <v>9000</v>
          </cell>
          <cell r="BY102">
            <v>9350.0096168651307</v>
          </cell>
          <cell r="BZ102">
            <v>9200.0000000000036</v>
          </cell>
        </row>
        <row r="103">
          <cell r="F103" t="str">
            <v>Arbeitgeber</v>
          </cell>
          <cell r="AR103" t="str">
            <v>... </v>
          </cell>
          <cell r="AS103" t="str">
            <v>... </v>
          </cell>
          <cell r="AT103" t="str">
            <v>... </v>
          </cell>
          <cell r="AU103" t="str">
            <v>... </v>
          </cell>
          <cell r="AV103" t="str">
            <v>... </v>
          </cell>
          <cell r="AW103">
            <v>2236.9229999999998</v>
          </cell>
          <cell r="AX103" t="str">
            <v>... </v>
          </cell>
          <cell r="AY103" t="str">
            <v>... </v>
          </cell>
          <cell r="AZ103" t="str">
            <v>... </v>
          </cell>
          <cell r="BA103" t="str">
            <v>... </v>
          </cell>
          <cell r="BB103" t="str">
            <v>... </v>
          </cell>
          <cell r="BC103" t="str">
            <v>... </v>
          </cell>
          <cell r="BD103" t="str">
            <v>... </v>
          </cell>
          <cell r="BE103" t="str">
            <v>... </v>
          </cell>
          <cell r="BF103" t="str">
            <v>... </v>
          </cell>
          <cell r="BG103">
            <v>6146</v>
          </cell>
          <cell r="BH103" t="str">
            <v>... </v>
          </cell>
          <cell r="BI103" t="str">
            <v>... </v>
          </cell>
          <cell r="BJ103" t="str">
            <v>... </v>
          </cell>
          <cell r="BK103" t="str">
            <v>... </v>
          </cell>
          <cell r="BL103" t="str">
            <v>... </v>
          </cell>
          <cell r="BM103" t="str">
            <v>... </v>
          </cell>
          <cell r="BN103">
            <v>9393.8539999999994</v>
          </cell>
          <cell r="BO103">
            <v>10584.376797406569</v>
          </cell>
          <cell r="BP103">
            <v>11925.779577740779</v>
          </cell>
          <cell r="BQ103">
            <v>13155.886236682374</v>
          </cell>
          <cell r="BR103">
            <v>14005.63470821077</v>
          </cell>
          <cell r="BS103">
            <v>14910.269065180426</v>
          </cell>
          <cell r="BT103">
            <v>14675.162932457783</v>
          </cell>
          <cell r="BU103">
            <v>14443.763969163281</v>
          </cell>
          <cell r="BV103">
            <v>15184.006872582901</v>
          </cell>
          <cell r="BW103">
            <v>15656.817840189873</v>
          </cell>
          <cell r="BX103">
            <v>15200</v>
          </cell>
          <cell r="BY103">
            <v>17064.493676790102</v>
          </cell>
          <cell r="BZ103">
            <v>15000.4936767901</v>
          </cell>
        </row>
        <row r="104">
          <cell r="F104" t="str">
            <v>Kapitalertrag brutto</v>
          </cell>
          <cell r="AR104" t="str">
            <v>... </v>
          </cell>
          <cell r="AS104" t="str">
            <v>... </v>
          </cell>
          <cell r="AT104" t="str">
            <v>... </v>
          </cell>
          <cell r="AU104" t="str">
            <v>... </v>
          </cell>
          <cell r="AV104" t="str">
            <v>... </v>
          </cell>
          <cell r="AW104">
            <v>1355.337</v>
          </cell>
          <cell r="AX104" t="str">
            <v>... </v>
          </cell>
          <cell r="AY104" t="str">
            <v>... </v>
          </cell>
          <cell r="AZ104" t="str">
            <v>... </v>
          </cell>
          <cell r="BA104" t="str">
            <v>... </v>
          </cell>
          <cell r="BB104" t="str">
            <v>... </v>
          </cell>
          <cell r="BC104" t="str">
            <v>... </v>
          </cell>
          <cell r="BD104" t="str">
            <v>... </v>
          </cell>
          <cell r="BE104" t="str">
            <v>... </v>
          </cell>
          <cell r="BF104" t="str">
            <v>... </v>
          </cell>
          <cell r="BG104">
            <v>3557</v>
          </cell>
          <cell r="BH104" t="str">
            <v>... </v>
          </cell>
          <cell r="BI104" t="str">
            <v>... </v>
          </cell>
          <cell r="BJ104" t="str">
            <v>... </v>
          </cell>
          <cell r="BK104" t="str">
            <v>... </v>
          </cell>
          <cell r="BL104" t="str">
            <v>... </v>
          </cell>
          <cell r="BM104" t="str">
            <v>... </v>
          </cell>
          <cell r="BN104">
            <v>7583.85</v>
          </cell>
          <cell r="BO104">
            <v>8506.9614525808993</v>
          </cell>
          <cell r="BP104">
            <v>9542.4346678398597</v>
          </cell>
          <cell r="BQ104">
            <v>10977.136383633964</v>
          </cell>
          <cell r="BR104">
            <v>12621.50670712423</v>
          </cell>
          <cell r="BS104">
            <v>14512.203</v>
          </cell>
          <cell r="BT104">
            <v>14725.29649468414</v>
          </cell>
          <cell r="BU104">
            <v>14941.519</v>
          </cell>
          <cell r="BV104">
            <v>15170.504841863372</v>
          </cell>
          <cell r="BW104">
            <v>15403</v>
          </cell>
          <cell r="BX104">
            <v>15800</v>
          </cell>
          <cell r="BY104">
            <v>15813</v>
          </cell>
          <cell r="BZ104">
            <v>17500</v>
          </cell>
        </row>
        <row r="105">
          <cell r="F105" t="str">
            <v>Eintrittseinlagen (ohne FZL)</v>
          </cell>
          <cell r="AR105" t="str">
            <v>... </v>
          </cell>
          <cell r="AS105" t="str">
            <v>... </v>
          </cell>
          <cell r="AT105" t="str">
            <v>... </v>
          </cell>
          <cell r="AU105" t="str">
            <v>... </v>
          </cell>
          <cell r="AV105" t="str">
            <v>... </v>
          </cell>
          <cell r="AW105" t="str">
            <v>... </v>
          </cell>
          <cell r="AX105" t="str">
            <v>... </v>
          </cell>
          <cell r="AY105" t="str">
            <v>... </v>
          </cell>
          <cell r="AZ105" t="str">
            <v>... </v>
          </cell>
          <cell r="BA105" t="str">
            <v>... </v>
          </cell>
          <cell r="BB105" t="str">
            <v>... </v>
          </cell>
          <cell r="BC105" t="str">
            <v>... </v>
          </cell>
          <cell r="BD105" t="str">
            <v>... </v>
          </cell>
          <cell r="BE105" t="str">
            <v>... </v>
          </cell>
          <cell r="BF105" t="str">
            <v>... </v>
          </cell>
          <cell r="BG105" t="str">
            <v>... </v>
          </cell>
          <cell r="BH105" t="str">
            <v>... </v>
          </cell>
          <cell r="BI105" t="str">
            <v>... </v>
          </cell>
          <cell r="BJ105" t="str">
            <v>... </v>
          </cell>
          <cell r="BK105" t="str">
            <v>... </v>
          </cell>
          <cell r="BL105" t="str">
            <v>... </v>
          </cell>
          <cell r="BM105" t="str">
            <v>... </v>
          </cell>
          <cell r="BN105">
            <v>567.26119999999992</v>
          </cell>
          <cell r="BO105">
            <v>702.0588503466156</v>
          </cell>
          <cell r="BP105">
            <v>868.88831696934619</v>
          </cell>
          <cell r="BQ105">
            <v>1045.3141909125259</v>
          </cell>
          <cell r="BR105">
            <v>1039.1100514896839</v>
          </cell>
          <cell r="BS105">
            <v>1032.9427348195732</v>
          </cell>
          <cell r="BT105">
            <v>1108.0750162467743</v>
          </cell>
          <cell r="BU105">
            <v>1188.6721308367182</v>
          </cell>
          <cell r="BV105">
            <v>1502.6775459849862</v>
          </cell>
          <cell r="BW105">
            <v>1899.6321598101265</v>
          </cell>
          <cell r="BX105">
            <v>1900</v>
          </cell>
          <cell r="BY105">
            <v>2612.4063232098997</v>
          </cell>
          <cell r="BZ105">
            <v>2599.5063232098996</v>
          </cell>
        </row>
        <row r="106">
          <cell r="F106" t="str">
            <v>Arbeitnehmer</v>
          </cell>
          <cell r="AR106" t="str">
            <v>... </v>
          </cell>
          <cell r="AS106" t="str">
            <v>... </v>
          </cell>
          <cell r="AT106" t="str">
            <v>... </v>
          </cell>
          <cell r="AU106" t="str">
            <v>... </v>
          </cell>
          <cell r="AV106" t="str">
            <v>... </v>
          </cell>
          <cell r="AW106" t="str">
            <v>... </v>
          </cell>
          <cell r="AX106" t="str">
            <v>... </v>
          </cell>
          <cell r="AY106" t="str">
            <v>... </v>
          </cell>
          <cell r="AZ106" t="str">
            <v>... </v>
          </cell>
          <cell r="BA106" t="str">
            <v>... </v>
          </cell>
          <cell r="BB106" t="str">
            <v>... </v>
          </cell>
          <cell r="BC106" t="str">
            <v>... </v>
          </cell>
          <cell r="BD106" t="str">
            <v>... </v>
          </cell>
          <cell r="BE106" t="str">
            <v>... </v>
          </cell>
          <cell r="BF106" t="str">
            <v>... </v>
          </cell>
          <cell r="BG106" t="str">
            <v>... </v>
          </cell>
          <cell r="BH106" t="str">
            <v>... </v>
          </cell>
          <cell r="BI106" t="str">
            <v>... </v>
          </cell>
          <cell r="BJ106" t="str">
            <v>... </v>
          </cell>
          <cell r="BK106" t="str">
            <v>... </v>
          </cell>
          <cell r="BL106" t="str">
            <v>... </v>
          </cell>
          <cell r="BM106" t="str">
            <v>... </v>
          </cell>
          <cell r="BN106">
            <v>378.13319999999999</v>
          </cell>
          <cell r="BO106">
            <v>467.98857328843729</v>
          </cell>
          <cell r="BP106">
            <v>579.19617935835061</v>
          </cell>
          <cell r="BQ106">
            <v>713.4</v>
          </cell>
          <cell r="BR106">
            <v>709.16583471004856</v>
          </cell>
          <cell r="BS106">
            <v>704.95680000000004</v>
          </cell>
          <cell r="BT106">
            <v>756.23264609118792</v>
          </cell>
          <cell r="BU106">
            <v>811.23809999999992</v>
          </cell>
          <cell r="BV106">
            <v>1025.538704654778</v>
          </cell>
          <cell r="BW106">
            <v>1296.45</v>
          </cell>
          <cell r="BX106">
            <v>1300</v>
          </cell>
          <cell r="BY106">
            <v>1782.8999999999999</v>
          </cell>
          <cell r="BZ106">
            <v>1800</v>
          </cell>
        </row>
        <row r="107">
          <cell r="F107" t="str">
            <v>Arbeitgeber</v>
          </cell>
          <cell r="AR107" t="str">
            <v>... </v>
          </cell>
          <cell r="AS107" t="str">
            <v>... </v>
          </cell>
          <cell r="AT107" t="str">
            <v>... </v>
          </cell>
          <cell r="AU107" t="str">
            <v>... </v>
          </cell>
          <cell r="AV107" t="str">
            <v>... </v>
          </cell>
          <cell r="AW107" t="str">
            <v>... </v>
          </cell>
          <cell r="AX107" t="str">
            <v>... </v>
          </cell>
          <cell r="AY107" t="str">
            <v>... </v>
          </cell>
          <cell r="AZ107" t="str">
            <v>... </v>
          </cell>
          <cell r="BA107" t="str">
            <v>... </v>
          </cell>
          <cell r="BB107" t="str">
            <v>... </v>
          </cell>
          <cell r="BC107" t="str">
            <v>... </v>
          </cell>
          <cell r="BD107" t="str">
            <v>... </v>
          </cell>
          <cell r="BE107" t="str">
            <v>... </v>
          </cell>
          <cell r="BF107" t="str">
            <v>... </v>
          </cell>
          <cell r="BG107" t="str">
            <v>... </v>
          </cell>
          <cell r="BH107" t="str">
            <v>... </v>
          </cell>
          <cell r="BI107" t="str">
            <v>... </v>
          </cell>
          <cell r="BJ107" t="str">
            <v>... </v>
          </cell>
          <cell r="BK107" t="str">
            <v>... </v>
          </cell>
          <cell r="BL107" t="str">
            <v>... </v>
          </cell>
          <cell r="BM107" t="str">
            <v>... </v>
          </cell>
          <cell r="BN107">
            <v>189.12799999999999</v>
          </cell>
          <cell r="BO107">
            <v>234.07027705817831</v>
          </cell>
          <cell r="BP107">
            <v>289.69213761099559</v>
          </cell>
          <cell r="BQ107">
            <v>331.91419091252595</v>
          </cell>
          <cell r="BR107">
            <v>329.94421677963544</v>
          </cell>
          <cell r="BS107">
            <v>327.985934819573</v>
          </cell>
          <cell r="BT107">
            <v>351.84237015558631</v>
          </cell>
          <cell r="BU107">
            <v>377.43403083671825</v>
          </cell>
          <cell r="BV107">
            <v>477.13884133020815</v>
          </cell>
          <cell r="BW107">
            <v>603.18215981012645</v>
          </cell>
          <cell r="BX107">
            <v>600</v>
          </cell>
          <cell r="BY107">
            <v>829.50632320989973</v>
          </cell>
          <cell r="BZ107">
            <v>799.50632320989973</v>
          </cell>
        </row>
        <row r="108">
          <cell r="F108" t="str">
            <v>Übrige Einnahmen</v>
          </cell>
          <cell r="BN108">
            <v>563.82254298872624</v>
          </cell>
          <cell r="BO108">
            <v>730.04226093632394</v>
          </cell>
          <cell r="BP108">
            <v>719.45595098143667</v>
          </cell>
          <cell r="BQ108">
            <v>858.22727082430288</v>
          </cell>
          <cell r="BR108">
            <v>1093.6277760599739</v>
          </cell>
          <cell r="BS108">
            <v>1275.6152112</v>
          </cell>
          <cell r="BT108">
            <v>2006.0932433095038</v>
          </cell>
          <cell r="BU108">
            <v>1895.7291651</v>
          </cell>
          <cell r="BV108">
            <v>3520.8035573067887</v>
          </cell>
          <cell r="BW108">
            <v>4536.7797</v>
          </cell>
          <cell r="BX108">
            <v>5200</v>
          </cell>
          <cell r="BY108">
            <v>4700</v>
          </cell>
          <cell r="BZ108">
            <v>4500</v>
          </cell>
        </row>
        <row r="110">
          <cell r="F110" t="str">
            <v>Einnahmen Total</v>
          </cell>
          <cell r="AR110" t="str">
            <v>... </v>
          </cell>
          <cell r="AS110" t="str">
            <v>... </v>
          </cell>
          <cell r="AT110" t="str">
            <v>... </v>
          </cell>
          <cell r="AU110" t="str">
            <v>... </v>
          </cell>
          <cell r="AV110" t="str">
            <v>... </v>
          </cell>
          <cell r="AW110" t="str">
            <v>... </v>
          </cell>
          <cell r="AX110" t="str">
            <v>... </v>
          </cell>
          <cell r="AY110" t="str">
            <v>... </v>
          </cell>
          <cell r="AZ110" t="str">
            <v>... </v>
          </cell>
          <cell r="BA110" t="str">
            <v>... </v>
          </cell>
          <cell r="BB110" t="str">
            <v>... </v>
          </cell>
          <cell r="BC110" t="str">
            <v>... </v>
          </cell>
          <cell r="BD110" t="str">
            <v>... </v>
          </cell>
          <cell r="BE110" t="str">
            <v>... </v>
          </cell>
          <cell r="BF110" t="str">
            <v>... </v>
          </cell>
          <cell r="BG110" t="str">
            <v>... </v>
          </cell>
          <cell r="BH110" t="str">
            <v>... </v>
          </cell>
          <cell r="BI110" t="str">
            <v>... </v>
          </cell>
          <cell r="BJ110" t="str">
            <v>... </v>
          </cell>
          <cell r="BK110" t="str">
            <v>... </v>
          </cell>
          <cell r="BL110" t="str">
            <v>... </v>
          </cell>
          <cell r="BM110" t="str">
            <v>... </v>
          </cell>
          <cell r="BN110">
            <v>23840.332742988729</v>
          </cell>
          <cell r="BO110">
            <v>26859.164141457401</v>
          </cell>
          <cell r="BP110">
            <v>30060.151522096396</v>
          </cell>
          <cell r="BQ110">
            <v>33740.417344762594</v>
          </cell>
          <cell r="BR110">
            <v>36869.701127609784</v>
          </cell>
          <cell r="BS110">
            <v>40268.213776150857</v>
          </cell>
          <cell r="BT110">
            <v>41130.527451194022</v>
          </cell>
          <cell r="BU110">
            <v>41165.025819841219</v>
          </cell>
          <cell r="BV110">
            <v>44327.890460773117</v>
          </cell>
          <cell r="BW110">
            <v>46548.108713615511</v>
          </cell>
          <cell r="BX110">
            <v>47100</v>
          </cell>
          <cell r="BY110">
            <v>49539.90961686513</v>
          </cell>
          <cell r="BZ110">
            <v>48800</v>
          </cell>
        </row>
        <row r="111">
          <cell r="E111" t="str">
            <v>AUSGABEN</v>
          </cell>
        </row>
        <row r="112">
          <cell r="F112" t="str">
            <v>Sozialleistungen</v>
          </cell>
          <cell r="AW112">
            <v>1316.5629999999999</v>
          </cell>
          <cell r="BG112">
            <v>3458</v>
          </cell>
          <cell r="BL112" t="str">
            <v>... </v>
          </cell>
          <cell r="BN112">
            <v>6450.4030000000002</v>
          </cell>
          <cell r="BO112">
            <v>7116.6966987768328</v>
          </cell>
          <cell r="BP112">
            <v>7858</v>
          </cell>
          <cell r="BQ112">
            <v>8737</v>
          </cell>
          <cell r="BR112">
            <v>9727.2501183267941</v>
          </cell>
          <cell r="BS112">
            <v>10829.791000000001</v>
          </cell>
          <cell r="BT112">
            <v>11875.322900027983</v>
          </cell>
          <cell r="BU112">
            <v>13023.703</v>
          </cell>
          <cell r="BV112">
            <v>14138.501813431685</v>
          </cell>
          <cell r="BW112">
            <v>15350</v>
          </cell>
          <cell r="BX112">
            <v>16200</v>
          </cell>
          <cell r="BY112">
            <v>17443</v>
          </cell>
          <cell r="BZ112">
            <v>18500</v>
          </cell>
        </row>
        <row r="113">
          <cell r="F113" t="str">
            <v>Renten</v>
          </cell>
          <cell r="AR113" t="str">
            <v>... </v>
          </cell>
          <cell r="AS113" t="str">
            <v>... </v>
          </cell>
          <cell r="AT113" t="str">
            <v>... </v>
          </cell>
          <cell r="AU113" t="str">
            <v>... </v>
          </cell>
          <cell r="AV113" t="str">
            <v>... </v>
          </cell>
          <cell r="AW113">
            <v>1156.4459999999999</v>
          </cell>
          <cell r="AX113" t="str">
            <v>... </v>
          </cell>
          <cell r="AY113" t="str">
            <v>... </v>
          </cell>
          <cell r="AZ113" t="str">
            <v>... </v>
          </cell>
          <cell r="BA113" t="str">
            <v>... </v>
          </cell>
          <cell r="BB113" t="str">
            <v>... </v>
          </cell>
          <cell r="BC113" t="str">
            <v>... </v>
          </cell>
          <cell r="BD113" t="str">
            <v>... </v>
          </cell>
          <cell r="BE113" t="str">
            <v>... </v>
          </cell>
          <cell r="BF113" t="str">
            <v>... </v>
          </cell>
          <cell r="BG113">
            <v>2960</v>
          </cell>
          <cell r="BH113" t="str">
            <v>... </v>
          </cell>
          <cell r="BI113" t="str">
            <v>... </v>
          </cell>
          <cell r="BJ113" t="str">
            <v>... </v>
          </cell>
          <cell r="BK113" t="str">
            <v>... </v>
          </cell>
          <cell r="BL113" t="str">
            <v>... </v>
          </cell>
          <cell r="BM113" t="str">
            <v>... </v>
          </cell>
          <cell r="BN113">
            <v>5502.63</v>
          </cell>
          <cell r="BO113">
            <v>6000.3089995432738</v>
          </cell>
          <cell r="BP113">
            <v>6543</v>
          </cell>
          <cell r="BQ113">
            <v>7246</v>
          </cell>
          <cell r="BR113">
            <v>8075.5804712726385</v>
          </cell>
          <cell r="BS113">
            <v>9000.1380000000008</v>
          </cell>
          <cell r="BT113">
            <v>9815.1367867852987</v>
          </cell>
          <cell r="BU113">
            <v>10703.937</v>
          </cell>
          <cell r="BV113">
            <v>11570.8618519106</v>
          </cell>
          <cell r="BW113">
            <v>12508</v>
          </cell>
          <cell r="BX113">
            <v>13200</v>
          </cell>
          <cell r="BY113">
            <v>14450</v>
          </cell>
          <cell r="BZ113">
            <v>15300</v>
          </cell>
        </row>
        <row r="114">
          <cell r="F114" t="str">
            <v>Kapitalleistungen</v>
          </cell>
          <cell r="AR114" t="str">
            <v>... </v>
          </cell>
          <cell r="AS114" t="str">
            <v>... </v>
          </cell>
          <cell r="AT114" t="str">
            <v>... </v>
          </cell>
          <cell r="AU114" t="str">
            <v>... </v>
          </cell>
          <cell r="AV114" t="str">
            <v>... </v>
          </cell>
          <cell r="AW114">
            <v>160.11700000000002</v>
          </cell>
          <cell r="AX114" t="str">
            <v>... </v>
          </cell>
          <cell r="AY114" t="str">
            <v>... </v>
          </cell>
          <cell r="AZ114" t="str">
            <v>... </v>
          </cell>
          <cell r="BA114" t="str">
            <v>... </v>
          </cell>
          <cell r="BB114" t="str">
            <v>... </v>
          </cell>
          <cell r="BC114" t="str">
            <v>... </v>
          </cell>
          <cell r="BD114" t="str">
            <v>... </v>
          </cell>
          <cell r="BE114" t="str">
            <v>... </v>
          </cell>
          <cell r="BF114" t="str">
            <v>... </v>
          </cell>
          <cell r="BG114">
            <v>498</v>
          </cell>
          <cell r="BH114" t="str">
            <v>... </v>
          </cell>
          <cell r="BI114" t="str">
            <v>... </v>
          </cell>
          <cell r="BJ114" t="str">
            <v>... </v>
          </cell>
          <cell r="BK114" t="str">
            <v>... </v>
          </cell>
          <cell r="BL114" t="str">
            <v>... </v>
          </cell>
          <cell r="BM114" t="str">
            <v>... </v>
          </cell>
          <cell r="BN114">
            <v>947.77300000000002</v>
          </cell>
          <cell r="BO114">
            <v>1116.3876992335593</v>
          </cell>
          <cell r="BP114">
            <v>1315</v>
          </cell>
          <cell r="BQ114">
            <v>1491</v>
          </cell>
          <cell r="BR114">
            <v>1651.669647054156</v>
          </cell>
          <cell r="BS114">
            <v>1829.653</v>
          </cell>
          <cell r="BT114">
            <v>2060.1861132426848</v>
          </cell>
          <cell r="BU114">
            <v>2319.7660000000001</v>
          </cell>
          <cell r="BV114">
            <v>2567.6399615210853</v>
          </cell>
          <cell r="BW114">
            <v>2842</v>
          </cell>
          <cell r="BX114">
            <v>3000</v>
          </cell>
          <cell r="BY114">
            <v>2993</v>
          </cell>
          <cell r="BZ114">
            <v>3200</v>
          </cell>
        </row>
        <row r="115">
          <cell r="F115" t="str">
            <v>Austrittszahlungen, bereinigt</v>
          </cell>
          <cell r="AW115" t="str">
            <v>... </v>
          </cell>
          <cell r="AX115" t="str">
            <v>... </v>
          </cell>
          <cell r="AY115" t="str">
            <v>... </v>
          </cell>
          <cell r="AZ115" t="str">
            <v>... </v>
          </cell>
          <cell r="BA115" t="str">
            <v>... </v>
          </cell>
          <cell r="BB115" t="str">
            <v>... </v>
          </cell>
          <cell r="BC115" t="str">
            <v>... </v>
          </cell>
          <cell r="BD115" t="str">
            <v>... </v>
          </cell>
          <cell r="BE115" t="str">
            <v>... </v>
          </cell>
          <cell r="BF115" t="str">
            <v>... </v>
          </cell>
          <cell r="BG115" t="str">
            <v>... </v>
          </cell>
          <cell r="BH115" t="str">
            <v>... </v>
          </cell>
          <cell r="BI115" t="str">
            <v>... </v>
          </cell>
          <cell r="BJ115" t="str">
            <v>... </v>
          </cell>
          <cell r="BK115" t="str">
            <v>... </v>
          </cell>
          <cell r="BL115" t="str">
            <v>... </v>
          </cell>
          <cell r="BN115">
            <v>1441.5322000000006</v>
          </cell>
          <cell r="BO115">
            <v>1721.0917414491641</v>
          </cell>
          <cell r="BP115">
            <v>1815.6499999999996</v>
          </cell>
          <cell r="BQ115">
            <v>2617.4</v>
          </cell>
          <cell r="BR115">
            <v>3443.6505661863052</v>
          </cell>
          <cell r="BS115">
            <v>4366.3977999999997</v>
          </cell>
          <cell r="BT115">
            <v>4373.2412882977051</v>
          </cell>
          <cell r="BU115">
            <v>4369.5291000000007</v>
          </cell>
          <cell r="BV115">
            <v>5489.0028374620215</v>
          </cell>
          <cell r="BW115">
            <v>6057.45</v>
          </cell>
          <cell r="BX115">
            <v>6400</v>
          </cell>
          <cell r="BY115">
            <v>5632.7105491450202</v>
          </cell>
          <cell r="BZ115">
            <v>6299.911426457973</v>
          </cell>
        </row>
        <row r="116">
          <cell r="F116" t="str">
            <v>Barauszahlungen</v>
          </cell>
          <cell r="AR116" t="str">
            <v>... </v>
          </cell>
          <cell r="AS116" t="str">
            <v>... </v>
          </cell>
          <cell r="AT116" t="str">
            <v>... </v>
          </cell>
          <cell r="AU116" t="str">
            <v>... </v>
          </cell>
          <cell r="AV116" t="str">
            <v>... </v>
          </cell>
          <cell r="AW116" t="str">
            <v>... </v>
          </cell>
          <cell r="AX116" t="str">
            <v>... </v>
          </cell>
          <cell r="AY116" t="str">
            <v>... </v>
          </cell>
          <cell r="AZ116" t="str">
            <v>... </v>
          </cell>
          <cell r="BA116" t="str">
            <v>... </v>
          </cell>
          <cell r="BB116" t="str">
            <v>... </v>
          </cell>
          <cell r="BC116" t="str">
            <v>... </v>
          </cell>
          <cell r="BD116" t="str">
            <v>... </v>
          </cell>
          <cell r="BE116" t="str">
            <v>... </v>
          </cell>
          <cell r="BF116" t="str">
            <v>... </v>
          </cell>
          <cell r="BG116" t="str">
            <v>... </v>
          </cell>
          <cell r="BH116" t="str">
            <v>... </v>
          </cell>
          <cell r="BI116" t="str">
            <v>... </v>
          </cell>
          <cell r="BJ116" t="str">
            <v>... </v>
          </cell>
          <cell r="BK116" t="str">
            <v>... </v>
          </cell>
          <cell r="BL116" t="str">
            <v>... </v>
          </cell>
          <cell r="BM116" t="str">
            <v>... </v>
          </cell>
          <cell r="BN116">
            <v>536.77110000000005</v>
          </cell>
          <cell r="BO116">
            <v>655.95404851254636</v>
          </cell>
          <cell r="BP116">
            <v>801.6</v>
          </cell>
          <cell r="BQ116">
            <v>999</v>
          </cell>
          <cell r="BR116">
            <v>1119.3385444314868</v>
          </cell>
          <cell r="BS116">
            <v>1254.1729499999999</v>
          </cell>
          <cell r="BT116">
            <v>1298.7839424221654</v>
          </cell>
          <cell r="BU116">
            <v>1344.9817499999999</v>
          </cell>
          <cell r="BV116">
            <v>1501.1718496311473</v>
          </cell>
          <cell r="BW116">
            <v>1675.5</v>
          </cell>
          <cell r="BX116">
            <v>1700</v>
          </cell>
          <cell r="BY116">
            <v>1091.597</v>
          </cell>
          <cell r="BZ116">
            <v>1199.5</v>
          </cell>
        </row>
        <row r="117">
          <cell r="F117" t="str">
            <v>Freizügigkeitsleistungen saldiert</v>
          </cell>
          <cell r="AW117" t="str">
            <v>... </v>
          </cell>
          <cell r="AX117" t="str">
            <v>... </v>
          </cell>
          <cell r="AY117" t="str">
            <v>... </v>
          </cell>
          <cell r="AZ117" t="str">
            <v>... </v>
          </cell>
          <cell r="BA117" t="str">
            <v>... </v>
          </cell>
          <cell r="BB117" t="str">
            <v>... </v>
          </cell>
          <cell r="BC117" t="str">
            <v>... </v>
          </cell>
          <cell r="BD117" t="str">
            <v>... </v>
          </cell>
          <cell r="BE117" t="str">
            <v>... </v>
          </cell>
          <cell r="BF117" t="str">
            <v>... </v>
          </cell>
          <cell r="BG117" t="str">
            <v>... </v>
          </cell>
          <cell r="BH117" t="str">
            <v>... </v>
          </cell>
          <cell r="BI117" t="str">
            <v>... </v>
          </cell>
          <cell r="BJ117" t="str">
            <v>... </v>
          </cell>
          <cell r="BK117" t="str">
            <v>... </v>
          </cell>
          <cell r="BL117" t="str">
            <v>... </v>
          </cell>
          <cell r="BN117">
            <v>904.76110000000062</v>
          </cell>
          <cell r="BO117">
            <v>1065.1376929366179</v>
          </cell>
          <cell r="BP117">
            <v>1014.0499999999997</v>
          </cell>
          <cell r="BQ117">
            <v>1618.4</v>
          </cell>
          <cell r="BR117">
            <v>2324.3120217548185</v>
          </cell>
          <cell r="BS117">
            <v>3112.2248500000001</v>
          </cell>
          <cell r="BT117">
            <v>3074.4573458755394</v>
          </cell>
          <cell r="BU117">
            <v>3024.5473500000007</v>
          </cell>
          <cell r="BV117">
            <v>3987.8309878308737</v>
          </cell>
          <cell r="BW117">
            <v>4381.95</v>
          </cell>
          <cell r="BX117">
            <v>4700</v>
          </cell>
          <cell r="BY117">
            <v>4541.1135491450204</v>
          </cell>
          <cell r="BZ117">
            <v>5100.411426457973</v>
          </cell>
        </row>
        <row r="118">
          <cell r="F118" t="str">
            <v>  Ausbezahlte Freizügigkeitsleistungen</v>
          </cell>
          <cell r="AR118" t="str">
            <v>... </v>
          </cell>
          <cell r="AS118" t="str">
            <v>... </v>
          </cell>
          <cell r="AT118" t="str">
            <v>... </v>
          </cell>
          <cell r="AU118" t="str">
            <v>... </v>
          </cell>
          <cell r="AV118" t="str">
            <v>... </v>
          </cell>
          <cell r="AW118">
            <v>361.64699999999999</v>
          </cell>
          <cell r="AX118" t="str">
            <v>... </v>
          </cell>
          <cell r="AY118" t="str">
            <v>... </v>
          </cell>
          <cell r="AZ118" t="str">
            <v>... </v>
          </cell>
          <cell r="BA118" t="str">
            <v>... </v>
          </cell>
          <cell r="BB118" t="str">
            <v>... </v>
          </cell>
          <cell r="BC118" t="str">
            <v>... </v>
          </cell>
          <cell r="BD118" t="str">
            <v>... </v>
          </cell>
          <cell r="BE118" t="str">
            <v>... </v>
          </cell>
          <cell r="BF118" t="str">
            <v>... </v>
          </cell>
          <cell r="BG118" t="str">
            <v>... </v>
          </cell>
          <cell r="BH118" t="str">
            <v>... </v>
          </cell>
          <cell r="BI118" t="str">
            <v>... </v>
          </cell>
          <cell r="BJ118" t="str">
            <v>... </v>
          </cell>
          <cell r="BK118" t="str">
            <v>... </v>
          </cell>
          <cell r="BL118" t="str">
            <v>... </v>
          </cell>
          <cell r="BM118" t="str">
            <v>... </v>
          </cell>
          <cell r="BN118">
            <v>3041.7029000000002</v>
          </cell>
          <cell r="BO118">
            <v>3717.0729415710957</v>
          </cell>
          <cell r="BP118">
            <v>4542.3999999999996</v>
          </cell>
          <cell r="BQ118">
            <v>5661</v>
          </cell>
          <cell r="BR118">
            <v>6342.9184184450933</v>
          </cell>
          <cell r="BS118">
            <v>7106.9800500000001</v>
          </cell>
          <cell r="BT118">
            <v>7359.7756737256041</v>
          </cell>
          <cell r="BU118">
            <v>7621.5632500000002</v>
          </cell>
          <cell r="BV118">
            <v>9454.6022961108738</v>
          </cell>
          <cell r="BW118">
            <v>11728.5</v>
          </cell>
          <cell r="BX118">
            <v>12000</v>
          </cell>
          <cell r="BY118">
            <v>14644.213549145021</v>
          </cell>
          <cell r="BZ118">
            <v>16299.5</v>
          </cell>
        </row>
        <row r="119">
          <cell r="F119" t="str">
            <v>  Einbezahlte Freizügigkeitsleistungen (-)</v>
          </cell>
          <cell r="AW119" t="str">
            <v>... </v>
          </cell>
          <cell r="AX119" t="str">
            <v>... </v>
          </cell>
          <cell r="AY119" t="str">
            <v>... </v>
          </cell>
          <cell r="AZ119" t="str">
            <v>... </v>
          </cell>
          <cell r="BA119" t="str">
            <v>... </v>
          </cell>
          <cell r="BB119" t="str">
            <v>... </v>
          </cell>
          <cell r="BC119" t="str">
            <v>... </v>
          </cell>
          <cell r="BD119" t="str">
            <v>... </v>
          </cell>
          <cell r="BE119" t="str">
            <v>... </v>
          </cell>
          <cell r="BF119" t="str">
            <v>... </v>
          </cell>
          <cell r="BG119" t="str">
            <v>... </v>
          </cell>
          <cell r="BH119" t="str">
            <v>... </v>
          </cell>
          <cell r="BI119" t="str">
            <v>... </v>
          </cell>
          <cell r="BJ119" t="str">
            <v>... </v>
          </cell>
          <cell r="BK119" t="str">
            <v>... </v>
          </cell>
          <cell r="BL119" t="str">
            <v>... </v>
          </cell>
          <cell r="BN119">
            <v>2136.9417999999996</v>
          </cell>
          <cell r="BO119">
            <v>2651.9352486344778</v>
          </cell>
          <cell r="BP119">
            <v>3528.35</v>
          </cell>
          <cell r="BQ119">
            <v>4042.6</v>
          </cell>
          <cell r="BR119">
            <v>4018.6063966902748</v>
          </cell>
          <cell r="BS119">
            <v>3994.7552000000001</v>
          </cell>
          <cell r="BT119">
            <v>4285.3183278500646</v>
          </cell>
          <cell r="BU119">
            <v>4597.0158999999994</v>
          </cell>
          <cell r="BV119">
            <v>5466.7713082800001</v>
          </cell>
          <cell r="BW119">
            <v>7346.55</v>
          </cell>
          <cell r="BX119">
            <v>7300</v>
          </cell>
          <cell r="BY119">
            <v>10103.1</v>
          </cell>
          <cell r="BZ119">
            <v>11200.088573542027</v>
          </cell>
        </row>
        <row r="120">
          <cell r="F120" t="str">
            <v>Nettozahlungen an Versicherungen</v>
          </cell>
          <cell r="AR120" t="str">
            <v>... </v>
          </cell>
          <cell r="AS120" t="str">
            <v>... </v>
          </cell>
          <cell r="AT120" t="str">
            <v>... </v>
          </cell>
          <cell r="AU120" t="str">
            <v>... </v>
          </cell>
          <cell r="AV120" t="str">
            <v>... </v>
          </cell>
          <cell r="AW120">
            <v>515.15100000000007</v>
          </cell>
          <cell r="AX120" t="str">
            <v>... </v>
          </cell>
          <cell r="AY120" t="str">
            <v>... </v>
          </cell>
          <cell r="AZ120" t="str">
            <v>... </v>
          </cell>
          <cell r="BA120" t="str">
            <v>... </v>
          </cell>
          <cell r="BB120" t="str">
            <v>... </v>
          </cell>
          <cell r="BC120" t="str">
            <v>... </v>
          </cell>
          <cell r="BD120" t="str">
            <v>... </v>
          </cell>
          <cell r="BE120" t="str">
            <v>... </v>
          </cell>
          <cell r="BF120" t="str">
            <v>... </v>
          </cell>
          <cell r="BG120" t="str">
            <v>... </v>
          </cell>
          <cell r="BH120" t="str">
            <v>... </v>
          </cell>
          <cell r="BI120" t="str">
            <v>... </v>
          </cell>
          <cell r="BJ120" t="str">
            <v>... </v>
          </cell>
          <cell r="BK120" t="str">
            <v>... </v>
          </cell>
          <cell r="BL120" t="str">
            <v>... </v>
          </cell>
          <cell r="BM120" t="str">
            <v>... </v>
          </cell>
          <cell r="BN120">
            <v>2813.0840000000003</v>
          </cell>
          <cell r="BO120">
            <v>2876.3261987386868</v>
          </cell>
          <cell r="BP120">
            <v>2940.9901736139204</v>
          </cell>
          <cell r="BQ120">
            <v>3007.1078882105039</v>
          </cell>
          <cell r="BR120">
            <v>3074.7120247008752</v>
          </cell>
          <cell r="BS120">
            <v>3143.8359999999993</v>
          </cell>
          <cell r="BT120">
            <v>2973.4434531525903</v>
          </cell>
          <cell r="BU120">
            <v>2812.286000000001</v>
          </cell>
          <cell r="BV120">
            <v>2725.2976582384545</v>
          </cell>
          <cell r="BW120">
            <v>2641</v>
          </cell>
          <cell r="BX120">
            <v>2600</v>
          </cell>
          <cell r="BY120">
            <v>3347</v>
          </cell>
          <cell r="BZ120">
            <v>3300</v>
          </cell>
        </row>
        <row r="121">
          <cell r="F121" t="str">
            <v>Unkosten der Vermögensverwaltung, Passivzinsen</v>
          </cell>
          <cell r="AR121" t="str">
            <v>... </v>
          </cell>
          <cell r="AS121" t="str">
            <v>... </v>
          </cell>
          <cell r="AT121" t="str">
            <v>... </v>
          </cell>
          <cell r="AU121" t="str">
            <v>... </v>
          </cell>
          <cell r="AV121" t="str">
            <v>... </v>
          </cell>
          <cell r="AW121" t="str">
            <v>... </v>
          </cell>
          <cell r="AX121" t="str">
            <v>... </v>
          </cell>
          <cell r="AY121" t="str">
            <v>... </v>
          </cell>
          <cell r="AZ121" t="str">
            <v>... </v>
          </cell>
          <cell r="BA121" t="str">
            <v>... </v>
          </cell>
          <cell r="BB121" t="str">
            <v>... </v>
          </cell>
          <cell r="BC121" t="str">
            <v>... </v>
          </cell>
          <cell r="BD121" t="str">
            <v>... </v>
          </cell>
          <cell r="BE121" t="str">
            <v>... </v>
          </cell>
          <cell r="BF121" t="str">
            <v>... </v>
          </cell>
          <cell r="BG121" t="str">
            <v>... </v>
          </cell>
          <cell r="BH121" t="str">
            <v>... </v>
          </cell>
          <cell r="BI121" t="str">
            <v>... </v>
          </cell>
          <cell r="BJ121" t="str">
            <v>... </v>
          </cell>
          <cell r="BK121" t="str">
            <v>... </v>
          </cell>
          <cell r="BL121" t="str">
            <v>... </v>
          </cell>
          <cell r="BM121" t="str">
            <v>... </v>
          </cell>
          <cell r="BN121">
            <v>764.85</v>
          </cell>
          <cell r="BO121">
            <v>811.32269681164064</v>
          </cell>
          <cell r="BP121">
            <v>860.6190996426925</v>
          </cell>
          <cell r="BQ121">
            <v>912.910778387547</v>
          </cell>
          <cell r="BR121">
            <v>968.37972761953142</v>
          </cell>
          <cell r="BS121">
            <v>1027.2190000000001</v>
          </cell>
          <cell r="BT121">
            <v>1138.9197754771844</v>
          </cell>
          <cell r="BU121">
            <v>1262.7670000000001</v>
          </cell>
          <cell r="BV121">
            <v>1286.6575057100472</v>
          </cell>
          <cell r="BW121">
            <v>1311</v>
          </cell>
          <cell r="BX121">
            <v>1300</v>
          </cell>
          <cell r="BY121">
            <v>1335</v>
          </cell>
          <cell r="BZ121">
            <v>1300</v>
          </cell>
        </row>
        <row r="122">
          <cell r="F122" t="str">
            <v>Verwaltungsaufwand</v>
          </cell>
          <cell r="AR122" t="str">
            <v>... </v>
          </cell>
          <cell r="AS122" t="str">
            <v>... </v>
          </cell>
          <cell r="AT122" t="str">
            <v>... </v>
          </cell>
          <cell r="AU122" t="str">
            <v>... </v>
          </cell>
          <cell r="AV122" t="str">
            <v>... </v>
          </cell>
          <cell r="AW122">
            <v>264.02300000000002</v>
          </cell>
          <cell r="AX122" t="str">
            <v>... </v>
          </cell>
          <cell r="AY122" t="str">
            <v>... </v>
          </cell>
          <cell r="AZ122" t="str">
            <v>... </v>
          </cell>
          <cell r="BA122" t="str">
            <v>... </v>
          </cell>
          <cell r="BB122" t="str">
            <v>... </v>
          </cell>
          <cell r="BC122" t="str">
            <v>... </v>
          </cell>
          <cell r="BD122" t="str">
            <v>... </v>
          </cell>
          <cell r="BE122" t="str">
            <v>... </v>
          </cell>
          <cell r="BF122" t="str">
            <v>... </v>
          </cell>
          <cell r="BG122" t="str">
            <v>... </v>
          </cell>
          <cell r="BH122" t="str">
            <v>... </v>
          </cell>
          <cell r="BI122" t="str">
            <v>... </v>
          </cell>
          <cell r="BJ122" t="str">
            <v>... </v>
          </cell>
          <cell r="BK122" t="str">
            <v>... </v>
          </cell>
          <cell r="BL122" t="str">
            <v>... </v>
          </cell>
          <cell r="BM122" t="str">
            <v>... </v>
          </cell>
          <cell r="BN122">
            <v>339.47324230936795</v>
          </cell>
          <cell r="BO122">
            <v>370.72122388192133</v>
          </cell>
          <cell r="BP122">
            <v>398.83578319926926</v>
          </cell>
          <cell r="BQ122">
            <v>452.10396153776185</v>
          </cell>
          <cell r="BR122">
            <v>509.51170689230565</v>
          </cell>
          <cell r="BS122">
            <v>573.22862453531604</v>
          </cell>
          <cell r="BT122">
            <v>602.6519647534584</v>
          </cell>
          <cell r="BU122">
            <v>635.42353696386397</v>
          </cell>
          <cell r="BV122">
            <v>690.60751134430927</v>
          </cell>
          <cell r="BW122">
            <v>750.58399159095575</v>
          </cell>
          <cell r="BX122">
            <v>800</v>
          </cell>
          <cell r="BY122">
            <v>963.39071627406884</v>
          </cell>
          <cell r="BZ122">
            <v>1000</v>
          </cell>
        </row>
        <row r="123">
          <cell r="F123" t="str">
            <v xml:space="preserve"> Ausgaben Total</v>
          </cell>
          <cell r="AR123" t="str">
            <v>... </v>
          </cell>
          <cell r="AS123" t="str">
            <v>... </v>
          </cell>
          <cell r="AT123" t="str">
            <v>... </v>
          </cell>
          <cell r="AU123" t="str">
            <v>... </v>
          </cell>
          <cell r="AV123" t="str">
            <v>... </v>
          </cell>
          <cell r="AW123" t="str">
            <v>... </v>
          </cell>
          <cell r="AX123" t="str">
            <v>... </v>
          </cell>
          <cell r="AY123" t="str">
            <v>... </v>
          </cell>
          <cell r="AZ123" t="str">
            <v>... </v>
          </cell>
          <cell r="BA123" t="str">
            <v>... </v>
          </cell>
          <cell r="BB123" t="str">
            <v>... </v>
          </cell>
          <cell r="BC123" t="str">
            <v>... </v>
          </cell>
          <cell r="BD123" t="str">
            <v>... </v>
          </cell>
          <cell r="BE123" t="str">
            <v>... </v>
          </cell>
          <cell r="BF123" t="str">
            <v>... </v>
          </cell>
          <cell r="BG123" t="str">
            <v>... </v>
          </cell>
          <cell r="BH123" t="str">
            <v>... </v>
          </cell>
          <cell r="BI123" t="str">
            <v>... </v>
          </cell>
          <cell r="BJ123" t="str">
            <v>... </v>
          </cell>
          <cell r="BK123" t="str">
            <v>... </v>
          </cell>
          <cell r="BL123" t="str">
            <v>... </v>
          </cell>
          <cell r="BM123" t="str">
            <v>... </v>
          </cell>
          <cell r="BN123">
            <v>11809.342442309369</v>
          </cell>
          <cell r="BO123">
            <v>12896.158559658246</v>
          </cell>
          <cell r="BP123">
            <v>13874.095056455881</v>
          </cell>
          <cell r="BQ123">
            <v>15726.522628135814</v>
          </cell>
          <cell r="BR123">
            <v>17723.504143725811</v>
          </cell>
          <cell r="BS123">
            <v>19940.472424535317</v>
          </cell>
          <cell r="BT123">
            <v>20963.579381708922</v>
          </cell>
          <cell r="BU123">
            <v>22103.708636963864</v>
          </cell>
          <cell r="BV123">
            <v>24330.067326186516</v>
          </cell>
          <cell r="BW123">
            <v>26110.033991590957</v>
          </cell>
          <cell r="BX123">
            <v>27300</v>
          </cell>
          <cell r="BY123">
            <v>28721.101265419089</v>
          </cell>
          <cell r="BZ123">
            <v>30399.911426457973</v>
          </cell>
        </row>
        <row r="124">
          <cell r="E124" t="str">
            <v>ERGEBNIS der laufenden Rechnung</v>
          </cell>
          <cell r="AW124" t="str">
            <v>... </v>
          </cell>
          <cell r="AX124" t="str">
            <v>... </v>
          </cell>
          <cell r="AY124" t="str">
            <v>... </v>
          </cell>
          <cell r="AZ124" t="str">
            <v>... </v>
          </cell>
          <cell r="BA124" t="str">
            <v>... </v>
          </cell>
          <cell r="BB124" t="str">
            <v>... </v>
          </cell>
          <cell r="BC124" t="str">
            <v>... </v>
          </cell>
          <cell r="BD124" t="str">
            <v>... </v>
          </cell>
          <cell r="BE124" t="str">
            <v>... </v>
          </cell>
          <cell r="BF124" t="str">
            <v>... </v>
          </cell>
          <cell r="BG124" t="str">
            <v>... </v>
          </cell>
          <cell r="BL124" t="str">
            <v>... </v>
          </cell>
          <cell r="BN124">
            <v>12030.990300679359</v>
          </cell>
          <cell r="BO124">
            <v>13963.005581799154</v>
          </cell>
          <cell r="BP124">
            <v>16186.056465640515</v>
          </cell>
          <cell r="BQ124">
            <v>18013.894716626783</v>
          </cell>
          <cell r="BR124">
            <v>19146.196983883972</v>
          </cell>
          <cell r="BS124">
            <v>20327.741351615539</v>
          </cell>
          <cell r="BT124">
            <v>20166.948069485101</v>
          </cell>
          <cell r="BU124">
            <v>19061.317182877356</v>
          </cell>
          <cell r="BV124">
            <v>19997.823134586601</v>
          </cell>
          <cell r="BW124">
            <v>20438.074722024554</v>
          </cell>
          <cell r="BX124">
            <v>19800</v>
          </cell>
          <cell r="BY124">
            <v>20818.808351446041</v>
          </cell>
          <cell r="BZ124">
            <v>18400.088573542027</v>
          </cell>
        </row>
        <row r="125">
          <cell r="E125" t="str">
            <v>Buchgewinne, übriger Ertrag, Schätzfehler (früher "Statistische Differenz")</v>
          </cell>
          <cell r="AR125" t="str">
            <v>... </v>
          </cell>
          <cell r="AS125" t="str">
            <v>... </v>
          </cell>
          <cell r="AT125" t="str">
            <v>... </v>
          </cell>
          <cell r="AU125" t="str">
            <v>... </v>
          </cell>
          <cell r="AV125" t="str">
            <v>... </v>
          </cell>
          <cell r="AW125" t="str">
            <v>... </v>
          </cell>
          <cell r="AX125" t="str">
            <v>... </v>
          </cell>
          <cell r="AY125" t="str">
            <v>... </v>
          </cell>
          <cell r="AZ125" t="str">
            <v>... </v>
          </cell>
          <cell r="BA125" t="str">
            <v>... </v>
          </cell>
          <cell r="BB125" t="str">
            <v>... </v>
          </cell>
          <cell r="BC125" t="str">
            <v>... </v>
          </cell>
          <cell r="BD125" t="str">
            <v>... </v>
          </cell>
          <cell r="BE125" t="str">
            <v>... </v>
          </cell>
          <cell r="BF125" t="str">
            <v>... </v>
          </cell>
          <cell r="BG125" t="str">
            <v>... </v>
          </cell>
          <cell r="BH125" t="str">
            <v>... </v>
          </cell>
          <cell r="BI125" t="str">
            <v>... </v>
          </cell>
          <cell r="BJ125" t="str">
            <v>... </v>
          </cell>
          <cell r="BK125" t="str">
            <v>... </v>
          </cell>
          <cell r="BL125" t="str">
            <v>... </v>
          </cell>
          <cell r="BM125" t="str">
            <v>... </v>
          </cell>
          <cell r="BN125">
            <v>-30.988423602346302</v>
          </cell>
          <cell r="BO125">
            <v>337.39442007203598</v>
          </cell>
          <cell r="BP125">
            <v>513.963019711333</v>
          </cell>
          <cell r="BQ125">
            <v>586.51176550726098</v>
          </cell>
          <cell r="BR125">
            <v>753.54198931033193</v>
          </cell>
          <cell r="BS125">
            <v>272.30464838446602</v>
          </cell>
          <cell r="BT125">
            <v>-766.5</v>
          </cell>
          <cell r="BU125">
            <v>-961.42918287737496</v>
          </cell>
          <cell r="BV125">
            <v>5902.4427764624897</v>
          </cell>
          <cell r="BW125">
            <v>5961.3881263222502</v>
          </cell>
          <cell r="BX125">
            <v>16300</v>
          </cell>
          <cell r="BY125">
            <v>19213</v>
          </cell>
          <cell r="BZ125">
            <v>26801</v>
          </cell>
        </row>
        <row r="126">
          <cell r="E126" t="str">
            <v>ERGEBNIS (Zunahme des ausgewiesenen Kapitalbestandes)</v>
          </cell>
          <cell r="AW126" t="str">
            <v>... </v>
          </cell>
          <cell r="AX126" t="str">
            <v>... </v>
          </cell>
          <cell r="AY126" t="str">
            <v>... </v>
          </cell>
          <cell r="AZ126" t="str">
            <v>... </v>
          </cell>
          <cell r="BA126" t="str">
            <v>... </v>
          </cell>
          <cell r="BB126" t="str">
            <v>... </v>
          </cell>
          <cell r="BC126" t="str">
            <v>... </v>
          </cell>
          <cell r="BD126" t="str">
            <v>... </v>
          </cell>
          <cell r="BE126" t="str">
            <v>... </v>
          </cell>
          <cell r="BF126" t="str">
            <v>... </v>
          </cell>
          <cell r="BG126" t="str">
            <v>... </v>
          </cell>
          <cell r="BH126" t="str">
            <v>... </v>
          </cell>
          <cell r="BI126" t="str">
            <v>... </v>
          </cell>
          <cell r="BJ126" t="str">
            <v>... </v>
          </cell>
          <cell r="BK126" t="str">
            <v>... </v>
          </cell>
          <cell r="BL126" t="str">
            <v>... </v>
          </cell>
          <cell r="BN126">
            <v>12000.001877077013</v>
          </cell>
          <cell r="BO126">
            <v>14300.40000187119</v>
          </cell>
          <cell r="BP126">
            <v>16700.019485351848</v>
          </cell>
          <cell r="BQ126">
            <v>18600.406482134043</v>
          </cell>
          <cell r="BR126">
            <v>19899.738973194304</v>
          </cell>
          <cell r="BS126">
            <v>20600.046000000006</v>
          </cell>
          <cell r="BT126">
            <v>19400.448069485101</v>
          </cell>
          <cell r="BU126">
            <v>18099.887999999981</v>
          </cell>
          <cell r="BV126">
            <v>25900.265911049089</v>
          </cell>
          <cell r="BW126">
            <v>26399.462848346804</v>
          </cell>
          <cell r="BX126">
            <v>36100</v>
          </cell>
          <cell r="BY126">
            <v>40031.808351446045</v>
          </cell>
          <cell r="BZ126">
            <v>45201.088573542031</v>
          </cell>
        </row>
        <row r="127">
          <cell r="E127" t="str">
            <v>KAPITAL</v>
          </cell>
        </row>
        <row r="128">
          <cell r="E128" t="str">
            <v>Das Kapital aus Zeile 128 steht neu in Zeile 140!</v>
          </cell>
          <cell r="AW128">
            <v>32497.853999999999</v>
          </cell>
          <cell r="BG128">
            <v>81964</v>
          </cell>
          <cell r="BL128" t="str">
            <v>... </v>
          </cell>
          <cell r="BN128">
            <v>157600</v>
          </cell>
          <cell r="BO128">
            <v>171900</v>
          </cell>
          <cell r="BP128">
            <v>188600</v>
          </cell>
          <cell r="BQ128">
            <v>207200</v>
          </cell>
          <cell r="BR128">
            <v>227100</v>
          </cell>
          <cell r="BS128">
            <v>247700</v>
          </cell>
          <cell r="BT128">
            <v>267100</v>
          </cell>
          <cell r="BU128">
            <v>285200</v>
          </cell>
          <cell r="BV128">
            <v>311100</v>
          </cell>
          <cell r="BW128">
            <v>337500</v>
          </cell>
          <cell r="BX128">
            <v>373600</v>
          </cell>
          <cell r="BY128">
            <v>413600</v>
          </cell>
          <cell r="BZ128">
            <v>458800</v>
          </cell>
        </row>
        <row r="129">
          <cell r="E129" t="str">
            <v>Übrige Kapitalwertveränderungen, übrige Einnahmen oder übrige Ausgaben, die anhand der PKS-Daten und des hier verwendeten Schätzansatzes noch nicht zugeordnet werden können. 
Rechnerisch: Differenz zwischen laufender Rechnung und Kapitalrechnung.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4282.8066485539603</v>
          </cell>
          <cell r="BZ129">
            <v>0</v>
          </cell>
        </row>
        <row r="130">
          <cell r="E130" t="str">
            <v>TOTAL KAPITALWERTVERÄNDERUNGEN (Beitrag zur Änderung des Kapitalbestandes)</v>
          </cell>
          <cell r="BN130">
            <v>-30.988423602346302</v>
          </cell>
          <cell r="BO130">
            <v>336.99441820084576</v>
          </cell>
          <cell r="BP130">
            <v>513.94353435948506</v>
          </cell>
          <cell r="BQ130">
            <v>586.10528337321739</v>
          </cell>
          <cell r="BR130">
            <v>753.80301611602772</v>
          </cell>
          <cell r="BS130">
            <v>272.25864838446068</v>
          </cell>
          <cell r="BT130">
            <v>-766.94806948510086</v>
          </cell>
          <cell r="BU130">
            <v>-961.31718287735566</v>
          </cell>
          <cell r="BV130">
            <v>5902.1768654133994</v>
          </cell>
          <cell r="BW130">
            <v>5961.9252779754461</v>
          </cell>
          <cell r="BX130">
            <v>16300</v>
          </cell>
          <cell r="BY130">
            <v>14898.384999999998</v>
          </cell>
          <cell r="BZ130">
            <v>26799.911426457973</v>
          </cell>
        </row>
        <row r="131">
          <cell r="E131" t="str">
            <v>davon Gewinne</v>
          </cell>
          <cell r="BN131" t="str">
            <v>…</v>
          </cell>
          <cell r="BO131" t="str">
            <v>…</v>
          </cell>
          <cell r="BP131" t="str">
            <v>…</v>
          </cell>
          <cell r="BQ131" t="str">
            <v>…</v>
          </cell>
          <cell r="BR131" t="str">
            <v>…</v>
          </cell>
          <cell r="BS131" t="str">
            <v>…</v>
          </cell>
          <cell r="BT131" t="str">
            <v>…</v>
          </cell>
          <cell r="BU131" t="str">
            <v>…</v>
          </cell>
          <cell r="BV131" t="str">
            <v>…</v>
          </cell>
          <cell r="BW131" t="str">
            <v>…</v>
          </cell>
          <cell r="BX131" t="str">
            <v>…</v>
          </cell>
          <cell r="BY131">
            <v>18615.151999999998</v>
          </cell>
          <cell r="BZ131" t="str">
            <v>…</v>
          </cell>
        </row>
        <row r="132">
          <cell r="E132" t="str">
            <v>davon Verluste</v>
          </cell>
          <cell r="BN132" t="str">
            <v>…</v>
          </cell>
          <cell r="BO132" t="str">
            <v>…</v>
          </cell>
          <cell r="BP132" t="str">
            <v>…</v>
          </cell>
          <cell r="BQ132" t="str">
            <v>…</v>
          </cell>
          <cell r="BR132" t="str">
            <v>…</v>
          </cell>
          <cell r="BS132" t="str">
            <v>…</v>
          </cell>
          <cell r="BT132" t="str">
            <v>…</v>
          </cell>
          <cell r="BU132" t="str">
            <v>…</v>
          </cell>
          <cell r="BV132" t="str">
            <v>…</v>
          </cell>
          <cell r="BW132" t="str">
            <v>…</v>
          </cell>
          <cell r="BX132" t="str">
            <v>…</v>
          </cell>
          <cell r="BY132">
            <v>-3716.7669999999998</v>
          </cell>
          <cell r="BZ132" t="str">
            <v>…</v>
          </cell>
        </row>
        <row r="133">
          <cell r="E133" t="str">
            <v>Realisierte Kapitalwertveränderungen geschätzt</v>
          </cell>
          <cell r="BN133">
            <v>563.82254298872624</v>
          </cell>
          <cell r="BO133">
            <v>730.04226093632394</v>
          </cell>
          <cell r="BP133">
            <v>719.45595098143667</v>
          </cell>
          <cell r="BQ133">
            <v>858.22727082430288</v>
          </cell>
          <cell r="BR133">
            <v>1093.6277760599739</v>
          </cell>
          <cell r="BS133">
            <v>1275.6152112</v>
          </cell>
          <cell r="BT133">
            <v>2006.0932433095038</v>
          </cell>
          <cell r="BU133">
            <v>1895.7291651</v>
          </cell>
          <cell r="BV133">
            <v>3520.8035573067887</v>
          </cell>
          <cell r="BW133">
            <v>4536.7797</v>
          </cell>
          <cell r="BX133">
            <v>5200</v>
          </cell>
          <cell r="BY133">
            <v>4700</v>
          </cell>
          <cell r="BZ133">
            <v>4500</v>
          </cell>
        </row>
        <row r="134">
          <cell r="E134" t="str">
            <v xml:space="preserve">  davon realisierte Wertgewinne</v>
          </cell>
          <cell r="BN134" t="str">
            <v>…</v>
          </cell>
          <cell r="BO134" t="str">
            <v>…</v>
          </cell>
          <cell r="BP134" t="str">
            <v>…</v>
          </cell>
          <cell r="BQ134" t="str">
            <v>…</v>
          </cell>
          <cell r="BR134" t="str">
            <v>…</v>
          </cell>
          <cell r="BS134" t="str">
            <v>…</v>
          </cell>
          <cell r="BT134" t="str">
            <v>…</v>
          </cell>
          <cell r="BU134" t="str">
            <v>…</v>
          </cell>
          <cell r="BV134" t="str">
            <v>…</v>
          </cell>
          <cell r="BW134" t="str">
            <v>…</v>
          </cell>
          <cell r="BX134" t="str">
            <v>…</v>
          </cell>
          <cell r="BY134" t="str">
            <v>…</v>
          </cell>
          <cell r="BZ134" t="str">
            <v>…</v>
          </cell>
        </row>
        <row r="135">
          <cell r="E135" t="str">
            <v xml:space="preserve">  davon realisierte Wertverluste</v>
          </cell>
          <cell r="BN135" t="str">
            <v>…</v>
          </cell>
          <cell r="BO135" t="str">
            <v>…</v>
          </cell>
          <cell r="BP135" t="str">
            <v>…</v>
          </cell>
          <cell r="BQ135" t="str">
            <v>…</v>
          </cell>
          <cell r="BR135" t="str">
            <v>…</v>
          </cell>
          <cell r="BS135" t="str">
            <v>…</v>
          </cell>
          <cell r="BT135" t="str">
            <v>…</v>
          </cell>
          <cell r="BU135" t="str">
            <v>…</v>
          </cell>
          <cell r="BV135" t="str">
            <v>…</v>
          </cell>
          <cell r="BW135" t="str">
            <v>…</v>
          </cell>
          <cell r="BX135" t="str">
            <v>…</v>
          </cell>
          <cell r="BY135" t="str">
            <v>…</v>
          </cell>
          <cell r="BZ135" t="str">
            <v>…</v>
          </cell>
        </row>
        <row r="136">
          <cell r="E136" t="str">
            <v>Buchwertveränderungen geschätzt</v>
          </cell>
          <cell r="BN136">
            <v>-594.81096659107254</v>
          </cell>
          <cell r="BO136">
            <v>-393.04784273547818</v>
          </cell>
          <cell r="BP136">
            <v>-205.51241662195162</v>
          </cell>
          <cell r="BQ136">
            <v>-272.12198745108549</v>
          </cell>
          <cell r="BR136">
            <v>-339.82475994394622</v>
          </cell>
          <cell r="BS136">
            <v>-1003.3565628155393</v>
          </cell>
          <cell r="BT136">
            <v>-2773.0413127946049</v>
          </cell>
          <cell r="BU136">
            <v>-2857.0463479773557</v>
          </cell>
          <cell r="BV136">
            <v>2381.3733081066107</v>
          </cell>
          <cell r="BW136">
            <v>1425.145577975446</v>
          </cell>
          <cell r="BX136">
            <v>11100</v>
          </cell>
          <cell r="BY136">
            <v>10198.384999999998</v>
          </cell>
          <cell r="BZ136">
            <v>22299.911426457973</v>
          </cell>
        </row>
        <row r="137">
          <cell r="E137" t="str">
            <v xml:space="preserve">  davon Buchwertgewinne</v>
          </cell>
          <cell r="BN137" t="str">
            <v>…</v>
          </cell>
          <cell r="BO137" t="str">
            <v>…</v>
          </cell>
          <cell r="BP137" t="str">
            <v>…</v>
          </cell>
          <cell r="BQ137" t="str">
            <v>…</v>
          </cell>
          <cell r="BR137" t="str">
            <v>…</v>
          </cell>
          <cell r="BS137" t="str">
            <v>…</v>
          </cell>
          <cell r="BT137" t="str">
            <v>…</v>
          </cell>
          <cell r="BU137" t="str">
            <v>…</v>
          </cell>
          <cell r="BV137" t="str">
            <v>…</v>
          </cell>
          <cell r="BW137" t="str">
            <v>…</v>
          </cell>
          <cell r="BX137" t="str">
            <v>…</v>
          </cell>
          <cell r="BY137" t="str">
            <v>…</v>
          </cell>
          <cell r="BZ137" t="str">
            <v>…</v>
          </cell>
        </row>
        <row r="138">
          <cell r="E138" t="str">
            <v xml:space="preserve">  davon Buchwertverluste</v>
          </cell>
          <cell r="BN138" t="str">
            <v>…</v>
          </cell>
          <cell r="BO138" t="str">
            <v>…</v>
          </cell>
          <cell r="BP138" t="str">
            <v>…</v>
          </cell>
          <cell r="BQ138" t="str">
            <v>…</v>
          </cell>
          <cell r="BR138" t="str">
            <v>…</v>
          </cell>
          <cell r="BS138" t="str">
            <v>…</v>
          </cell>
          <cell r="BT138" t="str">
            <v>…</v>
          </cell>
          <cell r="BU138" t="str">
            <v>…</v>
          </cell>
          <cell r="BV138" t="str">
            <v>…</v>
          </cell>
          <cell r="BW138" t="str">
            <v>…</v>
          </cell>
          <cell r="BX138" t="str">
            <v>…</v>
          </cell>
          <cell r="BY138" t="str">
            <v>…</v>
          </cell>
          <cell r="BZ138" t="str">
            <v>…</v>
          </cell>
        </row>
        <row r="139">
          <cell r="E139" t="str">
            <v>Änderung des ausgewiesenen Kapitalbestandes</v>
          </cell>
          <cell r="BN139">
            <v>12000.001877077013</v>
          </cell>
          <cell r="BO139">
            <v>14300</v>
          </cell>
          <cell r="BP139">
            <v>16700</v>
          </cell>
          <cell r="BQ139">
            <v>18600</v>
          </cell>
          <cell r="BR139">
            <v>19900</v>
          </cell>
          <cell r="BS139">
            <v>20600</v>
          </cell>
          <cell r="BT139">
            <v>19400</v>
          </cell>
          <cell r="BU139">
            <v>18100</v>
          </cell>
          <cell r="BV139">
            <v>25900</v>
          </cell>
          <cell r="BW139">
            <v>26400</v>
          </cell>
          <cell r="BX139">
            <v>36100</v>
          </cell>
          <cell r="BY139">
            <v>40000</v>
          </cell>
          <cell r="BZ139">
            <v>45200</v>
          </cell>
        </row>
        <row r="140">
          <cell r="E140" t="str">
            <v>Kapital bereinigt</v>
          </cell>
          <cell r="BN140">
            <v>157600</v>
          </cell>
          <cell r="BO140">
            <v>171900</v>
          </cell>
          <cell r="BP140">
            <v>188600</v>
          </cell>
          <cell r="BQ140">
            <v>207200</v>
          </cell>
          <cell r="BR140">
            <v>227100</v>
          </cell>
          <cell r="BS140">
            <v>247700</v>
          </cell>
          <cell r="BT140">
            <v>267100</v>
          </cell>
          <cell r="BU140">
            <v>285200</v>
          </cell>
          <cell r="BV140">
            <v>311100</v>
          </cell>
          <cell r="BW140">
            <v>337500</v>
          </cell>
          <cell r="BX140">
            <v>373600</v>
          </cell>
          <cell r="BY140">
            <v>413600</v>
          </cell>
          <cell r="BZ140">
            <v>458800</v>
          </cell>
        </row>
        <row r="141">
          <cell r="F141" t="str">
            <v>(ohne Kreditoren, übrige Passiven und Passivhypotheken)</v>
          </cell>
        </row>
        <row r="143">
          <cell r="E143" t="str">
            <v>Versicherte in 1000</v>
          </cell>
          <cell r="AW143">
            <v>1382.3689999999999</v>
          </cell>
          <cell r="BG143">
            <v>1688</v>
          </cell>
          <cell r="BL143" t="str">
            <v>... </v>
          </cell>
          <cell r="BN143">
            <v>3266</v>
          </cell>
          <cell r="BO143">
            <v>3350</v>
          </cell>
          <cell r="BP143">
            <v>3439</v>
          </cell>
          <cell r="BQ143">
            <v>3541</v>
          </cell>
          <cell r="BR143">
            <v>3539.8819319712616</v>
          </cell>
          <cell r="BS143">
            <v>3431.3690000000001</v>
          </cell>
          <cell r="BT143">
            <v>3383.9799529983679</v>
          </cell>
          <cell r="BU143">
            <v>3239.355</v>
          </cell>
          <cell r="BV143">
            <v>3190</v>
          </cell>
          <cell r="BW143">
            <v>3147.5039999999999</v>
          </cell>
          <cell r="BX143">
            <v>3143.5875633905921</v>
          </cell>
          <cell r="BY143">
            <v>3139.6759999999999</v>
          </cell>
          <cell r="BZ143">
            <v>3180</v>
          </cell>
        </row>
        <row r="144">
          <cell r="E144" t="str">
            <v>Rentenbezüger in 1000</v>
          </cell>
          <cell r="AW144">
            <v>218.584</v>
          </cell>
          <cell r="BG144">
            <v>326</v>
          </cell>
          <cell r="BL144" t="str">
            <v>... </v>
          </cell>
          <cell r="BN144">
            <v>420</v>
          </cell>
          <cell r="BO144">
            <v>440</v>
          </cell>
          <cell r="BP144">
            <v>482</v>
          </cell>
          <cell r="BQ144">
            <v>508</v>
          </cell>
          <cell r="BR144">
            <v>521.16149999999993</v>
          </cell>
          <cell r="BS144">
            <v>534.32299999999998</v>
          </cell>
          <cell r="BT144">
            <v>570.85045294280008</v>
          </cell>
          <cell r="BU144">
            <v>609.875</v>
          </cell>
          <cell r="BV144">
            <v>628.2171767191661</v>
          </cell>
          <cell r="BW144">
            <v>647.11099999999999</v>
          </cell>
          <cell r="BX144">
            <v>670</v>
          </cell>
          <cell r="BY144">
            <v>694.91200000000003</v>
          </cell>
          <cell r="BZ144">
            <v>720</v>
          </cell>
        </row>
        <row r="145">
          <cell r="E145" t="str">
            <v>Vorsorgeeinrichtungen</v>
          </cell>
          <cell r="AW145">
            <v>15581</v>
          </cell>
          <cell r="BG145" t="str">
            <v>... </v>
          </cell>
          <cell r="BL145">
            <v>17900</v>
          </cell>
          <cell r="BN145">
            <v>15179</v>
          </cell>
          <cell r="BO145" t="str">
            <v>... </v>
          </cell>
          <cell r="BP145" t="str">
            <v>... </v>
          </cell>
          <cell r="BQ145" t="str">
            <v>... </v>
          </cell>
          <cell r="BR145" t="str">
            <v xml:space="preserve">... </v>
          </cell>
          <cell r="BS145">
            <v>13689</v>
          </cell>
          <cell r="BT145">
            <v>13263.383391880068</v>
          </cell>
          <cell r="BU145">
            <v>12851</v>
          </cell>
          <cell r="BV145">
            <v>12163.616361921318</v>
          </cell>
          <cell r="BW145">
            <v>11513</v>
          </cell>
          <cell r="BX145">
            <v>10947.09171424082</v>
          </cell>
          <cell r="BY145">
            <v>10409</v>
          </cell>
          <cell r="BZ145">
            <v>9897.3575656677403</v>
          </cell>
        </row>
      </sheetData>
      <sheetData sheetId="5">
        <row r="1">
          <cell r="A1" t="str">
            <v>BV-Ausgaben (früher 15.2 Berufliche Vorsorge (BV): Ausgaben, Kapital  1987-2003)</v>
          </cell>
        </row>
        <row r="4">
          <cell r="C4" t="str">
            <v>Aktiv-</v>
          </cell>
          <cell r="D4" t="str">
            <v>Renten-</v>
          </cell>
          <cell r="E4" t="str">
            <v>Vor-</v>
          </cell>
        </row>
        <row r="5">
          <cell r="C5" t="str">
            <v>mit-</v>
          </cell>
          <cell r="D5" t="str">
            <v>bezüger</v>
          </cell>
          <cell r="E5" t="str">
            <v>sorge-</v>
          </cell>
        </row>
        <row r="6">
          <cell r="C6" t="str">
            <v>glieder</v>
          </cell>
          <cell r="E6" t="str">
            <v>einrich-</v>
          </cell>
        </row>
        <row r="7">
          <cell r="C7" t="str">
            <v xml:space="preserve">in 1000 </v>
          </cell>
          <cell r="D7" t="str">
            <v>in 1000</v>
          </cell>
          <cell r="E7" t="str">
            <v>tungen</v>
          </cell>
        </row>
        <row r="8">
          <cell r="C8" t="str">
            <v>1)</v>
          </cell>
        </row>
        <row r="9">
          <cell r="C9">
            <v>1</v>
          </cell>
          <cell r="D9">
            <v>2</v>
          </cell>
          <cell r="E9">
            <v>3</v>
          </cell>
        </row>
        <row r="10">
          <cell r="A10" t="str">
            <v>Kontr.</v>
          </cell>
          <cell r="O10">
            <v>1233.733831261841</v>
          </cell>
          <cell r="V10">
            <v>10125.076225927638</v>
          </cell>
          <cell r="W10">
            <v>1233.733831261841</v>
          </cell>
        </row>
        <row r="11">
          <cell r="A11">
            <v>1960</v>
          </cell>
          <cell r="C11" t="str">
            <v>... </v>
          </cell>
          <cell r="D11" t="str">
            <v>... </v>
          </cell>
          <cell r="E11" t="str">
            <v>...</v>
          </cell>
          <cell r="G11" t="str">
            <v>... </v>
          </cell>
          <cell r="H11" t="str">
            <v>... </v>
          </cell>
          <cell r="I11">
            <v>1484.9</v>
          </cell>
          <cell r="J11" t="str">
            <v>... </v>
          </cell>
          <cell r="K11">
            <v>1484.9</v>
          </cell>
          <cell r="L11" t="str">
            <v>... </v>
          </cell>
          <cell r="M11" t="str">
            <v>... </v>
          </cell>
          <cell r="N11" t="str">
            <v>... </v>
          </cell>
          <cell r="Q11">
            <v>1484.9</v>
          </cell>
        </row>
        <row r="12">
          <cell r="A12">
            <v>1961</v>
          </cell>
          <cell r="C12" t="str">
            <v>... </v>
          </cell>
          <cell r="D12" t="str">
            <v>... </v>
          </cell>
          <cell r="E12" t="str">
            <v xml:space="preserve">... </v>
          </cell>
          <cell r="F12" t="str">
            <v>...  </v>
          </cell>
          <cell r="G12" t="str">
            <v>... </v>
          </cell>
          <cell r="H12" t="str">
            <v>... </v>
          </cell>
          <cell r="I12">
            <v>1563.2</v>
          </cell>
          <cell r="J12" t="str">
            <v>... </v>
          </cell>
          <cell r="K12">
            <v>1563.2</v>
          </cell>
          <cell r="L12" t="str">
            <v>... </v>
          </cell>
          <cell r="M12" t="str">
            <v>... </v>
          </cell>
          <cell r="N12" t="str">
            <v>... </v>
          </cell>
          <cell r="Q12">
            <v>1563.2</v>
          </cell>
          <cell r="T12" t="e">
            <v>#REF!</v>
          </cell>
        </row>
        <row r="13">
          <cell r="A13">
            <v>1962</v>
          </cell>
          <cell r="C13" t="str">
            <v>... </v>
          </cell>
          <cell r="D13" t="str">
            <v>... </v>
          </cell>
          <cell r="E13" t="str">
            <v>... </v>
          </cell>
          <cell r="F13" t="str">
            <v>...  </v>
          </cell>
          <cell r="G13" t="str">
            <v>... </v>
          </cell>
          <cell r="H13" t="str">
            <v>... </v>
          </cell>
          <cell r="I13">
            <v>1825.3</v>
          </cell>
          <cell r="J13" t="str">
            <v>... </v>
          </cell>
          <cell r="K13">
            <v>1825.3</v>
          </cell>
          <cell r="L13" t="str">
            <v>... </v>
          </cell>
          <cell r="M13" t="str">
            <v>... </v>
          </cell>
          <cell r="N13" t="str">
            <v>... </v>
          </cell>
          <cell r="Q13">
            <v>1825.3</v>
          </cell>
          <cell r="T13" t="e">
            <v>#REF!</v>
          </cell>
        </row>
        <row r="14">
          <cell r="A14">
            <v>1963</v>
          </cell>
          <cell r="C14" t="str">
            <v>... </v>
          </cell>
          <cell r="D14" t="str">
            <v>... </v>
          </cell>
          <cell r="E14" t="str">
            <v>... </v>
          </cell>
          <cell r="F14" t="str">
            <v>...  </v>
          </cell>
          <cell r="G14" t="str">
            <v>... </v>
          </cell>
          <cell r="H14" t="str">
            <v>... </v>
          </cell>
          <cell r="I14">
            <v>2109.1999999999998</v>
          </cell>
          <cell r="J14" t="str">
            <v>... </v>
          </cell>
          <cell r="K14">
            <v>2109.1999999999998</v>
          </cell>
          <cell r="L14" t="str">
            <v>... </v>
          </cell>
          <cell r="M14" t="str">
            <v>... </v>
          </cell>
          <cell r="N14" t="str">
            <v>... </v>
          </cell>
          <cell r="Q14">
            <v>2109.1999999999998</v>
          </cell>
          <cell r="T14" t="e">
            <v>#REF!</v>
          </cell>
        </row>
        <row r="15">
          <cell r="A15">
            <v>1964</v>
          </cell>
          <cell r="C15" t="str">
            <v>... </v>
          </cell>
          <cell r="D15" t="str">
            <v>... </v>
          </cell>
          <cell r="E15" t="str">
            <v>... </v>
          </cell>
          <cell r="F15" t="str">
            <v>...  </v>
          </cell>
          <cell r="G15" t="str">
            <v>... </v>
          </cell>
          <cell r="H15" t="str">
            <v>... </v>
          </cell>
          <cell r="I15">
            <v>2350.4</v>
          </cell>
          <cell r="J15" t="str">
            <v>... </v>
          </cell>
          <cell r="K15">
            <v>2350.4</v>
          </cell>
          <cell r="L15" t="str">
            <v>... </v>
          </cell>
          <cell r="M15" t="str">
            <v>... </v>
          </cell>
          <cell r="N15" t="str">
            <v>... </v>
          </cell>
          <cell r="Q15">
            <v>2350.4</v>
          </cell>
          <cell r="T15" t="e">
            <v>#REF!</v>
          </cell>
        </row>
        <row r="16">
          <cell r="A16">
            <v>1965</v>
          </cell>
          <cell r="C16" t="str">
            <v>... </v>
          </cell>
          <cell r="D16" t="str">
            <v>... </v>
          </cell>
          <cell r="E16" t="str">
            <v>... </v>
          </cell>
          <cell r="F16" t="str">
            <v>...  </v>
          </cell>
          <cell r="G16" t="str">
            <v>... </v>
          </cell>
          <cell r="H16" t="str">
            <v>... </v>
          </cell>
          <cell r="I16">
            <v>2505</v>
          </cell>
          <cell r="J16" t="str">
            <v>... </v>
          </cell>
          <cell r="K16">
            <v>2505</v>
          </cell>
          <cell r="L16" t="str">
            <v>... </v>
          </cell>
          <cell r="M16" t="str">
            <v>... </v>
          </cell>
          <cell r="N16" t="str">
            <v>... </v>
          </cell>
          <cell r="Q16">
            <v>2505</v>
          </cell>
          <cell r="T16" t="e">
            <v>#REF!</v>
          </cell>
        </row>
        <row r="17">
          <cell r="A17">
            <v>1966</v>
          </cell>
          <cell r="B17" t="str">
            <v>8)</v>
          </cell>
          <cell r="C17">
            <v>1526.3989999999999</v>
          </cell>
          <cell r="D17">
            <v>192.03399999999999</v>
          </cell>
          <cell r="E17">
            <v>13304</v>
          </cell>
          <cell r="F17" t="str">
            <v>...  </v>
          </cell>
          <cell r="G17">
            <v>821</v>
          </cell>
          <cell r="H17">
            <v>1702</v>
          </cell>
          <cell r="I17">
            <v>2523</v>
          </cell>
          <cell r="J17" t="str">
            <v>... </v>
          </cell>
          <cell r="K17">
            <v>2523</v>
          </cell>
          <cell r="L17" t="str">
            <v>... </v>
          </cell>
          <cell r="M17" t="str">
            <v>... </v>
          </cell>
          <cell r="N17" t="str">
            <v>... </v>
          </cell>
          <cell r="Q17">
            <v>2523</v>
          </cell>
          <cell r="T17" t="e">
            <v>#REF!</v>
          </cell>
        </row>
        <row r="18">
          <cell r="A18">
            <v>1967</v>
          </cell>
          <cell r="B18" t="str">
            <v>9)</v>
          </cell>
          <cell r="C18" t="str">
            <v>... </v>
          </cell>
          <cell r="D18" t="str">
            <v>... </v>
          </cell>
          <cell r="E18" t="str">
            <v>... </v>
          </cell>
          <cell r="F18" t="str">
            <v>...  </v>
          </cell>
          <cell r="G18" t="str">
            <v>... </v>
          </cell>
          <cell r="H18" t="str">
            <v>... </v>
          </cell>
          <cell r="I18">
            <v>2920</v>
          </cell>
          <cell r="J18" t="str">
            <v>... </v>
          </cell>
          <cell r="K18">
            <v>2920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2920</v>
          </cell>
          <cell r="T18" t="e">
            <v>#REF!</v>
          </cell>
          <cell r="Y18" t="str">
            <v>8)</v>
          </cell>
        </row>
        <row r="19">
          <cell r="A19">
            <v>1968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>
            <v>954</v>
          </cell>
          <cell r="H19">
            <v>1955</v>
          </cell>
          <cell r="I19">
            <v>2909</v>
          </cell>
          <cell r="J19">
            <v>1077</v>
          </cell>
          <cell r="K19">
            <v>3986</v>
          </cell>
          <cell r="L19" t="str">
            <v>... </v>
          </cell>
          <cell r="M19" t="str">
            <v>... </v>
          </cell>
          <cell r="N19" t="str">
            <v>... </v>
          </cell>
          <cell r="Q19">
            <v>3986</v>
          </cell>
          <cell r="T19" t="e">
            <v>#REF!</v>
          </cell>
          <cell r="Y19" t="str">
            <v>9)</v>
          </cell>
        </row>
        <row r="20">
          <cell r="A20">
            <v>1969</v>
          </cell>
          <cell r="B20" t="str">
            <v>9)</v>
          </cell>
          <cell r="C20" t="str">
            <v>... </v>
          </cell>
          <cell r="D20" t="str">
            <v>... </v>
          </cell>
          <cell r="E20">
            <v>15522</v>
          </cell>
          <cell r="F20" t="str">
            <v>...  </v>
          </cell>
          <cell r="G20" t="str">
            <v>... </v>
          </cell>
          <cell r="H20" t="str">
            <v>... </v>
          </cell>
          <cell r="I20">
            <v>3301</v>
          </cell>
          <cell r="J20">
            <v>1189</v>
          </cell>
          <cell r="K20">
            <v>4490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4490</v>
          </cell>
          <cell r="T20" t="e">
            <v>#REF!</v>
          </cell>
          <cell r="Y20" t="str">
            <v>9)</v>
          </cell>
        </row>
        <row r="21">
          <cell r="A21">
            <v>1970</v>
          </cell>
          <cell r="B21" t="str">
            <v>8)</v>
          </cell>
          <cell r="C21">
            <v>1382.3689999999999</v>
          </cell>
          <cell r="D21">
            <v>218.584</v>
          </cell>
          <cell r="E21">
            <v>15581</v>
          </cell>
          <cell r="F21" t="str">
            <v>...  </v>
          </cell>
          <cell r="G21">
            <v>1221.163</v>
          </cell>
          <cell r="H21">
            <v>2236.9229999999998</v>
          </cell>
          <cell r="I21">
            <v>3458.0859999999998</v>
          </cell>
          <cell r="J21">
            <v>1355.337</v>
          </cell>
          <cell r="K21">
            <v>4813.4229999999998</v>
          </cell>
          <cell r="L21" t="str">
            <v>... </v>
          </cell>
          <cell r="M21" t="str">
            <v>... </v>
          </cell>
          <cell r="N21">
            <v>202.137</v>
          </cell>
          <cell r="Q21">
            <v>5015.5599999999995</v>
          </cell>
          <cell r="T21" t="e">
            <v>#REF!</v>
          </cell>
          <cell r="Y21" t="str">
            <v>9)</v>
          </cell>
        </row>
        <row r="22">
          <cell r="A22">
            <v>1971</v>
          </cell>
          <cell r="B22" t="str">
            <v>9)</v>
          </cell>
          <cell r="C22" t="str">
            <v>... </v>
          </cell>
          <cell r="D22" t="str">
            <v>... </v>
          </cell>
          <cell r="E22" t="str">
            <v>... </v>
          </cell>
          <cell r="F22" t="str">
            <v>...  </v>
          </cell>
          <cell r="G22" t="str">
            <v>... </v>
          </cell>
          <cell r="H22">
            <v>4011.4</v>
          </cell>
          <cell r="I22">
            <v>4011.4</v>
          </cell>
          <cell r="J22">
            <v>1518</v>
          </cell>
          <cell r="K22">
            <v>5529.4</v>
          </cell>
          <cell r="L22" t="str">
            <v>... </v>
          </cell>
          <cell r="M22" t="str">
            <v>... </v>
          </cell>
          <cell r="N22" t="str">
            <v>... </v>
          </cell>
          <cell r="O22" t="str">
            <v>14)</v>
          </cell>
          <cell r="Q22">
            <v>5529.4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1972</v>
          </cell>
          <cell r="B23" t="str">
            <v>9)</v>
          </cell>
          <cell r="C23">
            <v>1458</v>
          </cell>
          <cell r="D23">
            <v>235</v>
          </cell>
          <cell r="E23" t="str">
            <v>... </v>
          </cell>
          <cell r="F23" t="str">
            <v>...  </v>
          </cell>
          <cell r="G23">
            <v>1525</v>
          </cell>
          <cell r="H23">
            <v>3026</v>
          </cell>
          <cell r="I23">
            <v>4551</v>
          </cell>
          <cell r="J23">
            <v>1756</v>
          </cell>
          <cell r="K23">
            <v>6307</v>
          </cell>
          <cell r="L23" t="str">
            <v>... </v>
          </cell>
          <cell r="M23" t="str">
            <v xml:space="preserve">... </v>
          </cell>
          <cell r="N23" t="str">
            <v>... </v>
          </cell>
          <cell r="Q23">
            <v>6307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1973</v>
          </cell>
          <cell r="B24" t="str">
            <v>9)</v>
          </cell>
          <cell r="C24">
            <v>1476</v>
          </cell>
          <cell r="D24">
            <v>246</v>
          </cell>
          <cell r="E24">
            <v>17003</v>
          </cell>
          <cell r="F24" t="str">
            <v>...  </v>
          </cell>
          <cell r="G24">
            <v>1617</v>
          </cell>
          <cell r="H24">
            <v>3185</v>
          </cell>
          <cell r="I24">
            <v>4802</v>
          </cell>
          <cell r="J24">
            <v>1945</v>
          </cell>
          <cell r="K24">
            <v>6747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6747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1974</v>
          </cell>
          <cell r="B25" t="str">
            <v>9)</v>
          </cell>
          <cell r="C25">
            <v>1526</v>
          </cell>
          <cell r="D25">
            <v>256</v>
          </cell>
          <cell r="E25">
            <v>17435</v>
          </cell>
          <cell r="F25" t="str">
            <v>...  </v>
          </cell>
          <cell r="G25">
            <v>1946</v>
          </cell>
          <cell r="H25">
            <v>3787</v>
          </cell>
          <cell r="I25">
            <v>5733</v>
          </cell>
          <cell r="J25">
            <v>2182</v>
          </cell>
          <cell r="K25">
            <v>7915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7915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1975</v>
          </cell>
          <cell r="B26" t="str">
            <v>9)</v>
          </cell>
          <cell r="C26">
            <v>1534</v>
          </cell>
          <cell r="D26">
            <v>269</v>
          </cell>
          <cell r="E26">
            <v>17713</v>
          </cell>
          <cell r="F26" t="str">
            <v>...  </v>
          </cell>
          <cell r="G26">
            <v>2121</v>
          </cell>
          <cell r="H26">
            <v>4153</v>
          </cell>
          <cell r="I26">
            <v>6274</v>
          </cell>
          <cell r="J26">
            <v>2577</v>
          </cell>
          <cell r="K26">
            <v>8851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8851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  <cell r="AK26" t="str">
            <v>"Verteilung" der abs. Zunahme AG-Beiträge auf 1990-92 gem. BIGA-Lohnindex</v>
          </cell>
        </row>
        <row r="27">
          <cell r="A27">
            <v>1976</v>
          </cell>
          <cell r="B27" t="str">
            <v>9)</v>
          </cell>
          <cell r="C27">
            <v>1550</v>
          </cell>
          <cell r="D27">
            <v>285</v>
          </cell>
          <cell r="E27">
            <v>17936</v>
          </cell>
          <cell r="F27" t="str">
            <v>...  </v>
          </cell>
          <cell r="G27">
            <v>2122</v>
          </cell>
          <cell r="H27">
            <v>4101</v>
          </cell>
          <cell r="I27">
            <v>6223</v>
          </cell>
          <cell r="J27">
            <v>2867</v>
          </cell>
          <cell r="K27">
            <v>9090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9090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  <cell r="Z27" t="str">
            <v>1976/77 Anzahl VE unklar,</v>
          </cell>
          <cell r="AK27" t="str">
            <v>Ziel: Korr. der 91er Schätzung</v>
          </cell>
          <cell r="AO27">
            <v>998</v>
          </cell>
        </row>
        <row r="28">
          <cell r="A28">
            <v>1977</v>
          </cell>
          <cell r="B28" t="str">
            <v>9)</v>
          </cell>
          <cell r="C28">
            <v>1591</v>
          </cell>
          <cell r="D28">
            <v>295</v>
          </cell>
          <cell r="E28">
            <v>18064</v>
          </cell>
          <cell r="F28" t="str">
            <v>...  </v>
          </cell>
          <cell r="G28">
            <v>2182</v>
          </cell>
          <cell r="H28">
            <v>4129</v>
          </cell>
          <cell r="I28">
            <v>6311</v>
          </cell>
          <cell r="J28">
            <v>2954</v>
          </cell>
          <cell r="K28">
            <v>9265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9265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  <cell r="Z28" t="str">
            <v>Widerspruch zu VW 1979, S. 180</v>
          </cell>
          <cell r="AK28">
            <v>14502</v>
          </cell>
          <cell r="AL28">
            <v>826.4</v>
          </cell>
          <cell r="AM28">
            <v>14502</v>
          </cell>
          <cell r="AN28">
            <v>1</v>
          </cell>
          <cell r="AO28">
            <v>0</v>
          </cell>
        </row>
        <row r="29">
          <cell r="A29">
            <v>1978</v>
          </cell>
          <cell r="B29" t="str">
            <v>8)</v>
          </cell>
          <cell r="C29">
            <v>1581.442</v>
          </cell>
          <cell r="D29">
            <v>306.63400000000001</v>
          </cell>
          <cell r="E29">
            <v>17060</v>
          </cell>
          <cell r="F29" t="str">
            <v>...  </v>
          </cell>
          <cell r="G29">
            <v>2419.19</v>
          </cell>
          <cell r="H29">
            <v>4411.799</v>
          </cell>
          <cell r="I29">
            <v>6830.9889999999996</v>
          </cell>
          <cell r="J29">
            <v>3167.096</v>
          </cell>
          <cell r="K29">
            <v>9998.0849999999991</v>
          </cell>
          <cell r="L29">
            <v>375.21300000000002</v>
          </cell>
          <cell r="M29" t="str">
            <v>... </v>
          </cell>
          <cell r="N29">
            <v>234.05</v>
          </cell>
          <cell r="Q29">
            <v>10607.347999999998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  <cell r="AK29">
            <v>15000</v>
          </cell>
          <cell r="AL29">
            <v>883.9</v>
          </cell>
          <cell r="AM29">
            <v>15511.033155856727</v>
          </cell>
          <cell r="AO29">
            <v>57.5</v>
          </cell>
          <cell r="AP29">
            <v>15075.85</v>
          </cell>
        </row>
        <row r="30">
          <cell r="A30">
            <v>1979</v>
          </cell>
          <cell r="B30" t="str">
            <v>9)</v>
          </cell>
          <cell r="C30">
            <v>1628</v>
          </cell>
          <cell r="D30">
            <v>318</v>
          </cell>
          <cell r="E30" t="str">
            <v>... </v>
          </cell>
          <cell r="F30">
            <v>371.85899999999998</v>
          </cell>
          <cell r="G30">
            <v>3006</v>
          </cell>
          <cell r="H30">
            <v>4930</v>
          </cell>
          <cell r="I30">
            <v>7936</v>
          </cell>
          <cell r="J30">
            <v>3184</v>
          </cell>
          <cell r="K30">
            <v>11120</v>
          </cell>
          <cell r="L30" t="str">
            <v>... </v>
          </cell>
          <cell r="M30" t="str">
            <v>... </v>
          </cell>
          <cell r="N30" t="str">
            <v>... </v>
          </cell>
          <cell r="Q30">
            <v>11120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  <cell r="AK30">
            <v>15500</v>
          </cell>
          <cell r="AL30">
            <v>926.4</v>
          </cell>
          <cell r="AM30">
            <v>15721.235433872611</v>
          </cell>
          <cell r="AN30">
            <v>1.0142732537982329</v>
          </cell>
          <cell r="AO30">
            <v>42.5</v>
          </cell>
          <cell r="AP30">
            <v>15511.033155856727</v>
          </cell>
        </row>
        <row r="31">
          <cell r="A31">
            <v>1980</v>
          </cell>
          <cell r="B31" t="str">
            <v>9)</v>
          </cell>
          <cell r="C31">
            <v>1688</v>
          </cell>
          <cell r="D31">
            <v>326</v>
          </cell>
          <cell r="E31" t="str">
            <v>... </v>
          </cell>
          <cell r="F31" t="str">
            <v>...  </v>
          </cell>
          <cell r="G31">
            <v>3528</v>
          </cell>
          <cell r="H31">
            <v>6146</v>
          </cell>
          <cell r="I31">
            <v>9674</v>
          </cell>
          <cell r="J31">
            <v>3557</v>
          </cell>
          <cell r="K31">
            <v>13231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13231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1981</v>
          </cell>
          <cell r="B32" t="str">
            <v>9)</v>
          </cell>
          <cell r="C32">
            <v>1753</v>
          </cell>
          <cell r="D32">
            <v>339</v>
          </cell>
          <cell r="E32">
            <v>17700</v>
          </cell>
          <cell r="F32" t="str">
            <v>...  </v>
          </cell>
          <cell r="G32">
            <v>3821</v>
          </cell>
          <cell r="H32">
            <v>6613</v>
          </cell>
          <cell r="I32">
            <v>10434</v>
          </cell>
          <cell r="J32">
            <v>4154</v>
          </cell>
          <cell r="K32">
            <v>14588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14588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1982</v>
          </cell>
          <cell r="B33" t="str">
            <v>9)</v>
          </cell>
          <cell r="C33">
            <v>1834</v>
          </cell>
          <cell r="D33">
            <v>350</v>
          </cell>
          <cell r="E33">
            <v>17786</v>
          </cell>
          <cell r="F33" t="str">
            <v>...  </v>
          </cell>
          <cell r="G33">
            <v>3535</v>
          </cell>
          <cell r="H33">
            <v>6931</v>
          </cell>
          <cell r="I33">
            <v>10466</v>
          </cell>
          <cell r="J33">
            <v>4812</v>
          </cell>
          <cell r="K33">
            <v>15278</v>
          </cell>
          <cell r="L33" t="str">
            <v>... </v>
          </cell>
          <cell r="M33" t="str">
            <v>... </v>
          </cell>
          <cell r="N33">
            <v>650</v>
          </cell>
          <cell r="Q33">
            <v>15928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1983</v>
          </cell>
          <cell r="B34" t="str">
            <v>9)</v>
          </cell>
          <cell r="C34">
            <v>1926</v>
          </cell>
          <cell r="D34">
            <v>365</v>
          </cell>
          <cell r="E34">
            <v>17876</v>
          </cell>
          <cell r="F34">
            <v>691</v>
          </cell>
          <cell r="G34">
            <v>4318</v>
          </cell>
          <cell r="H34">
            <v>7582</v>
          </cell>
          <cell r="I34">
            <v>11900</v>
          </cell>
          <cell r="J34">
            <v>5267</v>
          </cell>
          <cell r="K34">
            <v>17167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17167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1984</v>
          </cell>
          <cell r="B35" t="str">
            <v>9)</v>
          </cell>
          <cell r="C35">
            <v>1959</v>
          </cell>
          <cell r="D35">
            <v>376</v>
          </cell>
          <cell r="E35" t="str">
            <v>... </v>
          </cell>
          <cell r="F35" t="str">
            <v>...  </v>
          </cell>
          <cell r="G35">
            <v>4282</v>
          </cell>
          <cell r="H35">
            <v>7212</v>
          </cell>
          <cell r="I35">
            <v>11494</v>
          </cell>
          <cell r="J35">
            <v>5655</v>
          </cell>
          <cell r="K35">
            <v>17149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17149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1985</v>
          </cell>
          <cell r="B36" t="str">
            <v>10)</v>
          </cell>
          <cell r="C36" t="str">
            <v>... </v>
          </cell>
          <cell r="D36" t="str">
            <v>... </v>
          </cell>
          <cell r="E36">
            <v>17900</v>
          </cell>
          <cell r="F36" t="str">
            <v>...  </v>
          </cell>
          <cell r="G36" t="str">
            <v>... </v>
          </cell>
          <cell r="H36" t="str">
            <v>... </v>
          </cell>
          <cell r="I36" t="str">
            <v>... </v>
          </cell>
          <cell r="J36" t="str">
            <v>... 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 t="str">
            <v>...    </v>
          </cell>
          <cell r="R36">
            <v>7305</v>
          </cell>
          <cell r="T36" t="e">
            <v>#REF!</v>
          </cell>
          <cell r="Y36" t="str">
            <v>9)</v>
          </cell>
          <cell r="AA36" t="str">
            <v>Pictet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</v>
          </cell>
          <cell r="H37" t="str">
            <v>... </v>
          </cell>
          <cell r="I37" t="str">
            <v>... </v>
          </cell>
          <cell r="J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O37" t="str">
            <v>...</v>
          </cell>
          <cell r="P37" t="str">
            <v>...</v>
          </cell>
          <cell r="Q37" t="str">
            <v>...    </v>
          </cell>
          <cell r="R37" t="str">
            <v>?</v>
          </cell>
          <cell r="S37" t="str">
            <v>...</v>
          </cell>
          <cell r="T37" t="str">
            <v>...</v>
          </cell>
          <cell r="U37" t="str">
            <v>...</v>
          </cell>
          <cell r="V37" t="str">
            <v>...</v>
          </cell>
          <cell r="W37" t="str">
            <v>...</v>
          </cell>
          <cell r="Y37" t="str">
            <v>10)</v>
          </cell>
          <cell r="AA37" t="str">
            <v>1. Anal.</v>
          </cell>
        </row>
        <row r="38">
          <cell r="C38" t="str">
            <v>... </v>
          </cell>
          <cell r="D38" t="str">
            <v>... </v>
          </cell>
          <cell r="E38">
            <v>18400</v>
          </cell>
        </row>
        <row r="39">
          <cell r="C39">
            <v>3266</v>
          </cell>
          <cell r="D39">
            <v>420</v>
          </cell>
          <cell r="E39">
            <v>15179</v>
          </cell>
        </row>
        <row r="40">
          <cell r="C40">
            <v>3350</v>
          </cell>
          <cell r="D40">
            <v>440</v>
          </cell>
          <cell r="E40" t="str">
            <v>... </v>
          </cell>
        </row>
        <row r="41">
          <cell r="C41">
            <v>3439</v>
          </cell>
          <cell r="D41">
            <v>482</v>
          </cell>
          <cell r="E41" t="str">
            <v>... </v>
          </cell>
        </row>
        <row r="42">
          <cell r="C42">
            <v>3541</v>
          </cell>
          <cell r="D42">
            <v>508</v>
          </cell>
          <cell r="E42" t="str">
            <v>... </v>
          </cell>
        </row>
        <row r="43">
          <cell r="C43">
            <v>3539.8819319712616</v>
          </cell>
          <cell r="D43">
            <v>521.16149999999993</v>
          </cell>
          <cell r="E43" t="str">
            <v xml:space="preserve">... </v>
          </cell>
        </row>
        <row r="44">
          <cell r="C44">
            <v>3431.3690000000001</v>
          </cell>
          <cell r="D44">
            <v>534.32299999999998</v>
          </cell>
          <cell r="E44">
            <v>13689</v>
          </cell>
        </row>
        <row r="45">
          <cell r="C45">
            <v>3383.9799529983679</v>
          </cell>
          <cell r="D45">
            <v>570.85045294280008</v>
          </cell>
          <cell r="E45">
            <v>13263.383391880068</v>
          </cell>
        </row>
        <row r="46">
          <cell r="C46">
            <v>3239.355</v>
          </cell>
          <cell r="D46">
            <v>609.875</v>
          </cell>
          <cell r="E46">
            <v>12851</v>
          </cell>
        </row>
        <row r="47">
          <cell r="C47">
            <v>3190</v>
          </cell>
          <cell r="D47">
            <v>628.2171767191661</v>
          </cell>
          <cell r="E47">
            <v>12163.616361921318</v>
          </cell>
        </row>
        <row r="48">
          <cell r="C48">
            <v>3147.5039999999999</v>
          </cell>
          <cell r="D48">
            <v>647.11099999999999</v>
          </cell>
          <cell r="E48">
            <v>11513</v>
          </cell>
        </row>
        <row r="49">
          <cell r="C49">
            <v>3143.5875633905921</v>
          </cell>
          <cell r="D49">
            <v>670</v>
          </cell>
          <cell r="E49">
            <v>10947.09171424082</v>
          </cell>
        </row>
        <row r="50">
          <cell r="C50">
            <v>3139.6759999999999</v>
          </cell>
          <cell r="D50">
            <v>694.91200000000003</v>
          </cell>
          <cell r="E50">
            <v>10409</v>
          </cell>
        </row>
        <row r="51">
          <cell r="C51">
            <v>3180</v>
          </cell>
          <cell r="D51">
            <v>720</v>
          </cell>
          <cell r="E51">
            <v>9897.3575656677403</v>
          </cell>
        </row>
        <row r="52">
          <cell r="C52">
            <v>3226.0039999999999</v>
          </cell>
          <cell r="D52">
            <v>748.12400000000002</v>
          </cell>
          <cell r="E52">
            <v>9096</v>
          </cell>
        </row>
        <row r="53">
          <cell r="C53">
            <v>3306</v>
          </cell>
          <cell r="D53">
            <v>785</v>
          </cell>
          <cell r="E53">
            <v>8550</v>
          </cell>
        </row>
        <row r="54">
          <cell r="C54">
            <v>3267.3780000000002</v>
          </cell>
          <cell r="D54">
            <v>805</v>
          </cell>
          <cell r="E54">
            <v>8125</v>
          </cell>
        </row>
        <row r="55">
          <cell r="C55">
            <v>3340</v>
          </cell>
          <cell r="D55">
            <v>830</v>
          </cell>
          <cell r="E55" t="str">
            <v>...</v>
          </cell>
        </row>
        <row r="163">
          <cell r="C163" t="str">
            <v>Datenbasis PKS 1996prov. für SVS 98, gemäss "Schätzg PKS 96 für SVS 98 3.6."</v>
          </cell>
        </row>
        <row r="164">
          <cell r="C164" t="e">
            <v>#REF!</v>
          </cell>
          <cell r="D164" t="str">
            <v>Beiträge der Versicherten (inkl. Einkäufe ohne Stellenwechsel)</v>
          </cell>
        </row>
        <row r="165">
          <cell r="C165" t="e">
            <v>#REF!</v>
          </cell>
          <cell r="D165" t="str">
            <v xml:space="preserve">FZL und Einkäufe der Versicherten </v>
          </cell>
        </row>
        <row r="166">
          <cell r="C166" t="e">
            <v>#REF!</v>
          </cell>
          <cell r="D166" t="str">
            <v>Direkte Arbeitgeberbeiträge</v>
          </cell>
        </row>
        <row r="167">
          <cell r="C167" t="e">
            <v>#REF!</v>
          </cell>
          <cell r="D167" t="str">
            <v>Beiträge aus AG-Beitragsreserve</v>
          </cell>
        </row>
        <row r="168">
          <cell r="C168" t="e">
            <v>#REF!</v>
          </cell>
          <cell r="D168" t="str">
            <v>Beiträge aus Stiftung, anderen VE</v>
          </cell>
        </row>
        <row r="169">
          <cell r="C169" t="e">
            <v>#REF!</v>
          </cell>
          <cell r="D169" t="str">
            <v>Leistungen von Vers.ges. an VE/Versicherte</v>
          </cell>
        </row>
        <row r="170">
          <cell r="C170" t="e">
            <v>#REF!</v>
          </cell>
          <cell r="D170" t="str">
            <v>Bruttoertrag auf Anlagen (ohne Gewinne)</v>
          </cell>
        </row>
        <row r="171">
          <cell r="C171" t="e">
            <v>#REF!</v>
          </cell>
          <cell r="D171" t="str">
            <v>Uebriger Ertrag + Aufwandüberschuss</v>
          </cell>
        </row>
        <row r="172">
          <cell r="C172" t="e">
            <v>#REF!</v>
          </cell>
          <cell r="D172" t="str">
            <v>Total Ertrag (inkl. Aufwandübersch.)</v>
          </cell>
        </row>
        <row r="173">
          <cell r="C173" t="e">
            <v>#REF!</v>
          </cell>
          <cell r="D173" t="str">
            <v>Rentenzahlungen</v>
          </cell>
        </row>
        <row r="174">
          <cell r="C174" t="e">
            <v>#REF!</v>
          </cell>
          <cell r="D174" t="str">
            <v>Kapitalzahlungen</v>
          </cell>
        </row>
        <row r="175">
          <cell r="C175" t="e">
            <v>#REF!</v>
          </cell>
          <cell r="D175" t="str">
            <v>Austrittsleistungen (FZL, Barauszahlungen)</v>
          </cell>
        </row>
        <row r="176">
          <cell r="C176" t="e">
            <v>#REF!</v>
          </cell>
          <cell r="D176" t="str">
            <v>Prämien an Versicherungsgesellschaften</v>
          </cell>
        </row>
        <row r="177">
          <cell r="C177" t="e">
            <v>#REF!</v>
          </cell>
          <cell r="D177" t="str">
            <v>Kosten der Wertschriftenverwaltung, Passivzinsen, Liegensch.aufwand</v>
          </cell>
        </row>
        <row r="178">
          <cell r="C178" t="e">
            <v>#REF!</v>
          </cell>
          <cell r="D178" t="str">
            <v>Uebriger Aufwand, Ertragsüberschuss</v>
          </cell>
        </row>
        <row r="179">
          <cell r="C179" t="e">
            <v>#REF!</v>
          </cell>
          <cell r="D179" t="str">
            <v>Kreditoren und übrige Passiven</v>
          </cell>
        </row>
        <row r="180">
          <cell r="C180" t="e">
            <v>#REF!</v>
          </cell>
          <cell r="D180" t="str">
            <v>Passivhypotheken</v>
          </cell>
        </row>
        <row r="181">
          <cell r="C181" t="e">
            <v>#REF!</v>
          </cell>
          <cell r="D181" t="str">
            <v>Total Passiven</v>
          </cell>
        </row>
        <row r="182">
          <cell r="C182" t="e">
            <v>#REF!</v>
          </cell>
          <cell r="D182" t="str">
            <v>Anzahl aktive Versicherte</v>
          </cell>
        </row>
        <row r="183">
          <cell r="C183">
            <v>0</v>
          </cell>
        </row>
        <row r="184">
          <cell r="C184">
            <v>8367.0311557788937</v>
          </cell>
          <cell r="D184" t="str">
            <v>Kreditoren und übrige Passiven</v>
          </cell>
        </row>
        <row r="185">
          <cell r="C185">
            <v>2275.1889447236181</v>
          </cell>
          <cell r="D185" t="str">
            <v>Passivhypotheken</v>
          </cell>
        </row>
        <row r="186">
          <cell r="C186">
            <v>347546.29648241203</v>
          </cell>
          <cell r="D186" t="str">
            <v>Total Passiven</v>
          </cell>
        </row>
        <row r="187">
          <cell r="C187">
            <v>336904.07638190949</v>
          </cell>
          <cell r="D187" t="str">
            <v>Total Passiven bereinigt</v>
          </cell>
        </row>
      </sheetData>
      <sheetData sheetId="6">
        <row r="1">
          <cell r="A1" t="str">
            <v>BV-Ausgaben (früher 15.2 Berufliche Vorsorge (BV): Ausgaben, Kapital  1987-2003)</v>
          </cell>
        </row>
        <row r="2">
          <cell r="I2">
            <v>0.85</v>
          </cell>
        </row>
        <row r="4">
          <cell r="I4" t="str">
            <v>zufliessen-</v>
          </cell>
        </row>
        <row r="5">
          <cell r="I5" t="str">
            <v>de</v>
          </cell>
        </row>
        <row r="6">
          <cell r="I6" t="str">
            <v>Freizü-</v>
          </cell>
        </row>
        <row r="7">
          <cell r="I7" t="str">
            <v>gigkeits-</v>
          </cell>
        </row>
        <row r="8">
          <cell r="I8" t="str">
            <v>leistungen</v>
          </cell>
        </row>
        <row r="9">
          <cell r="I9" t="str">
            <v>FZL 3)</v>
          </cell>
        </row>
        <row r="12">
          <cell r="A12">
            <v>1960</v>
          </cell>
          <cell r="C12" t="str">
            <v>... </v>
          </cell>
          <cell r="D12" t="str">
            <v>... </v>
          </cell>
          <cell r="E12">
            <v>730.9</v>
          </cell>
          <cell r="F12" t="str">
            <v>...  </v>
          </cell>
          <cell r="G12" t="str">
            <v>...  </v>
          </cell>
          <cell r="H12" t="str">
            <v>... </v>
          </cell>
          <cell r="K12" t="str">
            <v>... </v>
          </cell>
          <cell r="L12" t="str">
            <v>... </v>
          </cell>
          <cell r="M12" t="str">
            <v>... </v>
          </cell>
          <cell r="N12" t="str">
            <v>... </v>
          </cell>
          <cell r="Q12" t="str">
            <v>... </v>
          </cell>
          <cell r="T12" t="e">
            <v>#REF!</v>
          </cell>
        </row>
        <row r="13">
          <cell r="A13">
            <v>1961</v>
          </cell>
          <cell r="C13" t="str">
            <v>... </v>
          </cell>
          <cell r="D13" t="str">
            <v>... </v>
          </cell>
          <cell r="E13">
            <v>805.5</v>
          </cell>
          <cell r="F13" t="str">
            <v>...  </v>
          </cell>
          <cell r="G13" t="str">
            <v>...  </v>
          </cell>
          <cell r="H13" t="str">
            <v>... </v>
          </cell>
          <cell r="K13" t="str">
            <v>... </v>
          </cell>
          <cell r="L13" t="str">
            <v>... </v>
          </cell>
          <cell r="M13" t="str">
            <v>... </v>
          </cell>
          <cell r="N13" t="str">
            <v>... </v>
          </cell>
          <cell r="Q13" t="str">
            <v>... </v>
          </cell>
          <cell r="T13" t="e">
            <v>#REF!</v>
          </cell>
        </row>
        <row r="14">
          <cell r="A14">
            <v>1962</v>
          </cell>
          <cell r="C14" t="str">
            <v>... </v>
          </cell>
          <cell r="D14" t="str">
            <v>... </v>
          </cell>
          <cell r="E14">
            <v>883.4</v>
          </cell>
          <cell r="F14" t="str">
            <v>...  </v>
          </cell>
          <cell r="G14" t="str">
            <v>...  </v>
          </cell>
          <cell r="H14" t="str">
            <v>... </v>
          </cell>
          <cell r="K14" t="str">
            <v>... </v>
          </cell>
          <cell r="L14" t="str">
            <v>... </v>
          </cell>
          <cell r="M14" t="str">
            <v>... </v>
          </cell>
          <cell r="N14" t="str">
            <v>... </v>
          </cell>
          <cell r="Q14" t="str">
            <v>... </v>
          </cell>
          <cell r="T14" t="e">
            <v>#REF!</v>
          </cell>
        </row>
        <row r="15">
          <cell r="A15">
            <v>1963</v>
          </cell>
          <cell r="C15" t="str">
            <v>... </v>
          </cell>
          <cell r="D15" t="str">
            <v>... </v>
          </cell>
          <cell r="E15">
            <v>994.6</v>
          </cell>
          <cell r="F15" t="str">
            <v>...  </v>
          </cell>
          <cell r="G15" t="str">
            <v>...  </v>
          </cell>
          <cell r="H15" t="str">
            <v>... </v>
          </cell>
          <cell r="K15" t="str">
            <v>... </v>
          </cell>
          <cell r="L15" t="str">
            <v>... </v>
          </cell>
          <cell r="M15" t="str">
            <v>... </v>
          </cell>
          <cell r="N15" t="str">
            <v>... </v>
          </cell>
          <cell r="Q15" t="str">
            <v>... </v>
          </cell>
          <cell r="T15" t="e">
            <v>#REF!</v>
          </cell>
        </row>
        <row r="16">
          <cell r="A16">
            <v>1964</v>
          </cell>
          <cell r="C16" t="str">
            <v>... </v>
          </cell>
          <cell r="D16" t="str">
            <v>... </v>
          </cell>
          <cell r="E16">
            <v>1077.7</v>
          </cell>
          <cell r="F16" t="str">
            <v>...  </v>
          </cell>
          <cell r="G16" t="str">
            <v>...  </v>
          </cell>
          <cell r="H16" t="str">
            <v>... </v>
          </cell>
          <cell r="K16" t="str">
            <v>... </v>
          </cell>
          <cell r="L16" t="str">
            <v>... </v>
          </cell>
          <cell r="M16" t="str">
            <v>... </v>
          </cell>
          <cell r="N16" t="str">
            <v>... </v>
          </cell>
          <cell r="Q16" t="str">
            <v>... </v>
          </cell>
          <cell r="T16" t="e">
            <v>#REF!</v>
          </cell>
        </row>
        <row r="17">
          <cell r="A17">
            <v>1965</v>
          </cell>
          <cell r="C17" t="str">
            <v xml:space="preserve">... </v>
          </cell>
          <cell r="D17" t="str">
            <v>... </v>
          </cell>
          <cell r="E17">
            <v>1185</v>
          </cell>
          <cell r="F17" t="str">
            <v>...  </v>
          </cell>
          <cell r="G17" t="str">
            <v>...  </v>
          </cell>
          <cell r="H17" t="str">
            <v>... </v>
          </cell>
          <cell r="K17" t="str">
            <v>... </v>
          </cell>
          <cell r="L17" t="str">
            <v>... </v>
          </cell>
          <cell r="M17" t="str">
            <v>... </v>
          </cell>
          <cell r="N17" t="str">
            <v>... </v>
          </cell>
          <cell r="Q17" t="str">
            <v>... </v>
          </cell>
          <cell r="T17" t="e">
            <v>#REF!</v>
          </cell>
        </row>
        <row r="18">
          <cell r="A18">
            <v>1966</v>
          </cell>
          <cell r="B18" t="str">
            <v>8)</v>
          </cell>
          <cell r="C18">
            <v>827</v>
          </cell>
          <cell r="D18">
            <v>267</v>
          </cell>
          <cell r="E18">
            <v>1094</v>
          </cell>
          <cell r="F18" t="str">
            <v>...  </v>
          </cell>
          <cell r="G18" t="str">
            <v>...  </v>
          </cell>
          <cell r="H18" t="str">
            <v>... </v>
          </cell>
          <cell r="K18" t="str">
            <v>... 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22106</v>
          </cell>
          <cell r="T18" t="e">
            <v>#REF!</v>
          </cell>
          <cell r="Y18" t="str">
            <v>8)</v>
          </cell>
        </row>
        <row r="19">
          <cell r="A19">
            <v>1967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 t="str">
            <v>...  </v>
          </cell>
          <cell r="H19" t="str">
            <v>... </v>
          </cell>
          <cell r="K19" t="str">
            <v>... </v>
          </cell>
          <cell r="L19" t="str">
            <v>... </v>
          </cell>
          <cell r="M19" t="str">
            <v>... </v>
          </cell>
          <cell r="N19" t="str">
            <v>... </v>
          </cell>
          <cell r="Q19" t="str">
            <v>... </v>
          </cell>
          <cell r="T19" t="e">
            <v>#REF!</v>
          </cell>
          <cell r="Y19" t="str">
            <v>9)</v>
          </cell>
        </row>
        <row r="20">
          <cell r="A20">
            <v>1968</v>
          </cell>
          <cell r="B20" t="str">
            <v>9)</v>
          </cell>
          <cell r="C20">
            <v>1028</v>
          </cell>
          <cell r="D20">
            <v>297</v>
          </cell>
          <cell r="E20">
            <v>1325</v>
          </cell>
          <cell r="F20" t="str">
            <v>...  </v>
          </cell>
          <cell r="G20" t="str">
            <v>...  </v>
          </cell>
          <cell r="H20" t="str">
            <v>... </v>
          </cell>
          <cell r="K20" t="str">
            <v>... 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26168</v>
          </cell>
          <cell r="T20" t="e">
            <v>#REF!</v>
          </cell>
          <cell r="Y20" t="str">
            <v>9)</v>
          </cell>
        </row>
        <row r="21">
          <cell r="A21">
            <v>1969</v>
          </cell>
          <cell r="B21" t="str">
            <v>9)</v>
          </cell>
          <cell r="C21" t="str">
            <v>... </v>
          </cell>
          <cell r="D21" t="str">
            <v>... </v>
          </cell>
          <cell r="E21" t="str">
            <v>... </v>
          </cell>
          <cell r="F21" t="str">
            <v>...  </v>
          </cell>
          <cell r="G21" t="str">
            <v>...  </v>
          </cell>
          <cell r="H21" t="str">
            <v>... </v>
          </cell>
          <cell r="K21" t="str">
            <v>... </v>
          </cell>
          <cell r="L21" t="str">
            <v>... </v>
          </cell>
          <cell r="M21" t="str">
            <v>... </v>
          </cell>
          <cell r="N21" t="str">
            <v>... </v>
          </cell>
          <cell r="Q21" t="str">
            <v>... </v>
          </cell>
          <cell r="T21" t="e">
            <v>#REF!</v>
          </cell>
          <cell r="Y21" t="str">
            <v>9)</v>
          </cell>
        </row>
        <row r="22">
          <cell r="A22">
            <v>1970</v>
          </cell>
          <cell r="B22" t="str">
            <v>8)</v>
          </cell>
          <cell r="C22">
            <v>1156.4459999999999</v>
          </cell>
          <cell r="D22">
            <v>160.11700000000002</v>
          </cell>
          <cell r="E22">
            <v>1316.5629999999999</v>
          </cell>
          <cell r="F22" t="str">
            <v>...  </v>
          </cell>
          <cell r="G22">
            <v>361.64699999999999</v>
          </cell>
          <cell r="H22">
            <v>361.64699999999999</v>
          </cell>
          <cell r="K22">
            <v>515.15100000000007</v>
          </cell>
          <cell r="L22" t="str">
            <v>... </v>
          </cell>
          <cell r="M22">
            <v>264.02300000000002</v>
          </cell>
          <cell r="N22">
            <v>2457.384</v>
          </cell>
          <cell r="O22" t="str">
            <v>14)</v>
          </cell>
          <cell r="Q22">
            <v>32497.853999999999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1971</v>
          </cell>
          <cell r="B23" t="str">
            <v>9)</v>
          </cell>
          <cell r="C23" t="str">
            <v>... </v>
          </cell>
          <cell r="D23" t="str">
            <v>... </v>
          </cell>
          <cell r="E23" t="str">
            <v>... </v>
          </cell>
          <cell r="F23" t="str">
            <v>...  </v>
          </cell>
          <cell r="G23" t="str">
            <v>...  </v>
          </cell>
          <cell r="H23" t="str">
            <v>... </v>
          </cell>
          <cell r="K23" t="str">
            <v>... </v>
          </cell>
          <cell r="L23" t="str">
            <v>... </v>
          </cell>
          <cell r="M23" t="str">
            <v>... </v>
          </cell>
          <cell r="N23" t="str">
            <v>... </v>
          </cell>
          <cell r="Q23" t="str">
            <v>... 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1972</v>
          </cell>
          <cell r="B24" t="str">
            <v>9)</v>
          </cell>
          <cell r="C24">
            <v>1438</v>
          </cell>
          <cell r="D24">
            <v>218</v>
          </cell>
          <cell r="E24">
            <v>1656</v>
          </cell>
          <cell r="F24" t="str">
            <v>...  </v>
          </cell>
          <cell r="G24" t="str">
            <v>...  </v>
          </cell>
          <cell r="H24" t="str">
            <v>... </v>
          </cell>
          <cell r="K24" t="str">
            <v>... 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39457.86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1973</v>
          </cell>
          <cell r="B25" t="str">
            <v>9)</v>
          </cell>
          <cell r="C25">
            <v>1606</v>
          </cell>
          <cell r="D25">
            <v>273</v>
          </cell>
          <cell r="E25">
            <v>1879</v>
          </cell>
          <cell r="F25" t="str">
            <v>...  </v>
          </cell>
          <cell r="G25" t="str">
            <v>...  </v>
          </cell>
          <cell r="H25" t="str">
            <v>... </v>
          </cell>
          <cell r="K25" t="str">
            <v>... 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42992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1974</v>
          </cell>
          <cell r="B26" t="str">
            <v>9)</v>
          </cell>
          <cell r="C26">
            <v>1816</v>
          </cell>
          <cell r="D26">
            <v>291</v>
          </cell>
          <cell r="E26">
            <v>2107</v>
          </cell>
          <cell r="F26" t="str">
            <v>...  </v>
          </cell>
          <cell r="G26" t="str">
            <v>...  </v>
          </cell>
          <cell r="H26" t="str">
            <v>... </v>
          </cell>
          <cell r="K26" t="str">
            <v>... 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47573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</row>
        <row r="27">
          <cell r="A27">
            <v>1975</v>
          </cell>
          <cell r="B27" t="str">
            <v>9)</v>
          </cell>
          <cell r="C27">
            <v>1979</v>
          </cell>
          <cell r="D27">
            <v>327</v>
          </cell>
          <cell r="E27">
            <v>2306</v>
          </cell>
          <cell r="F27" t="str">
            <v>...  </v>
          </cell>
          <cell r="G27" t="str">
            <v>...  </v>
          </cell>
          <cell r="H27" t="str">
            <v>... </v>
          </cell>
          <cell r="K27" t="str">
            <v>... 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53738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</row>
        <row r="28">
          <cell r="A28">
            <v>1976</v>
          </cell>
          <cell r="B28" t="str">
            <v>9)</v>
          </cell>
          <cell r="C28">
            <v>2199</v>
          </cell>
          <cell r="D28">
            <v>412</v>
          </cell>
          <cell r="E28">
            <v>2611</v>
          </cell>
          <cell r="F28" t="str">
            <v>...  </v>
          </cell>
          <cell r="G28" t="str">
            <v>...  </v>
          </cell>
          <cell r="H28" t="str">
            <v>... </v>
          </cell>
          <cell r="K28" t="str">
            <v>... 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59211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</row>
        <row r="29">
          <cell r="A29">
            <v>1977</v>
          </cell>
          <cell r="B29" t="str">
            <v>9)</v>
          </cell>
          <cell r="C29">
            <v>2401</v>
          </cell>
          <cell r="D29">
            <v>362</v>
          </cell>
          <cell r="E29">
            <v>2763</v>
          </cell>
          <cell r="F29" t="str">
            <v>...  </v>
          </cell>
          <cell r="G29" t="str">
            <v>...  </v>
          </cell>
          <cell r="H29" t="str">
            <v>... </v>
          </cell>
          <cell r="K29" t="str">
            <v>... </v>
          </cell>
          <cell r="L29" t="str">
            <v>... </v>
          </cell>
          <cell r="M29" t="str">
            <v>... </v>
          </cell>
          <cell r="N29" t="str">
            <v>... </v>
          </cell>
          <cell r="Q29">
            <v>65626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</row>
        <row r="30">
          <cell r="A30">
            <v>1978</v>
          </cell>
          <cell r="B30" t="str">
            <v>8)</v>
          </cell>
          <cell r="C30">
            <v>2554.5160000000001</v>
          </cell>
          <cell r="D30">
            <v>414.95299999999997</v>
          </cell>
          <cell r="E30">
            <v>2969.4690000000001</v>
          </cell>
          <cell r="F30">
            <v>371.85899999999998</v>
          </cell>
          <cell r="G30">
            <v>440.81</v>
          </cell>
          <cell r="H30">
            <v>812.66899999999998</v>
          </cell>
          <cell r="K30">
            <v>999.87700000000007</v>
          </cell>
          <cell r="L30" t="str">
            <v>... </v>
          </cell>
          <cell r="M30">
            <v>374.05099999999999</v>
          </cell>
          <cell r="N30" t="str">
            <v>... </v>
          </cell>
          <cell r="Q30">
            <v>69810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</row>
        <row r="31">
          <cell r="A31">
            <v>1979</v>
          </cell>
          <cell r="B31" t="str">
            <v>9)</v>
          </cell>
          <cell r="C31">
            <v>2746</v>
          </cell>
          <cell r="D31">
            <v>447</v>
          </cell>
          <cell r="E31">
            <v>3193</v>
          </cell>
          <cell r="F31" t="str">
            <v>...  </v>
          </cell>
          <cell r="G31" t="str">
            <v>...  </v>
          </cell>
          <cell r="H31">
            <v>950</v>
          </cell>
          <cell r="K31" t="str">
            <v>... 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75936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1980</v>
          </cell>
          <cell r="B32" t="str">
            <v>9)</v>
          </cell>
          <cell r="C32">
            <v>2960</v>
          </cell>
          <cell r="D32">
            <v>498</v>
          </cell>
          <cell r="E32">
            <v>3458</v>
          </cell>
          <cell r="F32" t="str">
            <v>...  </v>
          </cell>
          <cell r="G32" t="str">
            <v>...  </v>
          </cell>
          <cell r="H32">
            <v>1131</v>
          </cell>
          <cell r="K32" t="str">
            <v>... 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81964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1981</v>
          </cell>
          <cell r="B33" t="str">
            <v>9)</v>
          </cell>
          <cell r="C33">
            <v>3228</v>
          </cell>
          <cell r="D33">
            <v>515</v>
          </cell>
          <cell r="E33">
            <v>3743</v>
          </cell>
          <cell r="F33" t="str">
            <v>...  </v>
          </cell>
          <cell r="G33" t="str">
            <v>...  </v>
          </cell>
          <cell r="H33">
            <v>1295</v>
          </cell>
          <cell r="K33" t="str">
            <v>... </v>
          </cell>
          <cell r="L33" t="str">
            <v>... </v>
          </cell>
          <cell r="M33" t="str">
            <v>... </v>
          </cell>
          <cell r="N33" t="str">
            <v>... </v>
          </cell>
          <cell r="Q33">
            <v>88936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1982</v>
          </cell>
          <cell r="B34" t="str">
            <v>9)</v>
          </cell>
          <cell r="C34">
            <v>3557</v>
          </cell>
          <cell r="D34">
            <v>555</v>
          </cell>
          <cell r="E34">
            <v>4112</v>
          </cell>
          <cell r="F34">
            <v>691</v>
          </cell>
          <cell r="G34">
            <v>860</v>
          </cell>
          <cell r="H34">
            <v>1551</v>
          </cell>
          <cell r="K34" t="str">
            <v>... 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97016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1983</v>
          </cell>
          <cell r="B35" t="str">
            <v>9)</v>
          </cell>
          <cell r="C35">
            <v>3897</v>
          </cell>
          <cell r="D35">
            <v>610</v>
          </cell>
          <cell r="E35">
            <v>4507</v>
          </cell>
          <cell r="F35" t="str">
            <v>...  </v>
          </cell>
          <cell r="G35" t="str">
            <v xml:space="preserve">...  </v>
          </cell>
          <cell r="H35">
            <v>1649</v>
          </cell>
          <cell r="K35" t="str">
            <v>... 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106626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1984</v>
          </cell>
          <cell r="B36" t="str">
            <v>9)</v>
          </cell>
          <cell r="C36">
            <v>4213</v>
          </cell>
          <cell r="D36">
            <v>680</v>
          </cell>
          <cell r="E36">
            <v>4893</v>
          </cell>
          <cell r="F36" t="str">
            <v>...  </v>
          </cell>
          <cell r="G36" t="str">
            <v>...  </v>
          </cell>
          <cell r="H36">
            <v>1969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>
            <v>113931</v>
          </cell>
          <cell r="R36">
            <v>7305</v>
          </cell>
          <cell r="T36" t="e">
            <v>#REF!</v>
          </cell>
          <cell r="Y36" t="str">
            <v>9)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 </v>
          </cell>
          <cell r="H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Q37" t="str">
            <v>... </v>
          </cell>
          <cell r="R37" t="str">
            <v>?</v>
          </cell>
          <cell r="T37" t="e">
            <v>#REF!</v>
          </cell>
          <cell r="Y37" t="str">
            <v>10)</v>
          </cell>
        </row>
        <row r="39">
          <cell r="I39">
            <v>2136.9417999999996</v>
          </cell>
        </row>
        <row r="40">
          <cell r="I40">
            <v>2651.9352486344778</v>
          </cell>
        </row>
        <row r="41">
          <cell r="I41">
            <v>3528.35</v>
          </cell>
        </row>
        <row r="42">
          <cell r="I42">
            <v>4042.6</v>
          </cell>
        </row>
        <row r="43">
          <cell r="I43">
            <v>4018.6063966902748</v>
          </cell>
        </row>
        <row r="44">
          <cell r="I44">
            <v>3994.7552000000001</v>
          </cell>
        </row>
        <row r="45">
          <cell r="I45">
            <v>4285.3183278500646</v>
          </cell>
        </row>
        <row r="46">
          <cell r="I46">
            <v>4597.0158999999994</v>
          </cell>
        </row>
        <row r="47">
          <cell r="I47">
            <v>5466.7713082800001</v>
          </cell>
        </row>
        <row r="48">
          <cell r="I48">
            <v>7346.55</v>
          </cell>
        </row>
        <row r="49">
          <cell r="I49">
            <v>7300</v>
          </cell>
        </row>
        <row r="50">
          <cell r="I50">
            <v>10103.1</v>
          </cell>
        </row>
        <row r="51">
          <cell r="I51">
            <v>11200.088573542027</v>
          </cell>
        </row>
        <row r="52">
          <cell r="I52">
            <v>14130</v>
          </cell>
        </row>
        <row r="53">
          <cell r="I53">
            <v>16400</v>
          </cell>
        </row>
        <row r="54">
          <cell r="I54">
            <v>15407.099999999999</v>
          </cell>
        </row>
        <row r="55">
          <cell r="I55">
            <v>16000</v>
          </cell>
        </row>
        <row r="106">
          <cell r="I106" t="str">
            <v>zufliessen-</v>
          </cell>
        </row>
        <row r="107">
          <cell r="I107" t="str">
            <v>de</v>
          </cell>
        </row>
        <row r="108">
          <cell r="I108" t="str">
            <v>Freizü-</v>
          </cell>
        </row>
        <row r="109">
          <cell r="I109" t="str">
            <v>gigkeits-</v>
          </cell>
        </row>
        <row r="110">
          <cell r="I110" t="str">
            <v>leistungen</v>
          </cell>
        </row>
        <row r="111">
          <cell r="I111" t="str">
            <v>FZL 3)</v>
          </cell>
        </row>
        <row r="113">
          <cell r="I113">
            <v>0.24099554261818379</v>
          </cell>
        </row>
        <row r="114">
          <cell r="I114">
            <v>0.33048120304475814</v>
          </cell>
        </row>
        <row r="115">
          <cell r="I115">
            <v>0.14574801252710201</v>
          </cell>
        </row>
        <row r="116">
          <cell r="I116">
            <v>-5.9351910428252497E-3</v>
          </cell>
        </row>
        <row r="117">
          <cell r="I117">
            <v>-5.9351910428248056E-3</v>
          </cell>
        </row>
        <row r="118">
          <cell r="I118">
            <v>7.273615360712582E-2</v>
          </cell>
        </row>
        <row r="119">
          <cell r="I119">
            <v>7.2736153607126042E-2</v>
          </cell>
        </row>
        <row r="120">
          <cell r="I120">
            <v>0.18920000000000026</v>
          </cell>
        </row>
        <row r="121">
          <cell r="I121">
            <v>0.34385537380590203</v>
          </cell>
        </row>
        <row r="122">
          <cell r="I122">
            <v>0.10635333541483072</v>
          </cell>
        </row>
        <row r="123">
          <cell r="I123">
            <v>2.2331414192577568</v>
          </cell>
        </row>
      </sheetData>
      <sheetData sheetId="7">
        <row r="1">
          <cell r="A1" t="str">
            <v>BV 1.3 Finanzen der Beruflichen Vorsorge BV, in Millionen Franken</v>
          </cell>
          <cell r="E1" t="str">
            <v>Diese Daten stammen aus dem Arbeitsblatt "SVS 2000 erweitert" vom BFS, Grundlage für SVS 2002</v>
          </cell>
        </row>
        <row r="2">
          <cell r="E2" t="str">
            <v>2000prov.</v>
          </cell>
        </row>
        <row r="3">
          <cell r="E3">
            <v>50336</v>
          </cell>
        </row>
        <row r="4">
          <cell r="E4">
            <v>25734</v>
          </cell>
        </row>
        <row r="5">
          <cell r="E5">
            <v>10296</v>
          </cell>
        </row>
        <row r="6">
          <cell r="E6">
            <v>15438</v>
          </cell>
        </row>
        <row r="7">
          <cell r="E7">
            <v>16600</v>
          </cell>
        </row>
        <row r="8">
          <cell r="E8">
            <v>3652</v>
          </cell>
        </row>
        <row r="9">
          <cell r="E9">
            <v>2490</v>
          </cell>
        </row>
        <row r="10">
          <cell r="E10">
            <v>1162</v>
          </cell>
        </row>
        <row r="11">
          <cell r="E11">
            <v>4350</v>
          </cell>
        </row>
        <row r="12">
          <cell r="E12">
            <v>-1972</v>
          </cell>
        </row>
        <row r="13">
          <cell r="E13">
            <v>48364</v>
          </cell>
        </row>
        <row r="14">
          <cell r="E14">
            <v>32864</v>
          </cell>
        </row>
        <row r="15">
          <cell r="E15">
            <v>20100</v>
          </cell>
        </row>
        <row r="16">
          <cell r="E16">
            <v>16300</v>
          </cell>
        </row>
        <row r="17">
          <cell r="E17">
            <v>3800</v>
          </cell>
        </row>
        <row r="18">
          <cell r="E18">
            <v>6290</v>
          </cell>
        </row>
        <row r="19">
          <cell r="E19">
            <v>2550</v>
          </cell>
        </row>
        <row r="20">
          <cell r="E20">
            <v>3740</v>
          </cell>
        </row>
        <row r="21">
          <cell r="E21">
            <v>17850</v>
          </cell>
        </row>
        <row r="22">
          <cell r="E22">
            <v>14110</v>
          </cell>
        </row>
        <row r="23">
          <cell r="E23">
            <v>4100</v>
          </cell>
        </row>
        <row r="24">
          <cell r="E24">
            <v>1300</v>
          </cell>
        </row>
        <row r="25">
          <cell r="E25">
            <v>1074</v>
          </cell>
        </row>
        <row r="26">
          <cell r="E26">
            <v>15500</v>
          </cell>
        </row>
        <row r="27">
          <cell r="E27">
            <v>15500</v>
          </cell>
        </row>
        <row r="29">
          <cell r="E29">
            <v>474300</v>
          </cell>
        </row>
        <row r="31">
          <cell r="E31">
            <v>17472</v>
          </cell>
        </row>
        <row r="32">
          <cell r="E32">
            <v>15500</v>
          </cell>
        </row>
      </sheetData>
      <sheetData sheetId="8"/>
      <sheetData sheetId="9"/>
      <sheetData sheetId="10"/>
      <sheetData sheetId="11">
        <row r="6">
          <cell r="C6">
            <v>23276.510200000001</v>
          </cell>
        </row>
      </sheetData>
      <sheetData sheetId="12">
        <row r="6">
          <cell r="C6">
            <v>23276.510200000001</v>
          </cell>
        </row>
      </sheetData>
      <sheetData sheetId="13">
        <row r="59">
          <cell r="A59" t="str">
            <v>AVS / AHV</v>
          </cell>
        </row>
      </sheetData>
      <sheetData sheetId="14">
        <row r="59">
          <cell r="A59" t="str">
            <v>AVS / AHV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15.2 98Daten 9.3.98"/>
      <sheetName val="T 15.2 98Daten 9.2.98"/>
      <sheetName val="T 15.2 97Daten 18.6.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 Einleitungsseite"/>
      <sheetName val="Faltprospekt"/>
      <sheetName val="ATSG Einleitungsseite A5"/>
      <sheetName val="Legende Grafik 2"/>
    </sheetNames>
    <sheetDataSet>
      <sheetData sheetId="0">
        <row r="102">
          <cell r="AA102">
            <v>417.79983986000002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J124">
            <v>30737.43956550003</v>
          </cell>
          <cell r="CK124">
            <v>30737.43956550003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J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J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J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J130">
            <v>1721.1272750599687</v>
          </cell>
          <cell r="CK130">
            <v>1721.1272750599687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J131">
            <v>1418.4603376124999</v>
          </cell>
          <cell r="IP131">
            <v>28075.068206775893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J132">
            <v>0</v>
          </cell>
          <cell r="IP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J133">
            <v>300.64572793318871</v>
          </cell>
          <cell r="IP133">
            <v>7377.3365308563207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J134">
            <v>2.0212095142800854</v>
          </cell>
          <cell r="IP134">
            <v>206.6904261403746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J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J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J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J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J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J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J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J146">
            <v>7.081478378378378E-2</v>
          </cell>
        </row>
      </sheetData>
      <sheetData sheetId="1">
        <row r="3">
          <cell r="AX3">
            <v>24788.181408490003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Taschenstatistik"/>
      <sheetName val="CHSS-Statistikseiten"/>
      <sheetName val="ATSG_2009"/>
      <sheetName val="ATSG_2008"/>
      <sheetName val="ATSG Einleitungsseite 2007"/>
      <sheetName val="ATSG Einleitungsseite"/>
      <sheetName val="ATSG Einleitungsseite_alt"/>
      <sheetName val="Faltprospekt"/>
    </sheetNames>
    <sheetDataSet>
      <sheetData sheetId="0">
        <row r="1">
          <cell r="AX1" t="str">
            <v>EL 71</v>
          </cell>
          <cell r="AY1" t="str">
            <v>EL 72</v>
          </cell>
          <cell r="AZ1" t="str">
            <v>EL 73</v>
          </cell>
          <cell r="BA1" t="str">
            <v>EL 74</v>
          </cell>
        </row>
        <row r="2">
          <cell r="A2" t="str">
            <v>Résume des comptes financiers des PC</v>
          </cell>
        </row>
        <row r="3">
          <cell r="A3" t="str">
            <v>Total des recettes</v>
          </cell>
          <cell r="AX3">
            <v>318.8</v>
          </cell>
          <cell r="AY3">
            <v>361.8</v>
          </cell>
          <cell r="AZ3">
            <v>240.2</v>
          </cell>
          <cell r="BA3">
            <v>260.89999999999998</v>
          </cell>
        </row>
        <row r="4">
          <cell r="A4" t="str">
            <v xml:space="preserve">Cotisations des assurés et des employeurs </v>
          </cell>
          <cell r="AX4" t="str">
            <v>–</v>
          </cell>
          <cell r="AY4" t="str">
            <v>–</v>
          </cell>
          <cell r="AZ4" t="str">
            <v>–</v>
          </cell>
          <cell r="BA4" t="str">
            <v>–</v>
          </cell>
        </row>
        <row r="5">
          <cell r="A5" t="str">
            <v>Subventions</v>
          </cell>
          <cell r="B5" t="str">
            <v>au total</v>
          </cell>
          <cell r="AX5">
            <v>318.8</v>
          </cell>
          <cell r="AY5">
            <v>361.8</v>
          </cell>
          <cell r="AZ5">
            <v>240.2</v>
          </cell>
          <cell r="BA5">
            <v>260.89999999999998</v>
          </cell>
        </row>
        <row r="6">
          <cell r="B6" t="str">
            <v>fédérales</v>
          </cell>
          <cell r="AX6">
            <v>151</v>
          </cell>
          <cell r="AY6">
            <v>171</v>
          </cell>
          <cell r="AZ6">
            <v>113.4</v>
          </cell>
          <cell r="BA6">
            <v>123.1</v>
          </cell>
        </row>
        <row r="7">
          <cell r="A7" t="str">
            <v>Intérêts</v>
          </cell>
          <cell r="AX7" t="str">
            <v>–</v>
          </cell>
          <cell r="AY7" t="str">
            <v>–</v>
          </cell>
          <cell r="AZ7" t="str">
            <v>–</v>
          </cell>
          <cell r="BA7" t="str">
            <v>–</v>
          </cell>
        </row>
        <row r="8">
          <cell r="A8" t="str">
            <v>Autres recettes  1)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</row>
        <row r="9">
          <cell r="A9" t="str">
            <v>Structure des recettes en %</v>
          </cell>
        </row>
        <row r="10">
          <cell r="A10" t="str">
            <v xml:space="preserve">Cotisations des assurés et des employeurs </v>
          </cell>
          <cell r="AX10" t="str">
            <v>–</v>
          </cell>
          <cell r="AY10" t="str">
            <v>–</v>
          </cell>
          <cell r="AZ10" t="str">
            <v>–</v>
          </cell>
          <cell r="BA10" t="str">
            <v>–</v>
          </cell>
        </row>
        <row r="11">
          <cell r="A11" t="str">
            <v>Subventions</v>
          </cell>
          <cell r="AX11">
            <v>1</v>
          </cell>
          <cell r="AY11">
            <v>1</v>
          </cell>
          <cell r="AZ11">
            <v>1</v>
          </cell>
          <cell r="BA11">
            <v>1</v>
          </cell>
        </row>
        <row r="12">
          <cell r="A12" t="str">
            <v>Intérêts</v>
          </cell>
          <cell r="AX12" t="str">
            <v>–</v>
          </cell>
          <cell r="AY12" t="str">
            <v>–</v>
          </cell>
          <cell r="AZ12" t="str">
            <v>–</v>
          </cell>
          <cell r="BA12" t="str">
            <v>–</v>
          </cell>
        </row>
        <row r="13">
          <cell r="A13" t="str">
            <v>Autres recettes 1)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</row>
        <row r="14">
          <cell r="A14" t="str">
            <v>Total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</row>
        <row r="15">
          <cell r="A15" t="str">
            <v>Total des dépenses</v>
          </cell>
          <cell r="AX15">
            <v>318.755</v>
          </cell>
          <cell r="AY15">
            <v>361.82600000000002</v>
          </cell>
          <cell r="AZ15">
            <v>240.24299999999999</v>
          </cell>
          <cell r="BA15">
            <v>260.93700000000001</v>
          </cell>
        </row>
        <row r="16">
          <cell r="A16" t="str">
            <v>Prestations sociales</v>
          </cell>
          <cell r="AX16">
            <v>318.755</v>
          </cell>
          <cell r="AY16">
            <v>361.82600000000002</v>
          </cell>
          <cell r="AZ16">
            <v>240.24299999999999</v>
          </cell>
          <cell r="BA16">
            <v>260.93700000000001</v>
          </cell>
        </row>
        <row r="17">
          <cell r="A17" t="str">
            <v>Frais d'administration et de gestion</v>
          </cell>
          <cell r="AX17" t="str">
            <v>...</v>
          </cell>
          <cell r="AY17" t="str">
            <v>...</v>
          </cell>
          <cell r="AZ17" t="str">
            <v>...</v>
          </cell>
          <cell r="BA17" t="str">
            <v>...</v>
          </cell>
        </row>
        <row r="18">
          <cell r="A18" t="str">
            <v>Autres dépenses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</row>
        <row r="19">
          <cell r="A19" t="str">
            <v>Solde de compte</v>
          </cell>
          <cell r="AX19" t="str">
            <v>–</v>
          </cell>
          <cell r="AY19" t="str">
            <v>–</v>
          </cell>
          <cell r="AZ19" t="str">
            <v>–</v>
          </cell>
          <cell r="BA19" t="str">
            <v>–</v>
          </cell>
        </row>
        <row r="20"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</row>
        <row r="21"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</row>
        <row r="22">
          <cell r="AX22" t="str">
            <v>–</v>
          </cell>
          <cell r="AY22" t="str">
            <v>–</v>
          </cell>
          <cell r="AZ22" t="str">
            <v>–</v>
          </cell>
          <cell r="BA22" t="str">
            <v>–</v>
          </cell>
        </row>
        <row r="23">
          <cell r="AX23" t="str">
            <v>–</v>
          </cell>
          <cell r="AY23" t="str">
            <v>–</v>
          </cell>
          <cell r="AZ23" t="str">
            <v>–</v>
          </cell>
          <cell r="BA23" t="str">
            <v>–</v>
          </cell>
        </row>
        <row r="24">
          <cell r="AX24" t="str">
            <v>–</v>
          </cell>
          <cell r="AY24" t="str">
            <v>–</v>
          </cell>
          <cell r="AZ24" t="str">
            <v>–</v>
          </cell>
          <cell r="BA24" t="str">
            <v>–</v>
          </cell>
        </row>
        <row r="25">
          <cell r="AX25" t="str">
            <v>–</v>
          </cell>
          <cell r="AY25" t="str">
            <v>–</v>
          </cell>
          <cell r="AZ25" t="str">
            <v>–</v>
          </cell>
          <cell r="BA25" t="str">
            <v>–</v>
          </cell>
        </row>
        <row r="26"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</row>
        <row r="27">
          <cell r="A27" t="str">
            <v>Etat du compte de capital</v>
          </cell>
          <cell r="AX27" t="str">
            <v>–</v>
          </cell>
          <cell r="AY27" t="str">
            <v>–</v>
          </cell>
          <cell r="AZ27" t="str">
            <v>–</v>
          </cell>
          <cell r="BA27" t="str">
            <v>–</v>
          </cell>
        </row>
        <row r="29">
          <cell r="A29" t="str">
            <v>Contributions des pouvoirs publics</v>
          </cell>
          <cell r="AX29">
            <v>1.0001411742560902</v>
          </cell>
          <cell r="AY29">
            <v>0.99992814225622262</v>
          </cell>
          <cell r="AZ29">
            <v>0.99982101455609529</v>
          </cell>
          <cell r="BA29">
            <v>0.99985820332110797</v>
          </cell>
        </row>
        <row r="30">
          <cell r="A30" t="str">
            <v>Modification année précédente en %</v>
          </cell>
          <cell r="E30" t="str">
            <v>Veränderung EL zur AHV gegenüber Vorjahr in %</v>
          </cell>
        </row>
        <row r="31">
          <cell r="A31" t="str">
            <v>Total des recettes</v>
          </cell>
          <cell r="E31" t="str">
            <v>Total Einnahmen</v>
          </cell>
          <cell r="AT31">
            <v>0.78972332015810265</v>
          </cell>
          <cell r="AU31">
            <v>-0.13074204946996448</v>
          </cell>
          <cell r="AV31">
            <v>-4.3699186991870032E-2</v>
          </cell>
          <cell r="AW31">
            <v>-8.5015940488841757E-3</v>
          </cell>
          <cell r="AX31">
            <v>0.70846730975348349</v>
          </cell>
          <cell r="AY31">
            <v>0.13488080301129224</v>
          </cell>
          <cell r="AZ31">
            <v>-0.33609729132117194</v>
          </cell>
          <cell r="BA31">
            <v>8.6178184845961736E-2</v>
          </cell>
          <cell r="BB31">
            <v>-6.132617861249523E-2</v>
          </cell>
          <cell r="BC31">
            <v>5.0674781543487146E-2</v>
          </cell>
          <cell r="BD31">
            <v>0.19948192970187661</v>
          </cell>
          <cell r="BE31">
            <v>3.8111965759349831E-2</v>
          </cell>
          <cell r="BF31">
            <v>1.4214537638780556E-2</v>
          </cell>
          <cell r="BG31">
            <v>5.4504683512688556E-2</v>
          </cell>
          <cell r="BH31">
            <v>2.515375837518774E-2</v>
          </cell>
          <cell r="BI31">
            <v>0.28385776297892229</v>
          </cell>
          <cell r="BJ31">
            <v>6.2310600549738915E-2</v>
          </cell>
          <cell r="BK31">
            <v>0.15369927278834727</v>
          </cell>
          <cell r="BL31">
            <v>3.075643336694811E-2</v>
          </cell>
          <cell r="BM31">
            <v>0.10174510851369001</v>
          </cell>
          <cell r="BN31">
            <v>0.34260660402628451</v>
          </cell>
          <cell r="BO31">
            <v>8.4727992851653555E-2</v>
          </cell>
          <cell r="BP31">
            <v>6.8357226830658924E-2</v>
          </cell>
          <cell r="BQ31">
            <v>0.15122207761892126</v>
          </cell>
          <cell r="BR31">
            <v>0.13748865276690148</v>
          </cell>
          <cell r="BS31">
            <v>0.1481812371488811</v>
          </cell>
          <cell r="BT31">
            <v>4.9668236694844881E-2</v>
          </cell>
          <cell r="BU31">
            <v>1.6617286972144818E-2</v>
          </cell>
          <cell r="BV31">
            <v>5.0766961877812822E-3</v>
          </cell>
          <cell r="BW31">
            <v>-0.1580256645441791</v>
          </cell>
          <cell r="BX31">
            <v>3.7938468998183206E-2</v>
          </cell>
          <cell r="BY31">
            <v>3.1842020565058249E-2</v>
          </cell>
          <cell r="BZ31">
            <v>1.3266019660008954E-2</v>
          </cell>
          <cell r="CA31">
            <v>1.3757852341236276E-3</v>
          </cell>
          <cell r="CB31">
            <v>9.7470444507119502E-4</v>
          </cell>
          <cell r="CC31">
            <v>5.7066421515223897E-2</v>
          </cell>
          <cell r="CD31">
            <v>3.1390497720736432E-2</v>
          </cell>
          <cell r="CE31">
            <v>4.9790021576305854E-2</v>
          </cell>
          <cell r="CF31">
            <v>2.6936165695117031E-2</v>
          </cell>
          <cell r="CG31">
            <v>2.1020953420456623E-2</v>
          </cell>
          <cell r="CH31">
            <v>5.5468787619785909E-2</v>
          </cell>
          <cell r="CI31">
            <v>0.13389315623193188</v>
          </cell>
          <cell r="CJ31">
            <v>6.6601165528734407E-2</v>
          </cell>
          <cell r="CK31">
            <v>-1</v>
          </cell>
        </row>
        <row r="32">
          <cell r="A32" t="str">
            <v xml:space="preserve">Cotisations des assurés et des employeurs </v>
          </cell>
          <cell r="E32" t="str">
            <v>Beiträge Versicherte und Arbeitgeber</v>
          </cell>
          <cell r="AT32" t="str">
            <v>–</v>
          </cell>
          <cell r="AU32" t="str">
            <v>–</v>
          </cell>
          <cell r="AV32" t="str">
            <v>–</v>
          </cell>
          <cell r="AW32" t="str">
            <v>–</v>
          </cell>
          <cell r="AX32" t="str">
            <v>–</v>
          </cell>
          <cell r="AY32" t="str">
            <v>–</v>
          </cell>
          <cell r="AZ32" t="str">
            <v>–</v>
          </cell>
          <cell r="BA32" t="str">
            <v>–</v>
          </cell>
          <cell r="BB32" t="str">
            <v>–</v>
          </cell>
          <cell r="BC32" t="str">
            <v>–</v>
          </cell>
          <cell r="BD32" t="str">
            <v>–</v>
          </cell>
          <cell r="BE32" t="str">
            <v>–</v>
          </cell>
          <cell r="BF32" t="str">
            <v>–</v>
          </cell>
          <cell r="BG32" t="str">
            <v>–</v>
          </cell>
          <cell r="BH32" t="str">
            <v>–</v>
          </cell>
          <cell r="BI32" t="str">
            <v>–</v>
          </cell>
          <cell r="BJ32" t="str">
            <v>–</v>
          </cell>
          <cell r="BK32" t="str">
            <v>–</v>
          </cell>
          <cell r="BL32" t="str">
            <v>–</v>
          </cell>
          <cell r="BM32" t="str">
            <v>–</v>
          </cell>
          <cell r="BN32" t="str">
            <v>–</v>
          </cell>
          <cell r="BO32" t="str">
            <v>–</v>
          </cell>
          <cell r="BP32" t="str">
            <v>–</v>
          </cell>
          <cell r="BQ32" t="str">
            <v>–</v>
          </cell>
          <cell r="BR32" t="str">
            <v>–</v>
          </cell>
          <cell r="BS32" t="str">
            <v>–</v>
          </cell>
          <cell r="BT32" t="str">
            <v>–</v>
          </cell>
          <cell r="BU32" t="str">
            <v>–</v>
          </cell>
          <cell r="BV32" t="str">
            <v>–</v>
          </cell>
          <cell r="BW32" t="str">
            <v>–</v>
          </cell>
          <cell r="BX32" t="str">
            <v>–</v>
          </cell>
          <cell r="BY32" t="str">
            <v>–</v>
          </cell>
          <cell r="BZ32" t="str">
            <v>–</v>
          </cell>
          <cell r="CA32" t="str">
            <v>–</v>
          </cell>
          <cell r="CB32" t="str">
            <v>–</v>
          </cell>
          <cell r="CC32" t="str">
            <v>–</v>
          </cell>
          <cell r="CD32" t="str">
            <v>–</v>
          </cell>
          <cell r="CE32" t="str">
            <v>–</v>
          </cell>
          <cell r="CF32" t="str">
            <v>–</v>
          </cell>
          <cell r="CG32" t="str">
            <v>–</v>
          </cell>
          <cell r="CH32" t="str">
            <v>–</v>
          </cell>
          <cell r="CI32" t="str">
            <v>–</v>
          </cell>
          <cell r="CJ32" t="str">
            <v>–</v>
          </cell>
          <cell r="CK32" t="str">
            <v>–</v>
          </cell>
        </row>
        <row r="33">
          <cell r="A33" t="str">
            <v>Subventions</v>
          </cell>
          <cell r="B33" t="str">
            <v>au total</v>
          </cell>
          <cell r="E33" t="str">
            <v>Subventionen insgesamt</v>
          </cell>
          <cell r="AT33">
            <v>0.78972332015810265</v>
          </cell>
          <cell r="AU33">
            <v>-0.13074204946996448</v>
          </cell>
          <cell r="AV33">
            <v>-4.3699186991870032E-2</v>
          </cell>
          <cell r="AW33">
            <v>-8.5015940488841757E-3</v>
          </cell>
          <cell r="AX33">
            <v>0.70846730975348349</v>
          </cell>
          <cell r="AY33">
            <v>0.13488080301129224</v>
          </cell>
          <cell r="AZ33">
            <v>-0.33609729132117194</v>
          </cell>
          <cell r="BA33">
            <v>8.6178184845961736E-2</v>
          </cell>
          <cell r="BB33">
            <v>-6.132617861249523E-2</v>
          </cell>
          <cell r="BC33">
            <v>5.0674781543487146E-2</v>
          </cell>
          <cell r="BD33">
            <v>0.19948192970187661</v>
          </cell>
          <cell r="BE33">
            <v>3.8111965759349831E-2</v>
          </cell>
          <cell r="BF33">
            <v>1.4214537638780556E-2</v>
          </cell>
          <cell r="BG33">
            <v>5.4504683512688556E-2</v>
          </cell>
          <cell r="BH33">
            <v>2.515375837518774E-2</v>
          </cell>
          <cell r="BI33">
            <v>0.28385776297892229</v>
          </cell>
          <cell r="BJ33">
            <v>6.2310600549738915E-2</v>
          </cell>
          <cell r="BK33">
            <v>0.15369927278834727</v>
          </cell>
          <cell r="BL33">
            <v>3.075643336694811E-2</v>
          </cell>
          <cell r="BM33">
            <v>0.10174510851369001</v>
          </cell>
          <cell r="BN33">
            <v>0.34260660402628451</v>
          </cell>
          <cell r="BO33">
            <v>8.4727992851653555E-2</v>
          </cell>
          <cell r="BP33">
            <v>6.8357226830658924E-2</v>
          </cell>
          <cell r="BQ33">
            <v>0.15122207761892126</v>
          </cell>
          <cell r="BR33">
            <v>0.13748865276690148</v>
          </cell>
          <cell r="BS33">
            <v>0.1481812371488811</v>
          </cell>
          <cell r="BT33">
            <v>4.9668236694844881E-2</v>
          </cell>
          <cell r="BU33">
            <v>1.6617286972144818E-2</v>
          </cell>
          <cell r="BV33">
            <v>5.0766961877812822E-3</v>
          </cell>
          <cell r="BW33">
            <v>-0.1580256645441791</v>
          </cell>
          <cell r="BX33">
            <v>3.7938468998183206E-2</v>
          </cell>
          <cell r="BY33">
            <v>3.1842020565058249E-2</v>
          </cell>
          <cell r="BZ33">
            <v>1.3266019660008954E-2</v>
          </cell>
          <cell r="CA33">
            <v>1.3757852341236276E-3</v>
          </cell>
          <cell r="CB33">
            <v>9.7470444507119502E-4</v>
          </cell>
          <cell r="CC33">
            <v>5.7066421515223897E-2</v>
          </cell>
          <cell r="CD33">
            <v>3.1390497720736432E-2</v>
          </cell>
          <cell r="CE33">
            <v>4.9790021576305854E-2</v>
          </cell>
          <cell r="CF33">
            <v>2.6936165695117031E-2</v>
          </cell>
          <cell r="CG33">
            <v>2.1020953420456623E-2</v>
          </cell>
          <cell r="CH33">
            <v>5.5468787619785909E-2</v>
          </cell>
          <cell r="CI33">
            <v>0.13389315623193188</v>
          </cell>
          <cell r="CJ33">
            <v>6.6601165528734407E-2</v>
          </cell>
          <cell r="CK33">
            <v>-1</v>
          </cell>
        </row>
        <row r="34">
          <cell r="B34" t="str">
            <v>fédérales</v>
          </cell>
          <cell r="F34" t="str">
            <v>davon Bund</v>
          </cell>
          <cell r="AT34">
            <v>0.71644295302013417</v>
          </cell>
          <cell r="AU34">
            <v>-0.12805474095796676</v>
          </cell>
          <cell r="AV34">
            <v>-3.9237668161434924E-2</v>
          </cell>
          <cell r="AW34">
            <v>4.200700116686118E-2</v>
          </cell>
          <cell r="AX34">
            <v>0.69092945128779393</v>
          </cell>
          <cell r="AY34">
            <v>0.13245033112582782</v>
          </cell>
          <cell r="AZ34">
            <v>-0.33684210526315783</v>
          </cell>
          <cell r="BA34">
            <v>8.5537918871252172E-2</v>
          </cell>
          <cell r="BB34">
            <v>2.0308692120227567E-2</v>
          </cell>
          <cell r="BC34">
            <v>5.2061249999999948E-2</v>
          </cell>
          <cell r="BD34">
            <v>0.19826189250730275</v>
          </cell>
          <cell r="BE34">
            <v>3.9255878284924162E-2</v>
          </cell>
          <cell r="BF34">
            <v>7.5200608427730131E-3</v>
          </cell>
          <cell r="BG34">
            <v>7.0511458271357297E-2</v>
          </cell>
          <cell r="BH34">
            <v>2.647804003563059E-2</v>
          </cell>
          <cell r="BI34">
            <v>0.2705311289247232</v>
          </cell>
          <cell r="BJ34">
            <v>6.8389518060953947E-2</v>
          </cell>
          <cell r="BK34">
            <v>0.15848686392108791</v>
          </cell>
          <cell r="BL34">
            <v>3.2478911084515616E-2</v>
          </cell>
          <cell r="BM34">
            <v>-0.48838436341958613</v>
          </cell>
          <cell r="BN34">
            <v>0.31810059276973557</v>
          </cell>
          <cell r="BO34">
            <v>9.1704250166865453E-2</v>
          </cell>
          <cell r="BP34">
            <v>6.7047445382227844E-2</v>
          </cell>
          <cell r="BQ34">
            <v>0.118358131311181</v>
          </cell>
          <cell r="BR34">
            <v>0.12651018586287521</v>
          </cell>
          <cell r="BS34">
            <v>0.15753015478583365</v>
          </cell>
          <cell r="BT34">
            <v>4.3353969698282757E-2</v>
          </cell>
          <cell r="BU34">
            <v>1.5334214167044502E-2</v>
          </cell>
          <cell r="BV34">
            <v>-8.100537929458973E-3</v>
          </cell>
          <cell r="BW34">
            <v>-0.18377483342341983</v>
          </cell>
          <cell r="BX34">
            <v>3.3357412613192805E-2</v>
          </cell>
          <cell r="BY34">
            <v>2.3439966218502528E-2</v>
          </cell>
          <cell r="BZ34">
            <v>1.021905519381372E-2</v>
          </cell>
          <cell r="CA34">
            <v>2.3697221220642106E-2</v>
          </cell>
          <cell r="CB34">
            <v>-1.8825922466473299E-3</v>
          </cell>
          <cell r="CC34">
            <v>7.991227465769013E-2</v>
          </cell>
          <cell r="CD34">
            <v>3.7683883382345185E-2</v>
          </cell>
          <cell r="CE34">
            <v>5.4657710908098789E-2</v>
          </cell>
          <cell r="CF34">
            <v>3.3688243405685991E-2</v>
          </cell>
          <cell r="CG34">
            <v>-1.3254074909998859E-2</v>
          </cell>
          <cell r="CH34">
            <v>5.4264394167214514E-2</v>
          </cell>
          <cell r="CI34">
            <v>0.3640607073628952</v>
          </cell>
          <cell r="CJ34">
            <v>6.1885712706897245E-2</v>
          </cell>
          <cell r="CK34">
            <v>-1</v>
          </cell>
        </row>
        <row r="35">
          <cell r="A35" t="str">
            <v>Intérêts</v>
          </cell>
          <cell r="E35" t="str">
            <v>Kapitalertrag</v>
          </cell>
          <cell r="AT35" t="str">
            <v>–</v>
          </cell>
          <cell r="AU35" t="str">
            <v>–</v>
          </cell>
          <cell r="AV35" t="str">
            <v>–</v>
          </cell>
          <cell r="AW35" t="str">
            <v>–</v>
          </cell>
          <cell r="AX35" t="str">
            <v>–</v>
          </cell>
          <cell r="AY35" t="str">
            <v>–</v>
          </cell>
          <cell r="AZ35" t="str">
            <v>–</v>
          </cell>
          <cell r="BA35" t="str">
            <v>–</v>
          </cell>
          <cell r="BB35" t="str">
            <v>–</v>
          </cell>
          <cell r="BC35" t="str">
            <v>–</v>
          </cell>
          <cell r="BD35" t="str">
            <v>–</v>
          </cell>
          <cell r="BE35" t="str">
            <v>–</v>
          </cell>
          <cell r="BF35" t="str">
            <v>–</v>
          </cell>
          <cell r="BG35" t="str">
            <v>–</v>
          </cell>
          <cell r="BH35" t="str">
            <v>–</v>
          </cell>
          <cell r="BI35" t="str">
            <v>–</v>
          </cell>
          <cell r="BJ35" t="str">
            <v>–</v>
          </cell>
          <cell r="BK35" t="str">
            <v>–</v>
          </cell>
          <cell r="BL35" t="str">
            <v>–</v>
          </cell>
          <cell r="BM35" t="str">
            <v>–</v>
          </cell>
          <cell r="BN35" t="str">
            <v>–</v>
          </cell>
          <cell r="BO35" t="str">
            <v>–</v>
          </cell>
          <cell r="BP35" t="str">
            <v>–</v>
          </cell>
          <cell r="BQ35" t="str">
            <v>–</v>
          </cell>
          <cell r="BR35" t="str">
            <v>–</v>
          </cell>
          <cell r="BS35" t="str">
            <v>–</v>
          </cell>
          <cell r="BT35" t="str">
            <v>–</v>
          </cell>
          <cell r="BU35" t="str">
            <v>–</v>
          </cell>
          <cell r="BV35" t="str">
            <v>–</v>
          </cell>
          <cell r="BW35" t="str">
            <v>–</v>
          </cell>
          <cell r="BX35" t="str">
            <v>–</v>
          </cell>
          <cell r="BY35" t="str">
            <v>–</v>
          </cell>
          <cell r="BZ35" t="str">
            <v>–</v>
          </cell>
          <cell r="CA35" t="str">
            <v>–</v>
          </cell>
          <cell r="CB35" t="str">
            <v>–</v>
          </cell>
          <cell r="CC35" t="str">
            <v>–</v>
          </cell>
          <cell r="CD35" t="str">
            <v>–</v>
          </cell>
          <cell r="CE35" t="str">
            <v>–</v>
          </cell>
          <cell r="CF35" t="str">
            <v>–</v>
          </cell>
          <cell r="CG35" t="str">
            <v>–</v>
          </cell>
          <cell r="CH35" t="str">
            <v>–</v>
          </cell>
          <cell r="CI35" t="str">
            <v>–</v>
          </cell>
          <cell r="CJ35" t="str">
            <v>–</v>
          </cell>
          <cell r="CK35" t="str">
            <v>–</v>
          </cell>
        </row>
        <row r="36">
          <cell r="A36" t="str">
            <v>Autres recettes  1)</v>
          </cell>
          <cell r="E36" t="str">
            <v>übrige Einnahmen</v>
          </cell>
          <cell r="AT36" t="str">
            <v>–</v>
          </cell>
          <cell r="AU36" t="str">
            <v>–</v>
          </cell>
          <cell r="AV36" t="str">
            <v>–</v>
          </cell>
          <cell r="AW36" t="str">
            <v>–</v>
          </cell>
          <cell r="AX36" t="str">
            <v>–</v>
          </cell>
          <cell r="AY36" t="str">
            <v>–</v>
          </cell>
          <cell r="AZ36" t="str">
            <v>–</v>
          </cell>
          <cell r="BA36" t="str">
            <v>–</v>
          </cell>
          <cell r="BB36" t="str">
            <v>–</v>
          </cell>
          <cell r="BC36" t="str">
            <v>–</v>
          </cell>
          <cell r="BD36" t="str">
            <v>–</v>
          </cell>
          <cell r="BE36" t="str">
            <v>–</v>
          </cell>
          <cell r="BF36" t="str">
            <v>–</v>
          </cell>
          <cell r="BG36" t="str">
            <v>–</v>
          </cell>
          <cell r="BH36" t="str">
            <v>–</v>
          </cell>
          <cell r="BI36" t="str">
            <v>–</v>
          </cell>
          <cell r="BJ36" t="str">
            <v>–</v>
          </cell>
          <cell r="BK36" t="str">
            <v>–</v>
          </cell>
          <cell r="BL36" t="str">
            <v>–</v>
          </cell>
          <cell r="BM36" t="str">
            <v>–</v>
          </cell>
          <cell r="BN36" t="str">
            <v>–</v>
          </cell>
          <cell r="BO36" t="str">
            <v>–</v>
          </cell>
          <cell r="BP36" t="str">
            <v>–</v>
          </cell>
          <cell r="BQ36" t="str">
            <v>–</v>
          </cell>
          <cell r="BR36" t="str">
            <v>–</v>
          </cell>
          <cell r="BS36" t="str">
            <v>–</v>
          </cell>
          <cell r="BT36" t="str">
            <v>–</v>
          </cell>
          <cell r="BU36" t="str">
            <v>–</v>
          </cell>
          <cell r="BV36" t="str">
            <v>–</v>
          </cell>
          <cell r="BW36" t="str">
            <v>–</v>
          </cell>
          <cell r="BX36" t="str">
            <v>–</v>
          </cell>
          <cell r="BY36" t="str">
            <v>–</v>
          </cell>
          <cell r="BZ36" t="str">
            <v>–</v>
          </cell>
          <cell r="CA36" t="str">
            <v>–</v>
          </cell>
          <cell r="CB36" t="str">
            <v>–</v>
          </cell>
          <cell r="CC36" t="str">
            <v>–</v>
          </cell>
          <cell r="CD36" t="str">
            <v>–</v>
          </cell>
          <cell r="CE36" t="str">
            <v>–</v>
          </cell>
          <cell r="CF36" t="str">
            <v>–</v>
          </cell>
          <cell r="CG36" t="str">
            <v>–</v>
          </cell>
          <cell r="CH36" t="str">
            <v>–</v>
          </cell>
          <cell r="CI36" t="str">
            <v>–</v>
          </cell>
          <cell r="CJ36" t="str">
            <v>–</v>
          </cell>
          <cell r="CK36" t="str">
            <v>–</v>
          </cell>
        </row>
        <row r="37">
          <cell r="A37" t="str">
            <v>Total des dépenses</v>
          </cell>
          <cell r="E37" t="str">
            <v>Total Ausgaben</v>
          </cell>
          <cell r="AT37">
            <v>0.78910725998277265</v>
          </cell>
          <cell r="AU37">
            <v>-0.13097672692900586</v>
          </cell>
          <cell r="AV37">
            <v>-4.3721346304372188E-2</v>
          </cell>
          <cell r="AW37">
            <v>-7.8131643847265675E-3</v>
          </cell>
          <cell r="AX37">
            <v>0.70754898914685493</v>
          </cell>
          <cell r="AY37">
            <v>0.13512258631237173</v>
          </cell>
          <cell r="AZ37">
            <v>-0.33602615621873499</v>
          </cell>
          <cell r="BA37">
            <v>8.6137785492189201E-2</v>
          </cell>
          <cell r="BB37">
            <v>-6.1535926296385823E-2</v>
          </cell>
          <cell r="BC37">
            <v>5.0759555700751413E-2</v>
          </cell>
          <cell r="BD37">
            <v>0.19948700011659093</v>
          </cell>
          <cell r="BE37">
            <v>3.8109123898393049E-2</v>
          </cell>
          <cell r="BF37">
            <v>1.4213394423255865E-2</v>
          </cell>
          <cell r="BG37">
            <v>5.4505342261721657E-2</v>
          </cell>
          <cell r="BH37">
            <v>2.5153110517480037E-2</v>
          </cell>
          <cell r="BI37">
            <v>0.2838590668029275</v>
          </cell>
          <cell r="BJ37">
            <v>6.2310006807050122E-2</v>
          </cell>
          <cell r="BK37">
            <v>0.15369908475177674</v>
          </cell>
          <cell r="BL37">
            <v>3.0756782084983447E-2</v>
          </cell>
          <cell r="BM37">
            <v>0.10174510851369001</v>
          </cell>
          <cell r="BN37">
            <v>0.34260660402628451</v>
          </cell>
          <cell r="BO37">
            <v>8.4727992851653555E-2</v>
          </cell>
          <cell r="BP37">
            <v>6.8357226830658924E-2</v>
          </cell>
          <cell r="BQ37">
            <v>0.15122207761892126</v>
          </cell>
          <cell r="BR37">
            <v>0.13748865276690148</v>
          </cell>
          <cell r="BS37">
            <v>0.14818123714888154</v>
          </cell>
          <cell r="BT37">
            <v>4.9668236694844881E-2</v>
          </cell>
          <cell r="BU37">
            <v>1.6617286972144818E-2</v>
          </cell>
          <cell r="BV37">
            <v>5.0766961877812822E-3</v>
          </cell>
          <cell r="BW37">
            <v>-0.1580256645441791</v>
          </cell>
          <cell r="BX37">
            <v>3.7938468998183206E-2</v>
          </cell>
          <cell r="BY37">
            <v>3.1842020565058249E-2</v>
          </cell>
          <cell r="BZ37">
            <v>1.3266019660008954E-2</v>
          </cell>
          <cell r="CA37">
            <v>1.3757852341238497E-3</v>
          </cell>
          <cell r="CB37">
            <v>9.7470444507097298E-4</v>
          </cell>
          <cell r="CC37">
            <v>5.7066421515223897E-2</v>
          </cell>
          <cell r="CD37">
            <v>3.1390497720736432E-2</v>
          </cell>
          <cell r="CE37">
            <v>4.9790021576305632E-2</v>
          </cell>
          <cell r="CF37">
            <v>2.6936165695117031E-2</v>
          </cell>
          <cell r="CG37">
            <v>2.1020953420456623E-2</v>
          </cell>
          <cell r="CH37">
            <v>5.5468787619785909E-2</v>
          </cell>
          <cell r="CI37">
            <v>0.13389315623193188</v>
          </cell>
          <cell r="CJ37">
            <v>6.6601165528734407E-2</v>
          </cell>
          <cell r="CK37">
            <v>-1</v>
          </cell>
        </row>
        <row r="38">
          <cell r="A38" t="str">
            <v>Prestations sociales</v>
          </cell>
          <cell r="E38" t="str">
            <v>Sozialleistungen</v>
          </cell>
          <cell r="AT38">
            <v>0.78910725998277265</v>
          </cell>
          <cell r="AU38">
            <v>-0.13097672692900586</v>
          </cell>
          <cell r="AV38">
            <v>-4.3721346304372188E-2</v>
          </cell>
          <cell r="AW38">
            <v>-7.8131643847265675E-3</v>
          </cell>
          <cell r="AX38">
            <v>0.70754898914685493</v>
          </cell>
          <cell r="AY38">
            <v>0.13512258631237173</v>
          </cell>
          <cell r="AZ38">
            <v>-0.33602615621873499</v>
          </cell>
          <cell r="BA38">
            <v>8.6137785492189201E-2</v>
          </cell>
          <cell r="BB38">
            <v>-6.1535926296385823E-2</v>
          </cell>
          <cell r="BC38">
            <v>5.0759555700751413E-2</v>
          </cell>
          <cell r="BD38">
            <v>0.19948700011659093</v>
          </cell>
          <cell r="BE38">
            <v>3.8109123898393049E-2</v>
          </cell>
          <cell r="BF38">
            <v>1.4213394423255865E-2</v>
          </cell>
          <cell r="BG38">
            <v>5.4505342261721657E-2</v>
          </cell>
          <cell r="BH38">
            <v>2.5153110517480037E-2</v>
          </cell>
          <cell r="BI38">
            <v>0.2838590668029275</v>
          </cell>
          <cell r="BJ38">
            <v>6.2310006807050122E-2</v>
          </cell>
          <cell r="BK38">
            <v>0.15369908475177674</v>
          </cell>
          <cell r="BL38">
            <v>3.0756782084983447E-2</v>
          </cell>
          <cell r="BM38">
            <v>0.10174510851369001</v>
          </cell>
          <cell r="BN38">
            <v>0.34260660402628451</v>
          </cell>
          <cell r="BO38">
            <v>8.4727992851653555E-2</v>
          </cell>
          <cell r="BP38">
            <v>6.8357226830658924E-2</v>
          </cell>
          <cell r="BQ38">
            <v>0.15122207761892126</v>
          </cell>
          <cell r="BR38">
            <v>0.13748865276690148</v>
          </cell>
          <cell r="BS38">
            <v>0.14818123714888154</v>
          </cell>
          <cell r="BT38">
            <v>4.9668236694844881E-2</v>
          </cell>
          <cell r="BU38">
            <v>1.6617286972144818E-2</v>
          </cell>
          <cell r="BV38">
            <v>5.0766961877812822E-3</v>
          </cell>
          <cell r="BW38">
            <v>-0.1580256645441791</v>
          </cell>
          <cell r="BX38">
            <v>3.7938468998183206E-2</v>
          </cell>
          <cell r="BY38">
            <v>3.1842020565058249E-2</v>
          </cell>
          <cell r="BZ38">
            <v>1.3266019660008954E-2</v>
          </cell>
          <cell r="CA38">
            <v>1.3757852341238497E-3</v>
          </cell>
          <cell r="CB38">
            <v>9.7470444507097298E-4</v>
          </cell>
          <cell r="CC38">
            <v>5.7066421515223897E-2</v>
          </cell>
          <cell r="CD38">
            <v>3.1390497720736432E-2</v>
          </cell>
          <cell r="CE38">
            <v>4.9790021576305632E-2</v>
          </cell>
          <cell r="CF38">
            <v>2.6936165695117031E-2</v>
          </cell>
          <cell r="CG38">
            <v>2.1020953420456623E-2</v>
          </cell>
          <cell r="CH38">
            <v>5.5468787619785909E-2</v>
          </cell>
          <cell r="CI38">
            <v>0.13389315623193188</v>
          </cell>
          <cell r="CJ38">
            <v>6.6601165528734407E-2</v>
          </cell>
          <cell r="CK38">
            <v>-1</v>
          </cell>
        </row>
        <row r="39">
          <cell r="A39" t="str">
            <v>Frais d'administration et de gestion</v>
          </cell>
          <cell r="E39" t="str">
            <v>Verwaltungs- und Durchführungskosten</v>
          </cell>
          <cell r="AT39" t="str">
            <v>...</v>
          </cell>
          <cell r="AU39" t="str">
            <v>...</v>
          </cell>
          <cell r="AV39" t="str">
            <v>...</v>
          </cell>
          <cell r="AW39" t="str">
            <v>...</v>
          </cell>
          <cell r="AX39" t="str">
            <v>...</v>
          </cell>
          <cell r="AY39" t="str">
            <v>...</v>
          </cell>
          <cell r="AZ39" t="str">
            <v>...</v>
          </cell>
          <cell r="BA39" t="str">
            <v>...</v>
          </cell>
          <cell r="BB39" t="str">
            <v>...</v>
          </cell>
          <cell r="BC39" t="str">
            <v>...</v>
          </cell>
          <cell r="BD39" t="str">
            <v>...</v>
          </cell>
          <cell r="BE39" t="str">
            <v>...</v>
          </cell>
          <cell r="BF39" t="str">
            <v>...</v>
          </cell>
          <cell r="BG39" t="str">
            <v>...</v>
          </cell>
          <cell r="BH39" t="str">
            <v>...</v>
          </cell>
          <cell r="BI39" t="str">
            <v>...</v>
          </cell>
          <cell r="BJ39" t="str">
            <v>...</v>
          </cell>
          <cell r="BK39" t="str">
            <v>...</v>
          </cell>
          <cell r="BL39" t="str">
            <v>...</v>
          </cell>
          <cell r="BM39" t="str">
            <v>...</v>
          </cell>
          <cell r="BN39" t="str">
            <v>...</v>
          </cell>
          <cell r="BO39" t="str">
            <v>...</v>
          </cell>
          <cell r="BP39" t="str">
            <v>...</v>
          </cell>
          <cell r="BQ39" t="str">
            <v>...</v>
          </cell>
          <cell r="BR39" t="str">
            <v>...</v>
          </cell>
          <cell r="BS39" t="str">
            <v>...</v>
          </cell>
          <cell r="BT39" t="str">
            <v>...</v>
          </cell>
          <cell r="BU39" t="str">
            <v>...</v>
          </cell>
          <cell r="BV39" t="str">
            <v>...</v>
          </cell>
          <cell r="BW39" t="str">
            <v>...</v>
          </cell>
          <cell r="BX39" t="str">
            <v>...</v>
          </cell>
          <cell r="BY39" t="str">
            <v>...</v>
          </cell>
          <cell r="BZ39" t="str">
            <v>...</v>
          </cell>
          <cell r="CA39" t="str">
            <v>...</v>
          </cell>
          <cell r="CB39" t="str">
            <v>...</v>
          </cell>
          <cell r="CC39" t="str">
            <v>...</v>
          </cell>
          <cell r="CD39" t="str">
            <v>...</v>
          </cell>
          <cell r="CE39" t="str">
            <v>...</v>
          </cell>
          <cell r="CF39" t="str">
            <v>...</v>
          </cell>
          <cell r="CG39" t="str">
            <v>...</v>
          </cell>
          <cell r="CH39" t="str">
            <v>...</v>
          </cell>
          <cell r="CI39" t="str">
            <v>...</v>
          </cell>
          <cell r="CJ39" t="str">
            <v>...</v>
          </cell>
          <cell r="CK39" t="str">
            <v>...</v>
          </cell>
        </row>
        <row r="40">
          <cell r="A40" t="str">
            <v>Autres dépenses</v>
          </cell>
          <cell r="E40" t="str">
            <v>übrige Ausgaben</v>
          </cell>
          <cell r="AT40" t="str">
            <v>–</v>
          </cell>
          <cell r="AU40" t="str">
            <v>–</v>
          </cell>
          <cell r="AV40" t="str">
            <v>–</v>
          </cell>
          <cell r="AW40" t="str">
            <v>–</v>
          </cell>
          <cell r="AX40" t="str">
            <v>–</v>
          </cell>
          <cell r="AY40" t="str">
            <v>–</v>
          </cell>
          <cell r="AZ40" t="str">
            <v>–</v>
          </cell>
          <cell r="BA40" t="str">
            <v>–</v>
          </cell>
          <cell r="BB40" t="str">
            <v>–</v>
          </cell>
          <cell r="BC40" t="str">
            <v>–</v>
          </cell>
          <cell r="BD40" t="str">
            <v>–</v>
          </cell>
          <cell r="BE40" t="str">
            <v>–</v>
          </cell>
          <cell r="BF40" t="str">
            <v>–</v>
          </cell>
          <cell r="BG40" t="str">
            <v>–</v>
          </cell>
          <cell r="BH40" t="str">
            <v>–</v>
          </cell>
          <cell r="BI40" t="str">
            <v>–</v>
          </cell>
          <cell r="BJ40" t="str">
            <v>–</v>
          </cell>
          <cell r="BK40" t="str">
            <v>–</v>
          </cell>
          <cell r="BL40" t="str">
            <v>–</v>
          </cell>
          <cell r="BM40" t="str">
            <v>–</v>
          </cell>
          <cell r="BN40" t="str">
            <v>–</v>
          </cell>
          <cell r="BO40" t="str">
            <v>–</v>
          </cell>
          <cell r="BP40" t="str">
            <v>–</v>
          </cell>
          <cell r="BQ40" t="str">
            <v>–</v>
          </cell>
          <cell r="BR40" t="str">
            <v>–</v>
          </cell>
          <cell r="BS40" t="str">
            <v>–</v>
          </cell>
          <cell r="BT40" t="str">
            <v>–</v>
          </cell>
          <cell r="BU40" t="str">
            <v>–</v>
          </cell>
          <cell r="BV40" t="str">
            <v>–</v>
          </cell>
          <cell r="BW40" t="str">
            <v>–</v>
          </cell>
          <cell r="BX40" t="str">
            <v>–</v>
          </cell>
          <cell r="BY40" t="str">
            <v>–</v>
          </cell>
          <cell r="BZ40" t="str">
            <v>–</v>
          </cell>
          <cell r="CA40" t="str">
            <v>–</v>
          </cell>
          <cell r="CB40" t="str">
            <v>–</v>
          </cell>
          <cell r="CC40" t="str">
            <v>–</v>
          </cell>
          <cell r="CD40" t="str">
            <v>–</v>
          </cell>
          <cell r="CE40" t="str">
            <v>–</v>
          </cell>
          <cell r="CF40" t="str">
            <v>–</v>
          </cell>
          <cell r="CG40" t="str">
            <v>–</v>
          </cell>
          <cell r="CH40" t="str">
            <v>–</v>
          </cell>
          <cell r="CI40" t="str">
            <v>–</v>
          </cell>
          <cell r="CJ40" t="str">
            <v>–</v>
          </cell>
          <cell r="CK40" t="str">
            <v>–</v>
          </cell>
        </row>
        <row r="41">
          <cell r="A41" t="str">
            <v>Solde de compte</v>
          </cell>
          <cell r="E41" t="str">
            <v>Rechnungssaldo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</row>
        <row r="42">
          <cell r="A42" t="str">
            <v>Etat du compte de capital en fin d'année</v>
          </cell>
          <cell r="E42" t="str">
            <v>Kapital</v>
          </cell>
          <cell r="AT42" t="str">
            <v>–</v>
          </cell>
          <cell r="AU42" t="str">
            <v>–</v>
          </cell>
          <cell r="AV42" t="str">
            <v>–</v>
          </cell>
          <cell r="AW42" t="str">
            <v>–</v>
          </cell>
          <cell r="AX42" t="str">
            <v>–</v>
          </cell>
          <cell r="AY42" t="str">
            <v>–</v>
          </cell>
          <cell r="AZ42" t="str">
            <v>–</v>
          </cell>
          <cell r="BA42" t="str">
            <v>–</v>
          </cell>
          <cell r="BB42" t="str">
            <v>–</v>
          </cell>
          <cell r="BC42" t="str">
            <v>–</v>
          </cell>
          <cell r="BD42" t="str">
            <v>–</v>
          </cell>
          <cell r="BE42" t="str">
            <v>–</v>
          </cell>
          <cell r="BF42" t="str">
            <v>–</v>
          </cell>
          <cell r="BG42" t="str">
            <v>–</v>
          </cell>
          <cell r="BH42" t="str">
            <v>–</v>
          </cell>
          <cell r="BI42" t="str">
            <v>–</v>
          </cell>
          <cell r="BJ42" t="str">
            <v>–</v>
          </cell>
          <cell r="BK42" t="str">
            <v>–</v>
          </cell>
          <cell r="BL42" t="str">
            <v>–</v>
          </cell>
          <cell r="BM42" t="str">
            <v>–</v>
          </cell>
          <cell r="BN42" t="str">
            <v>–</v>
          </cell>
          <cell r="BO42" t="str">
            <v>–</v>
          </cell>
          <cell r="BP42" t="str">
            <v>–</v>
          </cell>
          <cell r="BQ42" t="str">
            <v>–</v>
          </cell>
          <cell r="BR42" t="str">
            <v>–</v>
          </cell>
          <cell r="BS42" t="str">
            <v>–</v>
          </cell>
          <cell r="BT42" t="str">
            <v>–</v>
          </cell>
          <cell r="BU42" t="str">
            <v>–</v>
          </cell>
          <cell r="BV42" t="str">
            <v>–</v>
          </cell>
          <cell r="BW42" t="str">
            <v>–</v>
          </cell>
          <cell r="BX42" t="str">
            <v>–</v>
          </cell>
          <cell r="BY42" t="str">
            <v>–</v>
          </cell>
          <cell r="BZ42" t="str">
            <v>–</v>
          </cell>
          <cell r="CA42" t="str">
            <v>–</v>
          </cell>
          <cell r="CB42" t="str">
            <v>–</v>
          </cell>
          <cell r="CC42" t="str">
            <v>–</v>
          </cell>
          <cell r="CD42" t="str">
            <v>–</v>
          </cell>
          <cell r="CE42" t="str">
            <v>–</v>
          </cell>
          <cell r="CF42" t="str">
            <v>–</v>
          </cell>
          <cell r="CG42" t="str">
            <v>–</v>
          </cell>
          <cell r="CH42" t="str">
            <v>–</v>
          </cell>
          <cell r="CI42" t="str">
            <v>–</v>
          </cell>
          <cell r="CJ42" t="str">
            <v>–</v>
          </cell>
          <cell r="CK42" t="str">
            <v>–</v>
          </cell>
        </row>
        <row r="43">
          <cell r="A43" t="str">
            <v>Résume des comptes financiers des PC</v>
          </cell>
        </row>
        <row r="44">
          <cell r="A44" t="str">
            <v>Total des recettes</v>
          </cell>
          <cell r="AX44">
            <v>70.5</v>
          </cell>
          <cell r="AY44">
            <v>78.099999999999994</v>
          </cell>
          <cell r="AZ44">
            <v>55</v>
          </cell>
          <cell r="BA44">
            <v>57.1</v>
          </cell>
        </row>
        <row r="45">
          <cell r="A45" t="str">
            <v xml:space="preserve">Cotisations des assurés et des employeurs </v>
          </cell>
          <cell r="AX45" t="str">
            <v>–</v>
          </cell>
          <cell r="AY45" t="str">
            <v>–</v>
          </cell>
          <cell r="AZ45" t="str">
            <v>–</v>
          </cell>
          <cell r="BA45" t="str">
            <v>–</v>
          </cell>
        </row>
        <row r="46">
          <cell r="A46" t="str">
            <v>Subventions</v>
          </cell>
          <cell r="B46" t="str">
            <v>au total</v>
          </cell>
          <cell r="AX46">
            <v>70.5</v>
          </cell>
          <cell r="AY46">
            <v>78.099999999999994</v>
          </cell>
          <cell r="AZ46">
            <v>55</v>
          </cell>
          <cell r="BA46">
            <v>57.1</v>
          </cell>
        </row>
        <row r="47">
          <cell r="B47" t="str">
            <v>fédérales</v>
          </cell>
          <cell r="AX47">
            <v>35.1</v>
          </cell>
          <cell r="AY47">
            <v>38.700000000000003</v>
          </cell>
          <cell r="AZ47">
            <v>27.1</v>
          </cell>
          <cell r="BA47">
            <v>28</v>
          </cell>
        </row>
        <row r="48">
          <cell r="A48" t="str">
            <v>Intérêts</v>
          </cell>
          <cell r="AX48" t="str">
            <v>–</v>
          </cell>
          <cell r="AY48" t="str">
            <v>–</v>
          </cell>
          <cell r="AZ48" t="str">
            <v>–</v>
          </cell>
          <cell r="BA48" t="str">
            <v>–</v>
          </cell>
        </row>
        <row r="49">
          <cell r="A49" t="str">
            <v>Autres recettes  1)</v>
          </cell>
          <cell r="AX49" t="str">
            <v>–</v>
          </cell>
          <cell r="AY49" t="str">
            <v>–</v>
          </cell>
          <cell r="AZ49" t="str">
            <v>–</v>
          </cell>
          <cell r="BA49" t="str">
            <v>–</v>
          </cell>
        </row>
        <row r="50">
          <cell r="A50" t="str">
            <v>Structure des recettes en %</v>
          </cell>
        </row>
        <row r="51">
          <cell r="A51" t="str">
            <v xml:space="preserve">Cotisations des assurés et des employeurs </v>
          </cell>
          <cell r="AX51" t="str">
            <v>–</v>
          </cell>
          <cell r="AY51" t="str">
            <v>–</v>
          </cell>
          <cell r="AZ51" t="str">
            <v>–</v>
          </cell>
          <cell r="BA51" t="str">
            <v>–</v>
          </cell>
        </row>
        <row r="52">
          <cell r="A52" t="str">
            <v>Subventions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</row>
        <row r="53">
          <cell r="A53" t="str">
            <v>Intérêts</v>
          </cell>
          <cell r="AX53" t="str">
            <v>–</v>
          </cell>
          <cell r="AY53" t="str">
            <v>–</v>
          </cell>
          <cell r="AZ53" t="str">
            <v>–</v>
          </cell>
          <cell r="BA53" t="str">
            <v>–</v>
          </cell>
        </row>
        <row r="54">
          <cell r="A54" t="str">
            <v>Autres recettes 1)</v>
          </cell>
          <cell r="AX54" t="str">
            <v>–</v>
          </cell>
          <cell r="AY54" t="str">
            <v>–</v>
          </cell>
          <cell r="AZ54" t="str">
            <v>–</v>
          </cell>
          <cell r="BA54" t="str">
            <v>–</v>
          </cell>
        </row>
        <row r="55">
          <cell r="A55" t="str">
            <v>Total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</row>
        <row r="56">
          <cell r="A56" t="str">
            <v>Total des dépenses</v>
          </cell>
          <cell r="AX56">
            <v>70.503</v>
          </cell>
          <cell r="AY56">
            <v>78.072000000000003</v>
          </cell>
          <cell r="AZ56">
            <v>55.008000000000003</v>
          </cell>
          <cell r="BA56">
            <v>57.085999999999999</v>
          </cell>
        </row>
        <row r="57">
          <cell r="A57" t="str">
            <v>Prestations sociales</v>
          </cell>
          <cell r="AX57">
            <v>70.503</v>
          </cell>
          <cell r="AY57">
            <v>78.072000000000003</v>
          </cell>
          <cell r="AZ57">
            <v>55.008000000000003</v>
          </cell>
          <cell r="BA57">
            <v>57.085999999999999</v>
          </cell>
        </row>
        <row r="58">
          <cell r="A58" t="str">
            <v>Frais d'administration et de gestion</v>
          </cell>
          <cell r="AX58" t="str">
            <v>...</v>
          </cell>
          <cell r="AY58" t="str">
            <v>...</v>
          </cell>
          <cell r="AZ58" t="str">
            <v>...</v>
          </cell>
          <cell r="BA58" t="str">
            <v>...</v>
          </cell>
        </row>
        <row r="59">
          <cell r="A59" t="str">
            <v>Autres dépenses</v>
          </cell>
          <cell r="AX59" t="str">
            <v>–</v>
          </cell>
          <cell r="AY59" t="str">
            <v>–</v>
          </cell>
          <cell r="AZ59" t="str">
            <v>–</v>
          </cell>
          <cell r="BA59" t="str">
            <v>–</v>
          </cell>
        </row>
        <row r="60">
          <cell r="A60" t="str">
            <v>Solde de compte</v>
          </cell>
          <cell r="AX60" t="str">
            <v>–</v>
          </cell>
          <cell r="AY60" t="str">
            <v>–</v>
          </cell>
          <cell r="AZ60" t="str">
            <v>–</v>
          </cell>
          <cell r="BA60" t="str">
            <v>–</v>
          </cell>
        </row>
        <row r="61">
          <cell r="AX61" t="str">
            <v>–</v>
          </cell>
          <cell r="AY61" t="str">
            <v>–</v>
          </cell>
          <cell r="AZ61" t="str">
            <v>–</v>
          </cell>
          <cell r="BA61" t="str">
            <v>–</v>
          </cell>
        </row>
        <row r="62">
          <cell r="AX62" t="str">
            <v>–</v>
          </cell>
          <cell r="AY62" t="str">
            <v>–</v>
          </cell>
          <cell r="AZ62" t="str">
            <v>–</v>
          </cell>
          <cell r="BA62" t="str">
            <v>–</v>
          </cell>
        </row>
        <row r="63">
          <cell r="AX63" t="str">
            <v>–</v>
          </cell>
          <cell r="AY63" t="str">
            <v>–</v>
          </cell>
          <cell r="AZ63" t="str">
            <v>–</v>
          </cell>
          <cell r="BA63" t="str">
            <v>–</v>
          </cell>
        </row>
        <row r="64">
          <cell r="AX64" t="str">
            <v>–</v>
          </cell>
          <cell r="AY64" t="str">
            <v>–</v>
          </cell>
          <cell r="AZ64" t="str">
            <v>–</v>
          </cell>
          <cell r="BA64" t="str">
            <v>–</v>
          </cell>
        </row>
        <row r="65">
          <cell r="AX65" t="str">
            <v>–</v>
          </cell>
          <cell r="AY65" t="str">
            <v>–</v>
          </cell>
          <cell r="AZ65" t="str">
            <v>–</v>
          </cell>
          <cell r="BA65" t="str">
            <v>–</v>
          </cell>
        </row>
        <row r="66">
          <cell r="AX66" t="str">
            <v>–</v>
          </cell>
          <cell r="AY66" t="str">
            <v>–</v>
          </cell>
          <cell r="AZ66" t="str">
            <v>–</v>
          </cell>
          <cell r="BA66" t="str">
            <v>–</v>
          </cell>
        </row>
        <row r="67">
          <cell r="AX67" t="str">
            <v>–</v>
          </cell>
          <cell r="AY67" t="str">
            <v>–</v>
          </cell>
          <cell r="AZ67" t="str">
            <v>–</v>
          </cell>
          <cell r="BA67" t="str">
            <v>–</v>
          </cell>
        </row>
        <row r="68">
          <cell r="A68" t="str">
            <v>Etat du compte de capital</v>
          </cell>
          <cell r="AX68" t="str">
            <v>–</v>
          </cell>
          <cell r="AY68" t="str">
            <v>–</v>
          </cell>
          <cell r="AZ68" t="str">
            <v>–</v>
          </cell>
          <cell r="BA68" t="str">
            <v>–</v>
          </cell>
        </row>
        <row r="69">
          <cell r="A69" t="str">
            <v>en fin d'année</v>
          </cell>
        </row>
        <row r="70">
          <cell r="A70" t="str">
            <v>Contributions des pouvoirs publics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</row>
        <row r="71">
          <cell r="A71" t="str">
            <v>en % des dépenses</v>
          </cell>
        </row>
        <row r="72">
          <cell r="A72" t="str">
            <v>Modification année précédente en %</v>
          </cell>
        </row>
        <row r="73">
          <cell r="A73" t="str">
            <v>Total des recettes</v>
          </cell>
          <cell r="AX73">
            <v>0.45962732919254656</v>
          </cell>
          <cell r="AY73">
            <v>0.10780141843971625</v>
          </cell>
          <cell r="AZ73">
            <v>-0.29577464788732388</v>
          </cell>
          <cell r="BA73">
            <v>3.8181818181818317E-2</v>
          </cell>
        </row>
        <row r="74">
          <cell r="A74" t="str">
            <v xml:space="preserve">Cotisations des assurés et des employeurs </v>
          </cell>
        </row>
        <row r="75">
          <cell r="A75" t="str">
            <v>Subventions</v>
          </cell>
          <cell r="B75" t="str">
            <v>au total</v>
          </cell>
        </row>
        <row r="76">
          <cell r="B76" t="str">
            <v>fédérales</v>
          </cell>
        </row>
        <row r="77">
          <cell r="A77" t="str">
            <v>Intérêts</v>
          </cell>
        </row>
        <row r="78">
          <cell r="A78" t="str">
            <v>Autres recettes  1)</v>
          </cell>
        </row>
        <row r="79">
          <cell r="A79" t="str">
            <v>Total des dépenses</v>
          </cell>
        </row>
        <row r="80">
          <cell r="A80" t="str">
            <v>Prestations sociales</v>
          </cell>
        </row>
        <row r="81">
          <cell r="A81" t="str">
            <v>Frais d'administration et de gestion</v>
          </cell>
        </row>
        <row r="82">
          <cell r="A82" t="str">
            <v>Autres dépenses</v>
          </cell>
        </row>
        <row r="83">
          <cell r="A83" t="str">
            <v>Solde de compte</v>
          </cell>
        </row>
        <row r="84">
          <cell r="A84" t="str">
            <v>Etat du compte de capital en fin d'année</v>
          </cell>
        </row>
        <row r="87">
          <cell r="A87" t="str">
            <v>Modification année précédente en %</v>
          </cell>
        </row>
        <row r="88">
          <cell r="A88" t="str">
            <v>Total des recettes</v>
          </cell>
          <cell r="AX88">
            <v>389.3</v>
          </cell>
          <cell r="AY88">
            <v>439.9</v>
          </cell>
          <cell r="AZ88">
            <v>295.2</v>
          </cell>
          <cell r="BA88">
            <v>318</v>
          </cell>
        </row>
        <row r="89">
          <cell r="A89" t="str">
            <v xml:space="preserve">Cotisations des assurés et des employeurs </v>
          </cell>
          <cell r="AX89" t="str">
            <v>–</v>
          </cell>
          <cell r="AY89" t="str">
            <v>–</v>
          </cell>
          <cell r="AZ89" t="str">
            <v>–</v>
          </cell>
          <cell r="BA89" t="str">
            <v>–</v>
          </cell>
        </row>
        <row r="90">
          <cell r="A90" t="str">
            <v>Subventions</v>
          </cell>
          <cell r="B90" t="str">
            <v>au total</v>
          </cell>
          <cell r="AX90">
            <v>389.3</v>
          </cell>
          <cell r="AY90">
            <v>439.9</v>
          </cell>
          <cell r="AZ90">
            <v>295.2</v>
          </cell>
          <cell r="BA90">
            <v>318</v>
          </cell>
        </row>
        <row r="91">
          <cell r="B91" t="str">
            <v>fédérales</v>
          </cell>
          <cell r="AX91">
            <v>186.1</v>
          </cell>
          <cell r="AY91">
            <v>209.7</v>
          </cell>
          <cell r="AZ91">
            <v>140.5</v>
          </cell>
          <cell r="BA91">
            <v>151.1</v>
          </cell>
        </row>
        <row r="92">
          <cell r="A92" t="str">
            <v>Intérêts</v>
          </cell>
          <cell r="AX92" t="str">
            <v>–</v>
          </cell>
          <cell r="AY92" t="str">
            <v>–</v>
          </cell>
          <cell r="AZ92" t="str">
            <v>–</v>
          </cell>
          <cell r="BA92" t="str">
            <v>–</v>
          </cell>
        </row>
        <row r="93">
          <cell r="A93" t="str">
            <v>Autres recettes  1)</v>
          </cell>
          <cell r="AX93" t="str">
            <v>–</v>
          </cell>
          <cell r="AY93" t="str">
            <v>–</v>
          </cell>
          <cell r="AZ93" t="str">
            <v>–</v>
          </cell>
          <cell r="BA93" t="str">
            <v>–</v>
          </cell>
        </row>
        <row r="94">
          <cell r="A94" t="str">
            <v>Total des dépenses</v>
          </cell>
          <cell r="AX94">
            <v>389.25799999999998</v>
          </cell>
          <cell r="AY94">
            <v>439.89800000000002</v>
          </cell>
          <cell r="AZ94">
            <v>295.25099999999998</v>
          </cell>
          <cell r="BA94">
            <v>318.02300000000002</v>
          </cell>
        </row>
        <row r="95">
          <cell r="A95" t="str">
            <v>Prestations sociales</v>
          </cell>
          <cell r="AX95">
            <v>389.25799999999998</v>
          </cell>
          <cell r="AY95">
            <v>439.89800000000002</v>
          </cell>
          <cell r="AZ95">
            <v>295.25099999999998</v>
          </cell>
          <cell r="BA95">
            <v>318.02300000000002</v>
          </cell>
        </row>
        <row r="96">
          <cell r="A96" t="str">
            <v>Frais d'administration et de gestion</v>
          </cell>
          <cell r="AX96" t="str">
            <v>–</v>
          </cell>
          <cell r="AY96" t="str">
            <v>–</v>
          </cell>
          <cell r="AZ96" t="str">
            <v>–</v>
          </cell>
          <cell r="BA96" t="str">
            <v>–</v>
          </cell>
        </row>
        <row r="97">
          <cell r="A97" t="str">
            <v>Autres dépenses</v>
          </cell>
          <cell r="AX97" t="str">
            <v>–</v>
          </cell>
          <cell r="AY97" t="str">
            <v>–</v>
          </cell>
          <cell r="AZ97" t="str">
            <v>–</v>
          </cell>
          <cell r="BA97" t="str">
            <v>–</v>
          </cell>
        </row>
        <row r="98">
          <cell r="A98" t="str">
            <v>Solde de compte</v>
          </cell>
          <cell r="AX98" t="str">
            <v>–</v>
          </cell>
          <cell r="AY98" t="str">
            <v>–</v>
          </cell>
          <cell r="AZ98" t="str">
            <v>–</v>
          </cell>
          <cell r="BA98" t="str">
            <v>–</v>
          </cell>
        </row>
        <row r="99">
          <cell r="AX99" t="str">
            <v>–</v>
          </cell>
          <cell r="AY99" t="str">
            <v>–</v>
          </cell>
          <cell r="AZ99" t="str">
            <v>–</v>
          </cell>
          <cell r="BA99" t="str">
            <v>–</v>
          </cell>
        </row>
        <row r="100">
          <cell r="AX100" t="str">
            <v>–</v>
          </cell>
          <cell r="AY100" t="str">
            <v>–</v>
          </cell>
          <cell r="AZ100" t="str">
            <v>–</v>
          </cell>
          <cell r="BA100" t="str">
            <v>–</v>
          </cell>
        </row>
        <row r="101">
          <cell r="AX101" t="str">
            <v>–</v>
          </cell>
          <cell r="AY101" t="str">
            <v>–</v>
          </cell>
          <cell r="AZ101" t="str">
            <v>–</v>
          </cell>
          <cell r="BA101" t="str">
            <v>–</v>
          </cell>
        </row>
        <row r="102">
          <cell r="AX102" t="str">
            <v>–</v>
          </cell>
          <cell r="AY102" t="str">
            <v>–</v>
          </cell>
          <cell r="AZ102" t="str">
            <v>–</v>
          </cell>
          <cell r="BA102" t="str">
            <v>–</v>
          </cell>
        </row>
        <row r="103">
          <cell r="AX103" t="str">
            <v>–</v>
          </cell>
          <cell r="AY103" t="str">
            <v>–</v>
          </cell>
          <cell r="AZ103" t="str">
            <v>–</v>
          </cell>
          <cell r="BA103" t="str">
            <v>–</v>
          </cell>
        </row>
        <row r="104"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</row>
        <row r="105">
          <cell r="AX105" t="str">
            <v>–</v>
          </cell>
          <cell r="AY105" t="str">
            <v>–</v>
          </cell>
          <cell r="AZ105" t="str">
            <v>–</v>
          </cell>
          <cell r="BA105" t="str">
            <v>–</v>
          </cell>
        </row>
        <row r="106">
          <cell r="A106" t="str">
            <v>Etat du compte de capital en fin d'année</v>
          </cell>
          <cell r="AX106" t="str">
            <v>–</v>
          </cell>
          <cell r="AY106" t="str">
            <v>–</v>
          </cell>
          <cell r="AZ106" t="str">
            <v>–</v>
          </cell>
          <cell r="BA106" t="str">
            <v>–</v>
          </cell>
        </row>
        <row r="108">
          <cell r="A108" t="str">
            <v>Modification année précédente en %</v>
          </cell>
        </row>
        <row r="109">
          <cell r="A109" t="str">
            <v>Total des recettes</v>
          </cell>
          <cell r="AX109">
            <v>0.65730097914005992</v>
          </cell>
          <cell r="AY109">
            <v>0.12997688158232723</v>
          </cell>
          <cell r="AZ109">
            <v>-0.32893839508979317</v>
          </cell>
          <cell r="BA109">
            <v>7.723577235772372E-2</v>
          </cell>
        </row>
        <row r="110">
          <cell r="A110" t="str">
            <v xml:space="preserve">Cotisations des assurés et des employeurs 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 t="str">
            <v>–</v>
          </cell>
          <cell r="BH110" t="str">
            <v>–</v>
          </cell>
          <cell r="BI110" t="str">
            <v>–</v>
          </cell>
          <cell r="BJ110" t="str">
            <v>–</v>
          </cell>
          <cell r="BK110" t="str">
            <v>–</v>
          </cell>
          <cell r="BL110" t="str">
            <v>–</v>
          </cell>
          <cell r="BM110" t="str">
            <v>–</v>
          </cell>
          <cell r="BN110" t="str">
            <v>–</v>
          </cell>
          <cell r="BO110" t="str">
            <v>–</v>
          </cell>
          <cell r="BP110" t="str">
            <v>–</v>
          </cell>
          <cell r="BQ110" t="str">
            <v>–</v>
          </cell>
          <cell r="BR110" t="str">
            <v>–</v>
          </cell>
          <cell r="BS110" t="str">
            <v>–</v>
          </cell>
          <cell r="BT110" t="str">
            <v>–</v>
          </cell>
          <cell r="BU110" t="str">
            <v>–</v>
          </cell>
          <cell r="BV110" t="str">
            <v>–</v>
          </cell>
          <cell r="BW110" t="str">
            <v>–</v>
          </cell>
        </row>
        <row r="111">
          <cell r="A111" t="str">
            <v>Subventions</v>
          </cell>
          <cell r="B111" t="str">
            <v>au total</v>
          </cell>
          <cell r="AU111">
            <v>-0.13550904576090794</v>
          </cell>
          <cell r="AV111">
            <v>-2.9134181370537693E-2</v>
          </cell>
          <cell r="AW111">
            <v>-7.1851225697380228E-3</v>
          </cell>
          <cell r="AX111">
            <v>0.65730097914005992</v>
          </cell>
          <cell r="AY111">
            <v>0.12997688158232723</v>
          </cell>
          <cell r="AZ111">
            <v>-0.32893839508979317</v>
          </cell>
          <cell r="BA111">
            <v>7.723577235772372E-2</v>
          </cell>
          <cell r="BB111">
            <v>-5.9433962264151097E-2</v>
          </cell>
          <cell r="BC111">
            <v>4.907482781678385E-2</v>
          </cell>
          <cell r="BD111">
            <v>0.1963989311293346</v>
          </cell>
          <cell r="BE111">
            <v>3.533183716742494E-2</v>
          </cell>
          <cell r="BF111">
            <v>9.4058957760663198E-3</v>
          </cell>
          <cell r="BG111">
            <v>5.6844102074022906E-2</v>
          </cell>
          <cell r="BH111">
            <v>2.598595433123152E-2</v>
          </cell>
          <cell r="BI111">
            <v>0.27803806023818423</v>
          </cell>
          <cell r="BJ111">
            <v>6.942919213558052E-2</v>
          </cell>
          <cell r="BK111">
            <v>0.16242066701456226</v>
          </cell>
          <cell r="BL111">
            <v>3.8892789508033765E-2</v>
          </cell>
          <cell r="BM111">
            <v>0.10770508890905162</v>
          </cell>
          <cell r="BN111">
            <v>0.35983246384625178</v>
          </cell>
          <cell r="BO111">
            <v>9.0165918320890048E-2</v>
          </cell>
          <cell r="BP111">
            <v>7.8428575731885442E-2</v>
          </cell>
          <cell r="BQ111">
            <v>0.15297272906672177</v>
          </cell>
          <cell r="BR111">
            <v>0.1423908721988878</v>
          </cell>
          <cell r="BS111">
            <v>0.15670654721513499</v>
          </cell>
          <cell r="BT111">
            <v>7.4587707674530268E-2</v>
          </cell>
          <cell r="BU111">
            <v>3.7667210084482372E-2</v>
          </cell>
          <cell r="BV111">
            <v>2.140721708536808E-2</v>
          </cell>
          <cell r="BW111">
            <v>-0.11733229929004363</v>
          </cell>
        </row>
        <row r="112">
          <cell r="B112" t="str">
            <v>fédérales</v>
          </cell>
          <cell r="AU112">
            <v>-0.13161993769470404</v>
          </cell>
          <cell r="AV112">
            <v>-2.3318385650224149E-2</v>
          </cell>
          <cell r="AW112">
            <v>4.1322314049586861E-2</v>
          </cell>
          <cell r="AX112">
            <v>0.64109347442680753</v>
          </cell>
          <cell r="AY112">
            <v>0.12681354110693177</v>
          </cell>
          <cell r="AZ112">
            <v>-0.32999523128278485</v>
          </cell>
          <cell r="BA112">
            <v>7.5444839857651269E-2</v>
          </cell>
          <cell r="BB112">
            <v>2.2501654533421567E-2</v>
          </cell>
          <cell r="BC112">
            <v>4.8900187702265452E-2</v>
          </cell>
          <cell r="BD112">
            <v>0.1944148939633048</v>
          </cell>
          <cell r="BE112">
            <v>3.4018190647909563E-2</v>
          </cell>
          <cell r="BF112">
            <v>2.2302414399877346E-3</v>
          </cell>
          <cell r="BG112">
            <v>7.2159653969793958E-2</v>
          </cell>
          <cell r="BH112">
            <v>2.5900607586165636E-2</v>
          </cell>
          <cell r="BI112">
            <v>0.26378289973895619</v>
          </cell>
          <cell r="BJ112">
            <v>7.5300740595864113E-2</v>
          </cell>
          <cell r="BK112">
            <v>0.16705814177150957</v>
          </cell>
          <cell r="BL112">
            <v>3.8696207067753674E-2</v>
          </cell>
          <cell r="BM112">
            <v>-0.48688763471278806</v>
          </cell>
          <cell r="BN112">
            <v>0.33674265817942728</v>
          </cell>
          <cell r="BO112">
            <v>9.5967940358923309E-2</v>
          </cell>
          <cell r="BP112">
            <v>7.3033746336206518E-2</v>
          </cell>
          <cell r="BQ112">
            <v>0.12054824557805621</v>
          </cell>
          <cell r="BR112">
            <v>0.13034768620332704</v>
          </cell>
          <cell r="BS112">
            <v>0.16610772870856993</v>
          </cell>
          <cell r="BT112">
            <v>6.850987195307745E-2</v>
          </cell>
          <cell r="BU112">
            <v>3.5586937898306914E-2</v>
          </cell>
          <cell r="BV112">
            <v>8.3728449220406009E-3</v>
          </cell>
          <cell r="BW112">
            <v>-0.14260900972592461</v>
          </cell>
        </row>
        <row r="113">
          <cell r="A113" t="str">
            <v>Intérêts</v>
          </cell>
          <cell r="AU113" t="str">
            <v>–</v>
          </cell>
          <cell r="AV113" t="str">
            <v>–</v>
          </cell>
          <cell r="AW113" t="str">
            <v>–</v>
          </cell>
          <cell r="AX113" t="str">
            <v>–</v>
          </cell>
          <cell r="AY113" t="str">
            <v>–</v>
          </cell>
          <cell r="AZ113" t="str">
            <v>–</v>
          </cell>
          <cell r="BA113" t="str">
            <v>–</v>
          </cell>
          <cell r="BB113" t="str">
            <v>–</v>
          </cell>
          <cell r="BC113" t="str">
            <v>–</v>
          </cell>
          <cell r="BD113" t="str">
            <v>–</v>
          </cell>
          <cell r="BE113" t="str">
            <v>–</v>
          </cell>
          <cell r="BF113" t="str">
            <v>–</v>
          </cell>
          <cell r="BG113" t="str">
            <v>–</v>
          </cell>
          <cell r="BH113" t="str">
            <v>–</v>
          </cell>
          <cell r="BI113" t="str">
            <v>–</v>
          </cell>
          <cell r="BJ113" t="str">
            <v>–</v>
          </cell>
          <cell r="BK113" t="str">
            <v>–</v>
          </cell>
          <cell r="BL113" t="str">
            <v>–</v>
          </cell>
          <cell r="BM113" t="str">
            <v>–</v>
          </cell>
          <cell r="BN113" t="str">
            <v>–</v>
          </cell>
          <cell r="BO113" t="str">
            <v>–</v>
          </cell>
          <cell r="BP113" t="str">
            <v>–</v>
          </cell>
          <cell r="BQ113" t="str">
            <v>–</v>
          </cell>
          <cell r="BR113" t="str">
            <v>–</v>
          </cell>
          <cell r="BS113" t="str">
            <v>–</v>
          </cell>
          <cell r="BT113" t="str">
            <v>–</v>
          </cell>
          <cell r="BU113" t="str">
            <v>–</v>
          </cell>
          <cell r="BV113" t="str">
            <v>–</v>
          </cell>
          <cell r="BW113" t="str">
            <v>–</v>
          </cell>
        </row>
        <row r="114">
          <cell r="A114" t="str">
            <v>Autres recettes  1)</v>
          </cell>
          <cell r="AU114" t="str">
            <v>–</v>
          </cell>
          <cell r="AV114" t="str">
            <v>–</v>
          </cell>
          <cell r="AW114" t="str">
            <v>–</v>
          </cell>
          <cell r="AX114" t="str">
            <v>–</v>
          </cell>
          <cell r="AY114" t="str">
            <v>–</v>
          </cell>
          <cell r="AZ114" t="str">
            <v>–</v>
          </cell>
          <cell r="BA114" t="str">
            <v>–</v>
          </cell>
          <cell r="BB114" t="str">
            <v>–</v>
          </cell>
          <cell r="BC114" t="str">
            <v>–</v>
          </cell>
          <cell r="BD114" t="str">
            <v>–</v>
          </cell>
          <cell r="BE114" t="str">
            <v>–</v>
          </cell>
          <cell r="BF114" t="str">
            <v>–</v>
          </cell>
          <cell r="BG114" t="str">
            <v>–</v>
          </cell>
          <cell r="BH114" t="str">
            <v>–</v>
          </cell>
          <cell r="BI114" t="str">
            <v>–</v>
          </cell>
          <cell r="BJ114" t="str">
            <v>–</v>
          </cell>
          <cell r="BK114" t="str">
            <v>–</v>
          </cell>
          <cell r="BL114" t="str">
            <v>–</v>
          </cell>
          <cell r="BM114" t="str">
            <v>–</v>
          </cell>
          <cell r="BN114" t="str">
            <v>–</v>
          </cell>
          <cell r="BO114" t="str">
            <v>–</v>
          </cell>
          <cell r="BP114" t="str">
            <v>–</v>
          </cell>
          <cell r="BQ114" t="str">
            <v>–</v>
          </cell>
          <cell r="BR114" t="str">
            <v>–</v>
          </cell>
          <cell r="BS114" t="str">
            <v>–</v>
          </cell>
          <cell r="BT114" t="str">
            <v>–</v>
          </cell>
          <cell r="BU114" t="str">
            <v>–</v>
          </cell>
          <cell r="BV114" t="str">
            <v>–</v>
          </cell>
          <cell r="BW114" t="str">
            <v>–</v>
          </cell>
        </row>
        <row r="115">
          <cell r="A115" t="str">
            <v>Total des dépenses</v>
          </cell>
          <cell r="AU115">
            <v>-0.13553778811978112</v>
          </cell>
          <cell r="AV115">
            <v>-2.9408626858812292E-2</v>
          </cell>
          <cell r="AW115">
            <v>-6.6416670542028822E-3</v>
          </cell>
          <cell r="AX115">
            <v>0.65665670777899776</v>
          </cell>
          <cell r="AY115">
            <v>0.13009366538388423</v>
          </cell>
          <cell r="AZ115">
            <v>-0.32881940813552246</v>
          </cell>
          <cell r="BA115">
            <v>7.7127596519571684E-2</v>
          </cell>
          <cell r="BB115">
            <v>-5.9473685865487846E-2</v>
          </cell>
          <cell r="BC115">
            <v>4.904232236408812E-2</v>
          </cell>
          <cell r="BD115">
            <v>0.19640318951615465</v>
          </cell>
          <cell r="BE115">
            <v>3.532984376872994E-2</v>
          </cell>
          <cell r="BF115">
            <v>9.4039128510710057E-3</v>
          </cell>
          <cell r="BG115">
            <v>5.6845397797223196E-2</v>
          </cell>
          <cell r="BH115">
            <v>2.5985418907342073E-2</v>
          </cell>
          <cell r="BI115">
            <v>0.27803913387610457</v>
          </cell>
          <cell r="BJ115">
            <v>6.9428697335374379E-2</v>
          </cell>
          <cell r="BK115">
            <v>0.16242051332847951</v>
          </cell>
          <cell r="BL115">
            <v>3.8893076954297667E-2</v>
          </cell>
          <cell r="BM115">
            <v>0.10770508890905162</v>
          </cell>
          <cell r="BN115">
            <v>0.35983246384625178</v>
          </cell>
          <cell r="BO115">
            <v>9.0165918320890048E-2</v>
          </cell>
          <cell r="BP115">
            <v>7.8428575731885442E-2</v>
          </cell>
          <cell r="BQ115">
            <v>0.15297272906672177</v>
          </cell>
          <cell r="BR115">
            <v>0.1423908721988878</v>
          </cell>
          <cell r="BS115">
            <v>0.15670654721513522</v>
          </cell>
          <cell r="BT115">
            <v>7.4587707674530268E-2</v>
          </cell>
          <cell r="BU115">
            <v>3.7667210084482372E-2</v>
          </cell>
          <cell r="BV115">
            <v>2.140721708536808E-2</v>
          </cell>
          <cell r="BW115">
            <v>-0.11733229929004363</v>
          </cell>
        </row>
        <row r="116">
          <cell r="A116" t="str">
            <v>Prestations sociales</v>
          </cell>
          <cell r="AU116">
            <v>-0.13553778811978112</v>
          </cell>
          <cell r="AV116">
            <v>-2.9408626858812292E-2</v>
          </cell>
          <cell r="AW116">
            <v>-6.6416670542028822E-3</v>
          </cell>
          <cell r="AX116">
            <v>0.65665670777899776</v>
          </cell>
          <cell r="AY116">
            <v>0.13009366538388423</v>
          </cell>
          <cell r="AZ116">
            <v>-0.32881940813552246</v>
          </cell>
          <cell r="BA116">
            <v>7.7127596519571684E-2</v>
          </cell>
          <cell r="BB116">
            <v>-5.9473685865487846E-2</v>
          </cell>
          <cell r="BC116">
            <v>4.904232236408812E-2</v>
          </cell>
          <cell r="BD116">
            <v>0.19640318951615465</v>
          </cell>
          <cell r="BE116">
            <v>3.532984376872994E-2</v>
          </cell>
          <cell r="BF116">
            <v>9.4039128510710057E-3</v>
          </cell>
          <cell r="BG116">
            <v>5.6845397797223196E-2</v>
          </cell>
          <cell r="BH116">
            <v>2.5985418907342073E-2</v>
          </cell>
          <cell r="BI116">
            <v>0.27803913387610457</v>
          </cell>
          <cell r="BJ116">
            <v>6.9428697335374379E-2</v>
          </cell>
          <cell r="BK116">
            <v>0.16242051332847951</v>
          </cell>
          <cell r="BL116">
            <v>3.8893076954297667E-2</v>
          </cell>
          <cell r="BM116">
            <v>0.10770508890905162</v>
          </cell>
          <cell r="BN116">
            <v>0.35983246384625178</v>
          </cell>
          <cell r="BO116">
            <v>9.0165918320890048E-2</v>
          </cell>
          <cell r="BP116">
            <v>7.8428575731885442E-2</v>
          </cell>
          <cell r="BQ116">
            <v>0.15297272906672177</v>
          </cell>
          <cell r="BR116">
            <v>0.1423908721988878</v>
          </cell>
          <cell r="BS116">
            <v>0.15670654721513522</v>
          </cell>
          <cell r="BT116">
            <v>7.4587707674530268E-2</v>
          </cell>
          <cell r="BU116">
            <v>3.7667210084482372E-2</v>
          </cell>
          <cell r="BV116">
            <v>2.140721708536808E-2</v>
          </cell>
          <cell r="BW116">
            <v>-0.11733229929004363</v>
          </cell>
        </row>
        <row r="117">
          <cell r="A117" t="str">
            <v>Frais d'administration et de gestion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…</v>
          </cell>
          <cell r="BO117" t="str">
            <v>…</v>
          </cell>
          <cell r="BP117" t="str">
            <v>…</v>
          </cell>
          <cell r="BQ117" t="str">
            <v>…</v>
          </cell>
          <cell r="BR117" t="str">
            <v>…</v>
          </cell>
          <cell r="BS117" t="str">
            <v>…</v>
          </cell>
          <cell r="BT117" t="str">
            <v>…</v>
          </cell>
          <cell r="BU117" t="str">
            <v>…</v>
          </cell>
          <cell r="BV117" t="str">
            <v>…</v>
          </cell>
          <cell r="BW117" t="str">
            <v>…</v>
          </cell>
        </row>
        <row r="118">
          <cell r="A118" t="str">
            <v>Autres dépenses</v>
          </cell>
          <cell r="AU118" t="str">
            <v>–</v>
          </cell>
          <cell r="AV118" t="str">
            <v>–</v>
          </cell>
          <cell r="AW118" t="str">
            <v>–</v>
          </cell>
          <cell r="AX118" t="str">
            <v>–</v>
          </cell>
          <cell r="AY118" t="str">
            <v>–</v>
          </cell>
          <cell r="AZ118" t="str">
            <v>–</v>
          </cell>
          <cell r="BA118" t="str">
            <v>–</v>
          </cell>
          <cell r="BB118" t="str">
            <v>–</v>
          </cell>
          <cell r="BC118" t="str">
            <v>–</v>
          </cell>
          <cell r="BD118" t="str">
            <v>–</v>
          </cell>
          <cell r="BE118" t="str">
            <v>–</v>
          </cell>
          <cell r="BF118" t="str">
            <v>–</v>
          </cell>
          <cell r="BG118" t="str">
            <v>–</v>
          </cell>
          <cell r="BH118" t="str">
            <v>–</v>
          </cell>
          <cell r="BI118" t="str">
            <v>–</v>
          </cell>
          <cell r="BJ118" t="str">
            <v>–</v>
          </cell>
          <cell r="BK118" t="str">
            <v>–</v>
          </cell>
          <cell r="BL118" t="str">
            <v>–</v>
          </cell>
          <cell r="BM118" t="str">
            <v>–</v>
          </cell>
          <cell r="BN118" t="str">
            <v>–</v>
          </cell>
          <cell r="BO118" t="str">
            <v>–</v>
          </cell>
          <cell r="BP118" t="str">
            <v>–</v>
          </cell>
          <cell r="BQ118" t="str">
            <v>–</v>
          </cell>
          <cell r="BR118" t="str">
            <v>–</v>
          </cell>
          <cell r="BS118" t="str">
            <v>–</v>
          </cell>
          <cell r="BT118" t="str">
            <v>–</v>
          </cell>
          <cell r="BU118" t="str">
            <v>–</v>
          </cell>
          <cell r="BV118" t="str">
            <v>–</v>
          </cell>
          <cell r="BW118" t="str">
            <v>–</v>
          </cell>
        </row>
        <row r="119">
          <cell r="A119" t="str">
            <v>Solde de compte</v>
          </cell>
          <cell r="AU119" t="str">
            <v>–</v>
          </cell>
          <cell r="AV119" t="str">
            <v>–</v>
          </cell>
          <cell r="AW119" t="str">
            <v>–</v>
          </cell>
          <cell r="AX119" t="str">
            <v>–</v>
          </cell>
          <cell r="AY119" t="str">
            <v>–</v>
          </cell>
          <cell r="AZ119" t="str">
            <v>–</v>
          </cell>
          <cell r="BA119" t="str">
            <v>–</v>
          </cell>
          <cell r="BB119" t="str">
            <v>–</v>
          </cell>
          <cell r="BC119" t="str">
            <v>–</v>
          </cell>
          <cell r="BD119" t="str">
            <v>–</v>
          </cell>
          <cell r="BE119" t="str">
            <v>–</v>
          </cell>
          <cell r="BF119" t="str">
            <v>–</v>
          </cell>
          <cell r="BG119" t="str">
            <v>–</v>
          </cell>
          <cell r="BH119" t="str">
            <v>–</v>
          </cell>
          <cell r="BI119" t="str">
            <v>–</v>
          </cell>
          <cell r="BJ119" t="str">
            <v>–</v>
          </cell>
          <cell r="BK119" t="str">
            <v>–</v>
          </cell>
          <cell r="BL119" t="str">
            <v>–</v>
          </cell>
          <cell r="BM119" t="str">
            <v>–</v>
          </cell>
          <cell r="BN119" t="str">
            <v>–</v>
          </cell>
          <cell r="BO119" t="str">
            <v>–</v>
          </cell>
          <cell r="BP119" t="str">
            <v>–</v>
          </cell>
          <cell r="BQ119" t="str">
            <v>–</v>
          </cell>
          <cell r="BR119" t="str">
            <v>–</v>
          </cell>
          <cell r="BS119" t="str">
            <v>–</v>
          </cell>
          <cell r="BT119" t="str">
            <v>–</v>
          </cell>
          <cell r="BU119" t="str">
            <v>–</v>
          </cell>
          <cell r="BV119" t="str">
            <v>–</v>
          </cell>
          <cell r="BW119" t="str">
            <v>–</v>
          </cell>
        </row>
        <row r="120">
          <cell r="A120" t="str">
            <v>Etat du compte de capital en fin d'année</v>
          </cell>
          <cell r="AU120" t="str">
            <v>–</v>
          </cell>
          <cell r="AV120" t="str">
            <v>–</v>
          </cell>
          <cell r="AW120" t="str">
            <v>–</v>
          </cell>
          <cell r="AX120" t="str">
            <v>–</v>
          </cell>
          <cell r="AY120" t="str">
            <v>–</v>
          </cell>
          <cell r="AZ120" t="str">
            <v>–</v>
          </cell>
          <cell r="BA120" t="str">
            <v>–</v>
          </cell>
          <cell r="BB120" t="str">
            <v>–</v>
          </cell>
          <cell r="BC120" t="str">
            <v>–</v>
          </cell>
          <cell r="BD120" t="str">
            <v>–</v>
          </cell>
          <cell r="BE120" t="str">
            <v>–</v>
          </cell>
          <cell r="BF120" t="str">
            <v>–</v>
          </cell>
          <cell r="BG120" t="str">
            <v>–</v>
          </cell>
          <cell r="BH120" t="str">
            <v>–</v>
          </cell>
          <cell r="BI120" t="str">
            <v>–</v>
          </cell>
          <cell r="BJ120" t="str">
            <v>–</v>
          </cell>
          <cell r="BK120" t="str">
            <v>–</v>
          </cell>
          <cell r="BL120" t="str">
            <v>–</v>
          </cell>
          <cell r="BM120" t="str">
            <v>–</v>
          </cell>
          <cell r="BN120" t="str">
            <v>–</v>
          </cell>
          <cell r="BO120" t="str">
            <v>–</v>
          </cell>
          <cell r="BP120" t="str">
            <v>–</v>
          </cell>
          <cell r="BQ120" t="str">
            <v>–</v>
          </cell>
          <cell r="BR120" t="str">
            <v>–</v>
          </cell>
          <cell r="BS120" t="str">
            <v>–</v>
          </cell>
          <cell r="BT120" t="str">
            <v>–</v>
          </cell>
          <cell r="BU120" t="str">
            <v>–</v>
          </cell>
          <cell r="BV120" t="str">
            <v>–</v>
          </cell>
          <cell r="BW120" t="str">
            <v>–</v>
          </cell>
        </row>
        <row r="124">
          <cell r="AA124">
            <v>1948</v>
          </cell>
          <cell r="AB124">
            <v>1949</v>
          </cell>
          <cell r="AC124">
            <v>1950</v>
          </cell>
          <cell r="AD124">
            <v>1951</v>
          </cell>
          <cell r="AE124">
            <v>1952</v>
          </cell>
          <cell r="AF124">
            <v>1953</v>
          </cell>
          <cell r="AG124">
            <v>1954</v>
          </cell>
          <cell r="AH124">
            <v>1955</v>
          </cell>
          <cell r="AI124">
            <v>1956</v>
          </cell>
          <cell r="AJ124">
            <v>1957</v>
          </cell>
          <cell r="AK124">
            <v>1958</v>
          </cell>
          <cell r="AL124">
            <v>1959</v>
          </cell>
          <cell r="AM124">
            <v>1960</v>
          </cell>
          <cell r="AN124">
            <v>1961</v>
          </cell>
          <cell r="AO124">
            <v>1962</v>
          </cell>
          <cell r="AP124">
            <v>1963</v>
          </cell>
          <cell r="AQ124">
            <v>1964</v>
          </cell>
          <cell r="AR124" t="str">
            <v>1965 2)</v>
          </cell>
          <cell r="AS124">
            <v>1966</v>
          </cell>
          <cell r="AT124">
            <v>1967</v>
          </cell>
          <cell r="AU124">
            <v>1968</v>
          </cell>
          <cell r="AV124">
            <v>1969</v>
          </cell>
          <cell r="AW124">
            <v>1970</v>
          </cell>
          <cell r="AX124">
            <v>1971</v>
          </cell>
          <cell r="AY124">
            <v>1972</v>
          </cell>
          <cell r="AZ124">
            <v>1973</v>
          </cell>
          <cell r="BA124">
            <v>1974</v>
          </cell>
          <cell r="BB124">
            <v>1975</v>
          </cell>
          <cell r="BC124">
            <v>1976</v>
          </cell>
          <cell r="BD124">
            <v>1977</v>
          </cell>
          <cell r="BE124">
            <v>1978</v>
          </cell>
          <cell r="BF124">
            <v>1979</v>
          </cell>
          <cell r="BG124">
            <v>1980</v>
          </cell>
          <cell r="BH124">
            <v>1981</v>
          </cell>
          <cell r="BI124">
            <v>1982</v>
          </cell>
          <cell r="BJ124">
            <v>1983</v>
          </cell>
          <cell r="BK124">
            <v>1984</v>
          </cell>
          <cell r="BL124">
            <v>1985</v>
          </cell>
          <cell r="BM124">
            <v>1986</v>
          </cell>
          <cell r="BN124">
            <v>1987</v>
          </cell>
          <cell r="BO124">
            <v>1988</v>
          </cell>
          <cell r="BP124">
            <v>1989</v>
          </cell>
          <cell r="BQ124">
            <v>1990</v>
          </cell>
          <cell r="BR124">
            <v>1991</v>
          </cell>
          <cell r="BS124">
            <v>1992</v>
          </cell>
          <cell r="BT124">
            <v>1993</v>
          </cell>
          <cell r="BU124">
            <v>1994</v>
          </cell>
          <cell r="BV124">
            <v>1995</v>
          </cell>
          <cell r="BW124">
            <v>1996</v>
          </cell>
        </row>
        <row r="125">
          <cell r="AW125">
            <v>0.47856377277599138</v>
          </cell>
          <cell r="AX125">
            <v>0.47365119196988709</v>
          </cell>
          <cell r="AY125">
            <v>0.47263681592039802</v>
          </cell>
          <cell r="AZ125">
            <v>0.47210657785179017</v>
          </cell>
          <cell r="BA125">
            <v>0.47182828669988502</v>
          </cell>
          <cell r="BB125">
            <v>0.51286239281339319</v>
          </cell>
          <cell r="BC125">
            <v>0.51353916505791486</v>
          </cell>
          <cell r="BD125">
            <v>0.51301682548219762</v>
          </cell>
          <cell r="BE125">
            <v>0.51358212709883977</v>
          </cell>
          <cell r="BF125">
            <v>0.51019215041726718</v>
          </cell>
          <cell r="BG125">
            <v>0.51793657390163361</v>
          </cell>
          <cell r="BH125">
            <v>0.51860563832293338</v>
          </cell>
          <cell r="BI125">
            <v>0.51322243485626751</v>
          </cell>
          <cell r="BJ125">
            <v>0.51615927540439122</v>
          </cell>
          <cell r="BK125">
            <v>0.5183012196946355</v>
          </cell>
          <cell r="BL125">
            <v>0.51916734312885537</v>
          </cell>
          <cell r="BM125">
            <v>0.24108491945560659</v>
          </cell>
          <cell r="BN125">
            <v>0.23668450184091144</v>
          </cell>
          <cell r="BO125">
            <v>0.23820670095280502</v>
          </cell>
          <cell r="BP125">
            <v>0.23791466500268982</v>
          </cell>
          <cell r="BQ125">
            <v>0.23112291306491936</v>
          </cell>
        </row>
        <row r="126">
          <cell r="AR126" t="str">
            <v>– </v>
          </cell>
          <cell r="AS126">
            <v>152.69999999999999</v>
          </cell>
          <cell r="AT126">
            <v>281.89999999999998</v>
          </cell>
          <cell r="AU126">
            <v>243.70000000000002</v>
          </cell>
          <cell r="AV126">
            <v>236.6</v>
          </cell>
          <cell r="AW126">
            <v>234.89999999999998</v>
          </cell>
          <cell r="AX126">
            <v>389.3</v>
          </cell>
          <cell r="AY126">
            <v>439.9</v>
          </cell>
          <cell r="AZ126">
            <v>295.2</v>
          </cell>
          <cell r="BA126">
            <v>318</v>
          </cell>
          <cell r="BB126">
            <v>299.09999999999997</v>
          </cell>
          <cell r="BC126">
            <v>313.77828099999999</v>
          </cell>
          <cell r="BD126">
            <v>375.404</v>
          </cell>
          <cell r="BE126">
            <v>388.66771299999999</v>
          </cell>
          <cell r="BF126">
            <v>392.32348100000002</v>
          </cell>
          <cell r="BG126">
            <v>414.62475700000005</v>
          </cell>
          <cell r="BH126">
            <v>425.39917700000001</v>
          </cell>
          <cell r="BI126">
            <v>543.67633899999998</v>
          </cell>
          <cell r="BJ126">
            <v>581.42334800000003</v>
          </cell>
          <cell r="BK126">
            <v>675.85851600000001</v>
          </cell>
          <cell r="BL126">
            <v>702.14453900000001</v>
          </cell>
          <cell r="BM126">
            <v>777.76907900000003</v>
          </cell>
          <cell r="BN126">
            <v>1057.6356430000001</v>
          </cell>
          <cell r="BO126">
            <v>1152.9983320000001</v>
          </cell>
          <cell r="BP126">
            <v>1243.4263489999998</v>
          </cell>
          <cell r="BQ126">
            <v>1433.636671</v>
          </cell>
          <cell r="BR126">
            <v>1637.773447</v>
          </cell>
          <cell r="BS126">
            <v>1894.4232689999999</v>
          </cell>
          <cell r="BT126">
            <v>2035.723958</v>
          </cell>
          <cell r="BU126">
            <v>2112.404</v>
          </cell>
          <cell r="BV126">
            <v>2157.624691</v>
          </cell>
          <cell r="BW126">
            <v>1904.465625</v>
          </cell>
        </row>
        <row r="127">
          <cell r="AR127" t="str">
            <v>– </v>
          </cell>
          <cell r="AS127">
            <v>126.5</v>
          </cell>
          <cell r="AT127">
            <v>226.39999999999998</v>
          </cell>
          <cell r="AU127">
            <v>196.8</v>
          </cell>
          <cell r="AV127">
            <v>188.2</v>
          </cell>
          <cell r="AW127">
            <v>186.6</v>
          </cell>
          <cell r="AX127">
            <v>318.8</v>
          </cell>
          <cell r="AY127">
            <v>361.8</v>
          </cell>
          <cell r="AZ127">
            <v>240.2</v>
          </cell>
          <cell r="BA127">
            <v>260.89999999999998</v>
          </cell>
          <cell r="BB127">
            <v>244.89999999999998</v>
          </cell>
          <cell r="BC127">
            <v>257.31025399999999</v>
          </cell>
          <cell r="BD127">
            <v>308.63900000000001</v>
          </cell>
          <cell r="BE127">
            <v>320.401839</v>
          </cell>
          <cell r="BF127">
            <v>324.95620300000002</v>
          </cell>
          <cell r="BG127">
            <v>342.66783800000002</v>
          </cell>
          <cell r="BH127">
            <v>351.28722199999999</v>
          </cell>
          <cell r="BI127">
            <v>451.00282700000002</v>
          </cell>
          <cell r="BJ127">
            <v>479.10508400000003</v>
          </cell>
          <cell r="BK127">
            <v>552.74318700000003</v>
          </cell>
          <cell r="BL127">
            <v>569.74359600000003</v>
          </cell>
          <cell r="BM127">
            <v>627.71222</v>
          </cell>
          <cell r="BN127">
            <v>842.77057200000002</v>
          </cell>
          <cell r="BO127">
            <v>914.17683099999999</v>
          </cell>
          <cell r="BP127">
            <v>976.66742399999998</v>
          </cell>
          <cell r="BQ127">
            <v>1124.361101</v>
          </cell>
          <cell r="BR127">
            <v>1278.9479940000001</v>
          </cell>
          <cell r="BS127">
            <v>1468.4640899999999</v>
          </cell>
          <cell r="BT127">
            <v>1541.400112</v>
          </cell>
          <cell r="BU127">
            <v>1567.0140000000001</v>
          </cell>
          <cell r="BV127">
            <v>1574.9692540000001</v>
          </cell>
          <cell r="BW127">
            <v>1326.083691</v>
          </cell>
        </row>
        <row r="128">
          <cell r="AR128" t="str">
            <v>– </v>
          </cell>
          <cell r="AS128">
            <v>59.6</v>
          </cell>
          <cell r="AT128">
            <v>102.3</v>
          </cell>
          <cell r="AU128">
            <v>89.2</v>
          </cell>
          <cell r="AV128">
            <v>85.7</v>
          </cell>
          <cell r="AW128">
            <v>89.3</v>
          </cell>
          <cell r="AX128">
            <v>151</v>
          </cell>
          <cell r="AY128">
            <v>171</v>
          </cell>
          <cell r="AZ128">
            <v>113.4</v>
          </cell>
          <cell r="BA128">
            <v>123.1</v>
          </cell>
          <cell r="BB128">
            <v>125.6</v>
          </cell>
          <cell r="BC128">
            <v>132.138893</v>
          </cell>
          <cell r="BD128">
            <v>158.33699999999999</v>
          </cell>
          <cell r="BE128">
            <v>164.55265800000001</v>
          </cell>
          <cell r="BF128">
            <v>165.79010400000001</v>
          </cell>
          <cell r="BG128">
            <v>177.48020600000001</v>
          </cell>
          <cell r="BH128">
            <v>182.17953399999999</v>
          </cell>
          <cell r="BI128">
            <v>231.46476899999999</v>
          </cell>
          <cell r="BJ128">
            <v>247.294533</v>
          </cell>
          <cell r="BK128">
            <v>286.48746799999998</v>
          </cell>
          <cell r="BL128">
            <v>295.79226899999998</v>
          </cell>
          <cell r="BM128">
            <v>151.33195000000001</v>
          </cell>
          <cell r="BN128">
            <v>199.470733</v>
          </cell>
          <cell r="BO128">
            <v>217.763047</v>
          </cell>
          <cell r="BP128">
            <v>232.36350300000001</v>
          </cell>
          <cell r="BQ128">
            <v>259.865613</v>
          </cell>
          <cell r="BR128">
            <v>292.74126000000001</v>
          </cell>
          <cell r="BS128">
            <v>338.85683599999999</v>
          </cell>
          <cell r="BT128">
            <v>353.54762499999998</v>
          </cell>
          <cell r="BU128">
            <v>358.96899999999994</v>
          </cell>
          <cell r="BV128">
            <v>356.06115799999998</v>
          </cell>
          <cell r="BW128">
            <v>290.62607800000001</v>
          </cell>
        </row>
        <row r="129">
          <cell r="AR129" t="str">
            <v>– </v>
          </cell>
          <cell r="AS129">
            <v>66.900000000000006</v>
          </cell>
          <cell r="AT129">
            <v>124.1</v>
          </cell>
          <cell r="AU129">
            <v>107.6</v>
          </cell>
          <cell r="AV129">
            <v>102.5</v>
          </cell>
          <cell r="AW129">
            <v>97.3</v>
          </cell>
          <cell r="AX129">
            <v>167.8</v>
          </cell>
          <cell r="AY129">
            <v>190.8</v>
          </cell>
          <cell r="AZ129">
            <v>126.8</v>
          </cell>
          <cell r="BA129">
            <v>137.80000000000001</v>
          </cell>
          <cell r="BB129">
            <v>119.3</v>
          </cell>
          <cell r="BC129">
            <v>125.171361</v>
          </cell>
          <cell r="BD129">
            <v>150.30199999999999</v>
          </cell>
          <cell r="BE129">
            <v>155.84918099999999</v>
          </cell>
          <cell r="BF129">
            <v>159.166099</v>
          </cell>
          <cell r="BG129">
            <v>165.18763200000001</v>
          </cell>
          <cell r="BH129">
            <v>169.107688</v>
          </cell>
          <cell r="BI129">
            <v>219.53805800000001</v>
          </cell>
          <cell r="BJ129">
            <v>231.810551</v>
          </cell>
          <cell r="BK129">
            <v>266.255719</v>
          </cell>
          <cell r="BL129">
            <v>273.95132699999999</v>
          </cell>
          <cell r="BM129">
            <v>476.38027</v>
          </cell>
          <cell r="BN129">
            <v>643.29983900000002</v>
          </cell>
          <cell r="BO129">
            <v>696.41378399999996</v>
          </cell>
          <cell r="BP129">
            <v>744.30392099999995</v>
          </cell>
          <cell r="BQ129">
            <v>864.49548800000002</v>
          </cell>
          <cell r="BR129">
            <v>986.20673399999998</v>
          </cell>
          <cell r="BS129">
            <v>1129.607254</v>
          </cell>
          <cell r="BT129">
            <v>1187.8524870000001</v>
          </cell>
          <cell r="BU129">
            <v>1208.0450000000001</v>
          </cell>
          <cell r="BV129">
            <v>1218.9080960000001</v>
          </cell>
          <cell r="BW129">
            <v>1035.457613</v>
          </cell>
        </row>
        <row r="130">
          <cell r="AR130" t="str">
            <v>– </v>
          </cell>
          <cell r="AS130">
            <v>26.200000000000003</v>
          </cell>
          <cell r="AT130">
            <v>55.5</v>
          </cell>
          <cell r="AU130">
            <v>46.900000000000006</v>
          </cell>
          <cell r="AV130">
            <v>48.4</v>
          </cell>
          <cell r="AW130">
            <v>48.3</v>
          </cell>
          <cell r="AX130">
            <v>70.5</v>
          </cell>
          <cell r="AY130">
            <v>78.099999999999994</v>
          </cell>
          <cell r="AZ130">
            <v>55</v>
          </cell>
          <cell r="BA130">
            <v>57.1</v>
          </cell>
          <cell r="BB130">
            <v>54.2</v>
          </cell>
          <cell r="BC130">
            <v>56.468026999999999</v>
          </cell>
          <cell r="BD130">
            <v>66.765000000000001</v>
          </cell>
          <cell r="BE130">
            <v>68.265873999999997</v>
          </cell>
          <cell r="BF130">
            <v>67.367277999999999</v>
          </cell>
          <cell r="BG130">
            <v>71.956918999999999</v>
          </cell>
          <cell r="BH130">
            <v>74.111954999999995</v>
          </cell>
          <cell r="BI130">
            <v>92.673511999999988</v>
          </cell>
          <cell r="BJ130">
            <v>102.318264</v>
          </cell>
          <cell r="BK130">
            <v>123.115329</v>
          </cell>
          <cell r="BL130">
            <v>132.40094299999998</v>
          </cell>
          <cell r="BM130">
            <v>150.056859</v>
          </cell>
          <cell r="BN130">
            <v>214.865071</v>
          </cell>
          <cell r="BO130">
            <v>238.82150100000001</v>
          </cell>
          <cell r="BP130">
            <v>266.75892499999998</v>
          </cell>
          <cell r="BQ130">
            <v>309.27557000000002</v>
          </cell>
          <cell r="BR130">
            <v>358.82545299999998</v>
          </cell>
          <cell r="BS130">
            <v>425.95917900000001</v>
          </cell>
          <cell r="BT130">
            <v>494.323846</v>
          </cell>
          <cell r="BU130">
            <v>545.39</v>
          </cell>
          <cell r="BV130">
            <v>582.65543700000001</v>
          </cell>
          <cell r="BW130">
            <v>578.381934</v>
          </cell>
        </row>
        <row r="131">
          <cell r="AR131" t="str">
            <v>– </v>
          </cell>
          <cell r="AS131">
            <v>13.3</v>
          </cell>
          <cell r="AT131">
            <v>26.1</v>
          </cell>
          <cell r="AU131">
            <v>22.3</v>
          </cell>
          <cell r="AV131">
            <v>23.2</v>
          </cell>
          <cell r="AW131">
            <v>24.1</v>
          </cell>
          <cell r="AX131">
            <v>35.1</v>
          </cell>
          <cell r="AY131">
            <v>38.700000000000003</v>
          </cell>
          <cell r="AZ131">
            <v>27.1</v>
          </cell>
          <cell r="BA131">
            <v>28</v>
          </cell>
          <cell r="BB131">
            <v>28.9</v>
          </cell>
          <cell r="BC131">
            <v>29.916186</v>
          </cell>
          <cell r="BD131">
            <v>35.223999999999997</v>
          </cell>
          <cell r="BE131">
            <v>35.592936999999999</v>
          </cell>
          <cell r="BF131">
            <v>34.801864000000002</v>
          </cell>
          <cell r="BG131">
            <v>37.586409000000003</v>
          </cell>
          <cell r="BH131">
            <v>38.457436999999999</v>
          </cell>
          <cell r="BI131">
            <v>47.372461999999999</v>
          </cell>
          <cell r="BJ131">
            <v>52.539347999999997</v>
          </cell>
          <cell r="BK131">
            <v>63.436104</v>
          </cell>
          <cell r="BL131">
            <v>67.672017999999994</v>
          </cell>
          <cell r="BM131">
            <v>35.166069999999998</v>
          </cell>
          <cell r="BN131">
            <v>49.829126000000002</v>
          </cell>
          <cell r="BO131">
            <v>55.461606000000003</v>
          </cell>
          <cell r="BP131">
            <v>60.815770000000001</v>
          </cell>
          <cell r="BQ131">
            <v>68.655907000000013</v>
          </cell>
          <cell r="BR131">
            <v>78.602279999999993</v>
          </cell>
          <cell r="BS131">
            <v>94.169736</v>
          </cell>
          <cell r="BT131">
            <v>109.14554200000001</v>
          </cell>
          <cell r="BU131">
            <v>120.19</v>
          </cell>
          <cell r="BV131">
            <v>127.10976599999999</v>
          </cell>
          <cell r="BW131">
            <v>123.64031900000001</v>
          </cell>
        </row>
        <row r="132">
          <cell r="AR132" t="str">
            <v>– </v>
          </cell>
          <cell r="AS132">
            <v>12.9</v>
          </cell>
          <cell r="AT132">
            <v>29.4</v>
          </cell>
          <cell r="AU132">
            <v>24.6</v>
          </cell>
          <cell r="AV132">
            <v>25.2</v>
          </cell>
          <cell r="AW132">
            <v>24.2</v>
          </cell>
          <cell r="AX132">
            <v>35.4</v>
          </cell>
          <cell r="AY132">
            <v>39.4</v>
          </cell>
          <cell r="AZ132">
            <v>27.9</v>
          </cell>
          <cell r="BA132">
            <v>29.1</v>
          </cell>
          <cell r="BB132">
            <v>25.3</v>
          </cell>
          <cell r="BC132">
            <v>26.551841</v>
          </cell>
          <cell r="BD132">
            <v>31.541</v>
          </cell>
          <cell r="BE132">
            <v>32.672936999999997</v>
          </cell>
          <cell r="BF132">
            <v>32.565413999999997</v>
          </cell>
          <cell r="BG132">
            <v>34.370510000000003</v>
          </cell>
          <cell r="BH132">
            <v>35.654518000000003</v>
          </cell>
          <cell r="BI132">
            <v>45.301049999999996</v>
          </cell>
          <cell r="BJ132">
            <v>49.778916000000002</v>
          </cell>
          <cell r="BK132">
            <v>59.679225000000002</v>
          </cell>
          <cell r="BL132">
            <v>64.728925000000004</v>
          </cell>
          <cell r="BM132">
            <v>114.890789</v>
          </cell>
          <cell r="BN132">
            <v>165.035945</v>
          </cell>
          <cell r="BO132">
            <v>183.35989499999999</v>
          </cell>
          <cell r="BP132">
            <v>205.94315499999999</v>
          </cell>
          <cell r="BQ132">
            <v>240.619663</v>
          </cell>
          <cell r="BR132">
            <v>280.22317299999997</v>
          </cell>
          <cell r="BS132">
            <v>331.78944300000001</v>
          </cell>
          <cell r="BT132">
            <v>385.17830400000003</v>
          </cell>
          <cell r="BU132">
            <v>425.2</v>
          </cell>
          <cell r="BV132">
            <v>455.54567100000003</v>
          </cell>
          <cell r="BW132">
            <v>454.74161500000002</v>
          </cell>
        </row>
        <row r="134">
          <cell r="AR134" t="str">
            <v>– </v>
          </cell>
          <cell r="AS134">
            <v>72.900000000000006</v>
          </cell>
          <cell r="AT134">
            <v>128.4</v>
          </cell>
          <cell r="AU134">
            <v>111.5</v>
          </cell>
          <cell r="AV134">
            <v>108.9</v>
          </cell>
          <cell r="AW134">
            <v>113.4</v>
          </cell>
          <cell r="AX134">
            <v>186.1</v>
          </cell>
          <cell r="AY134">
            <v>209.7</v>
          </cell>
          <cell r="AZ134">
            <v>140.5</v>
          </cell>
          <cell r="BA134">
            <v>151.1</v>
          </cell>
          <cell r="BB134">
            <v>154.5</v>
          </cell>
          <cell r="BC134">
            <v>162.05507900000001</v>
          </cell>
          <cell r="BD134">
            <v>193.56099999999998</v>
          </cell>
          <cell r="BE134">
            <v>200.14559500000001</v>
          </cell>
          <cell r="BF134">
            <v>200.59196800000001</v>
          </cell>
          <cell r="BG134">
            <v>215.06661500000001</v>
          </cell>
          <cell r="BH134">
            <v>220.63697099999999</v>
          </cell>
          <cell r="BI134">
            <v>278.83723099999997</v>
          </cell>
          <cell r="BJ134">
            <v>299.83388100000002</v>
          </cell>
          <cell r="BK134">
            <v>349.92357199999998</v>
          </cell>
          <cell r="BL134">
            <v>363.46428699999996</v>
          </cell>
          <cell r="BM134">
            <v>186.49802</v>
          </cell>
          <cell r="BN134">
            <v>249.299859</v>
          </cell>
          <cell r="BO134">
            <v>273.22465299999999</v>
          </cell>
          <cell r="BP134">
            <v>293.17927300000002</v>
          </cell>
          <cell r="BQ134">
            <v>328.52152000000001</v>
          </cell>
          <cell r="BR134">
            <v>371.34354000000002</v>
          </cell>
          <cell r="BS134">
            <v>433.02657199999999</v>
          </cell>
          <cell r="BT134">
            <v>462.69316700000002</v>
          </cell>
          <cell r="BU134">
            <v>479.15899999999993</v>
          </cell>
          <cell r="BV134">
            <v>483.17092399999996</v>
          </cell>
          <cell r="BW134">
            <v>413.748153</v>
          </cell>
        </row>
        <row r="135">
          <cell r="AR135" t="str">
            <v>– </v>
          </cell>
          <cell r="AS135">
            <v>79.8</v>
          </cell>
          <cell r="AT135">
            <v>153.5</v>
          </cell>
          <cell r="AU135">
            <v>132.19999999999999</v>
          </cell>
          <cell r="AV135">
            <v>127.7</v>
          </cell>
          <cell r="AW135">
            <v>121.5</v>
          </cell>
          <cell r="AX135">
            <v>203.2</v>
          </cell>
          <cell r="AY135">
            <v>230.2</v>
          </cell>
          <cell r="AZ135">
            <v>154.69999999999999</v>
          </cell>
          <cell r="BA135">
            <v>166.9</v>
          </cell>
          <cell r="BB135">
            <v>144.6</v>
          </cell>
          <cell r="BC135">
            <v>151.72320200000001</v>
          </cell>
          <cell r="BD135">
            <v>181.84299999999999</v>
          </cell>
          <cell r="BE135">
            <v>188.52211799999998</v>
          </cell>
          <cell r="BF135">
            <v>191.73151300000001</v>
          </cell>
          <cell r="BG135">
            <v>199.558142</v>
          </cell>
          <cell r="BH135">
            <v>204.76220599999999</v>
          </cell>
          <cell r="BI135">
            <v>264.83910800000001</v>
          </cell>
          <cell r="BJ135">
            <v>281.58946700000001</v>
          </cell>
          <cell r="BK135">
            <v>325.93494399999997</v>
          </cell>
          <cell r="BL135">
            <v>338.680252</v>
          </cell>
          <cell r="BM135">
            <v>591.27105900000004</v>
          </cell>
          <cell r="BN135">
            <v>808.33578399999999</v>
          </cell>
          <cell r="BO135">
            <v>879.7736789999999</v>
          </cell>
          <cell r="BP135">
            <v>950.24707599999988</v>
          </cell>
          <cell r="BQ135">
            <v>1105.115151</v>
          </cell>
          <cell r="BR135">
            <v>1266.429907</v>
          </cell>
          <cell r="BS135">
            <v>1461.3966970000001</v>
          </cell>
          <cell r="BT135">
            <v>1573.0307910000001</v>
          </cell>
          <cell r="BU135">
            <v>1633.2449999999999</v>
          </cell>
          <cell r="BV135">
            <v>1674.4537670000002</v>
          </cell>
          <cell r="BW135">
            <v>1490.1992279999999</v>
          </cell>
        </row>
        <row r="136">
          <cell r="AR136" t="str">
            <v>– </v>
          </cell>
          <cell r="AS136">
            <v>152.69999999999999</v>
          </cell>
          <cell r="AT136">
            <v>281.89999999999998</v>
          </cell>
          <cell r="AU136">
            <v>243.7</v>
          </cell>
          <cell r="AV136">
            <v>236.60000000000002</v>
          </cell>
          <cell r="AW136">
            <v>234.9</v>
          </cell>
          <cell r="AX136">
            <v>389.29999999999995</v>
          </cell>
          <cell r="AY136">
            <v>439.9</v>
          </cell>
          <cell r="AZ136">
            <v>295.2</v>
          </cell>
          <cell r="BA136">
            <v>318</v>
          </cell>
          <cell r="BB136">
            <v>299.10000000000002</v>
          </cell>
          <cell r="BC136">
            <v>313.77828099999999</v>
          </cell>
          <cell r="BD136">
            <v>375.404</v>
          </cell>
          <cell r="BE136">
            <v>388.66771299999999</v>
          </cell>
          <cell r="BF136">
            <v>392.32348100000002</v>
          </cell>
          <cell r="BG136">
            <v>414.62475700000005</v>
          </cell>
          <cell r="BH136">
            <v>425.39917700000001</v>
          </cell>
          <cell r="BI136">
            <v>543.67633899999998</v>
          </cell>
          <cell r="BJ136">
            <v>581.42334800000003</v>
          </cell>
          <cell r="BK136">
            <v>675.85851600000001</v>
          </cell>
          <cell r="BL136">
            <v>702.1445389999999</v>
          </cell>
          <cell r="BM136">
            <v>777.76907900000003</v>
          </cell>
          <cell r="BN136">
            <v>1057.6356430000001</v>
          </cell>
          <cell r="BO136">
            <v>1152.9983319999999</v>
          </cell>
          <cell r="BP136">
            <v>1243.4263489999998</v>
          </cell>
          <cell r="BQ136">
            <v>1433.636671</v>
          </cell>
          <cell r="BR136">
            <v>1637.773447</v>
          </cell>
          <cell r="BS136">
            <v>1894.4232690000001</v>
          </cell>
          <cell r="BT136">
            <v>2035.723958</v>
          </cell>
          <cell r="BU136">
            <v>2112.404</v>
          </cell>
          <cell r="BV136">
            <v>2157.624691</v>
          </cell>
          <cell r="BW136">
            <v>1903.947381</v>
          </cell>
        </row>
        <row r="138">
          <cell r="AR138" t="str">
            <v>– </v>
          </cell>
          <cell r="AS138">
            <v>126.54300000000001</v>
          </cell>
          <cell r="AT138">
            <v>226.399</v>
          </cell>
          <cell r="AU138">
            <v>196.74600000000001</v>
          </cell>
          <cell r="AV138">
            <v>188.14400000000001</v>
          </cell>
          <cell r="AW138">
            <v>186.67400000000001</v>
          </cell>
          <cell r="AX138">
            <v>318.755</v>
          </cell>
          <cell r="AY138">
            <v>361.82600000000002</v>
          </cell>
          <cell r="AZ138">
            <v>240.24299999999999</v>
          </cell>
          <cell r="BA138">
            <v>260.93700000000001</v>
          </cell>
          <cell r="BB138">
            <v>244.88</v>
          </cell>
          <cell r="BC138">
            <v>257.31</v>
          </cell>
          <cell r="BD138">
            <v>308.64</v>
          </cell>
          <cell r="BE138">
            <v>320.40199999999999</v>
          </cell>
          <cell r="BF138">
            <v>324.95600000000002</v>
          </cell>
          <cell r="BG138">
            <v>342.66783800000002</v>
          </cell>
          <cell r="BH138">
            <v>351.28699999999998</v>
          </cell>
          <cell r="BI138">
            <v>451.00299999999999</v>
          </cell>
          <cell r="BJ138">
            <v>479.10500000000002</v>
          </cell>
          <cell r="BK138">
            <v>552.74300000000005</v>
          </cell>
          <cell r="BL138">
            <v>569.74359600000003</v>
          </cell>
          <cell r="BM138">
            <v>627.71222</v>
          </cell>
          <cell r="BN138">
            <v>842.77057200000002</v>
          </cell>
          <cell r="BO138">
            <v>914.17683099999999</v>
          </cell>
          <cell r="BP138">
            <v>976.66742399999998</v>
          </cell>
          <cell r="BQ138">
            <v>1124.361101</v>
          </cell>
          <cell r="BR138">
            <v>1278.9479939999999</v>
          </cell>
          <cell r="BS138">
            <v>1468.4640900000002</v>
          </cell>
          <cell r="BT138">
            <v>1541.400112</v>
          </cell>
          <cell r="BU138">
            <v>1567.0140000000001</v>
          </cell>
          <cell r="BV138">
            <v>1574.9692540000001</v>
          </cell>
          <cell r="BW138">
            <v>1326.083691</v>
          </cell>
        </row>
        <row r="139">
          <cell r="AR139" t="str">
            <v>– </v>
          </cell>
          <cell r="AS139">
            <v>26.23</v>
          </cell>
          <cell r="AT139">
            <v>55.515000000000001</v>
          </cell>
          <cell r="AU139">
            <v>46.957999999999998</v>
          </cell>
          <cell r="AV139">
            <v>48.393000000000001</v>
          </cell>
          <cell r="AW139">
            <v>48.292000000000002</v>
          </cell>
          <cell r="AX139">
            <v>70.503</v>
          </cell>
          <cell r="AY139">
            <v>78.072000000000003</v>
          </cell>
          <cell r="AZ139">
            <v>55.008000000000003</v>
          </cell>
          <cell r="BA139">
            <v>57.085999999999999</v>
          </cell>
          <cell r="BB139">
            <v>54.228999999999999</v>
          </cell>
          <cell r="BC139">
            <v>56.468000000000004</v>
          </cell>
          <cell r="BD139">
            <v>66.765000000000001</v>
          </cell>
          <cell r="BE139">
            <v>68.266000000000005</v>
          </cell>
          <cell r="BF139">
            <v>67.367000000000004</v>
          </cell>
          <cell r="BG139">
            <v>71.956918999999999</v>
          </cell>
          <cell r="BH139">
            <v>74.111954999999995</v>
          </cell>
          <cell r="BI139">
            <v>92.673511999999988</v>
          </cell>
          <cell r="BJ139">
            <v>102.318264</v>
          </cell>
          <cell r="BK139">
            <v>123.115329</v>
          </cell>
          <cell r="BL139">
            <v>132.40094299999998</v>
          </cell>
          <cell r="BM139">
            <v>150.056859</v>
          </cell>
          <cell r="BN139">
            <v>214.865071</v>
          </cell>
          <cell r="BO139">
            <v>238.82150100000001</v>
          </cell>
          <cell r="BP139">
            <v>266.75892499999998</v>
          </cell>
          <cell r="BQ139">
            <v>309.27557000000002</v>
          </cell>
          <cell r="BR139">
            <v>358.82545300000004</v>
          </cell>
          <cell r="BS139">
            <v>425.95917900000001</v>
          </cell>
          <cell r="BT139">
            <v>494.323846</v>
          </cell>
          <cell r="BU139">
            <v>545.39</v>
          </cell>
          <cell r="BV139">
            <v>582.65543700000001</v>
          </cell>
          <cell r="BW139">
            <v>578.381934</v>
          </cell>
        </row>
        <row r="140">
          <cell r="AR140" t="str">
            <v>– </v>
          </cell>
          <cell r="AS140">
            <v>152.773</v>
          </cell>
          <cell r="AT140">
            <v>281.91399999999999</v>
          </cell>
          <cell r="AU140">
            <v>243.70400000000001</v>
          </cell>
          <cell r="AV140">
            <v>236.53700000000001</v>
          </cell>
          <cell r="AW140">
            <v>234.96600000000001</v>
          </cell>
          <cell r="AX140">
            <v>389.25799999999998</v>
          </cell>
          <cell r="AY140">
            <v>439.89800000000002</v>
          </cell>
          <cell r="AZ140">
            <v>295.25099999999998</v>
          </cell>
          <cell r="BA140">
            <v>318.02300000000002</v>
          </cell>
          <cell r="BB140">
            <v>299.10899999999998</v>
          </cell>
          <cell r="BC140">
            <v>313.77800000000002</v>
          </cell>
          <cell r="BD140">
            <v>375.40499999999997</v>
          </cell>
          <cell r="BE140">
            <v>388.66800000000001</v>
          </cell>
          <cell r="BF140">
            <v>392.32300000000004</v>
          </cell>
          <cell r="BG140">
            <v>414.625</v>
          </cell>
          <cell r="BH140">
            <v>425.399</v>
          </cell>
          <cell r="BI140">
            <v>543.67700000000002</v>
          </cell>
          <cell r="BJ140">
            <v>581.423</v>
          </cell>
          <cell r="BK140">
            <v>675.85800000000006</v>
          </cell>
          <cell r="BL140">
            <v>702.14499999999998</v>
          </cell>
          <cell r="BM140">
            <v>777.76900000000001</v>
          </cell>
          <cell r="BN140">
            <v>1057.636</v>
          </cell>
          <cell r="BO140">
            <v>1152.999</v>
          </cell>
          <cell r="BP140">
            <v>1243.4263489999998</v>
          </cell>
          <cell r="BQ140">
            <v>1433.636669</v>
          </cell>
          <cell r="BR140">
            <v>1637.773447</v>
          </cell>
          <cell r="BS140">
            <v>1894.4232690000001</v>
          </cell>
          <cell r="BT140">
            <v>2035.723958</v>
          </cell>
          <cell r="BU140">
            <v>2112.4139999999998</v>
          </cell>
          <cell r="BV140">
            <v>2157.624691</v>
          </cell>
          <cell r="BW140">
            <v>1904.465625</v>
          </cell>
        </row>
        <row r="143">
          <cell r="AR143" t="str">
            <v>– </v>
          </cell>
          <cell r="AS143">
            <v>7.3209719409892973</v>
          </cell>
          <cell r="AT143">
            <v>11.443540234532955</v>
          </cell>
          <cell r="AU143">
            <v>9.5898810684343925</v>
          </cell>
          <cell r="AV143">
            <v>6.560111576011157</v>
          </cell>
          <cell r="AW143">
            <v>6.2927355469408388</v>
          </cell>
          <cell r="AX143">
            <v>9.4555189700691162</v>
          </cell>
          <cell r="AY143">
            <v>9.5997983603512775</v>
          </cell>
          <cell r="AZ143">
            <v>3.7368060848330247</v>
          </cell>
          <cell r="BA143">
            <v>3.6241250000000003</v>
          </cell>
          <cell r="BB143">
            <v>2.8735713112253274</v>
          </cell>
          <cell r="BC143">
            <v>2.9069977630657298</v>
          </cell>
          <cell r="BD143">
            <v>3.2512377541346256</v>
          </cell>
          <cell r="BE143">
            <v>3.2879954025819425</v>
          </cell>
          <cell r="BF143">
            <v>3.2728957466737847</v>
          </cell>
          <cell r="BG143">
            <v>3.2544836500745555</v>
          </cell>
          <cell r="BH143">
            <v>3.2985933743990379</v>
          </cell>
          <cell r="BI143">
            <v>3.7151082810942615</v>
          </cell>
          <cell r="BJ143">
            <v>3.8941178383035449</v>
          </cell>
          <cell r="BK143">
            <v>3.9840204699437805</v>
          </cell>
          <cell r="BL143">
            <v>4.0274242291433984</v>
          </cell>
          <cell r="BM143">
            <v>4.1781466616079923</v>
          </cell>
          <cell r="BN143">
            <v>5.5007902407821998</v>
          </cell>
          <cell r="BO143">
            <v>5.6402119359336638</v>
          </cell>
          <cell r="BP143">
            <v>5.9264519229602302</v>
          </cell>
          <cell r="BQ143">
            <v>6.3141523052732076</v>
          </cell>
          <cell r="BR143">
            <v>6.6792422955802397</v>
          </cell>
          <cell r="BS143">
            <v>7.1303355734027365</v>
          </cell>
          <cell r="BT143">
            <v>6.9052647913950755</v>
          </cell>
          <cell r="BU143">
            <v>6.9338436691077243</v>
          </cell>
          <cell r="BV143">
            <v>6.6446548677793347</v>
          </cell>
          <cell r="BW143">
            <v>5.5176545393515131</v>
          </cell>
        </row>
        <row r="144">
          <cell r="AR144" t="str">
            <v>– </v>
          </cell>
          <cell r="AS144">
            <v>14.694677871148459</v>
          </cell>
          <cell r="AT144">
            <v>26.792953667953668</v>
          </cell>
          <cell r="AU144">
            <v>21.560146923783286</v>
          </cell>
          <cell r="AV144">
            <v>15.382390336935792</v>
          </cell>
          <cell r="AW144">
            <v>14.519542994588095</v>
          </cell>
          <cell r="AX144">
            <v>18.715954340323865</v>
          </cell>
          <cell r="AY144">
            <v>18.835223160434257</v>
          </cell>
          <cell r="AZ144">
            <v>7.717171717171718</v>
          </cell>
          <cell r="BA144">
            <v>6.9702075702075703</v>
          </cell>
          <cell r="BB144">
            <v>5.4088370237382808</v>
          </cell>
          <cell r="BC144">
            <v>5.172009525554131</v>
          </cell>
          <cell r="BD144">
            <v>5.4644786380749721</v>
          </cell>
          <cell r="BE144">
            <v>5.3474855083816397</v>
          </cell>
          <cell r="BF144">
            <v>5.2117437722419941</v>
          </cell>
          <cell r="BG144">
            <v>5.2366581034859179</v>
          </cell>
          <cell r="BH144">
            <v>5.3887846288082599</v>
          </cell>
          <cell r="BI144">
            <v>6.0146360332294906</v>
          </cell>
          <cell r="BJ144">
            <v>6.5025906577693044</v>
          </cell>
          <cell r="BK144">
            <v>6.9018572149344104</v>
          </cell>
          <cell r="BL144">
            <v>7.2691854068299104</v>
          </cell>
          <cell r="BM144">
            <v>7.7285156056860327</v>
          </cell>
          <cell r="BN144">
            <v>10.915167437134874</v>
          </cell>
          <cell r="BO144">
            <v>11.347056635149904</v>
          </cell>
          <cell r="BP144">
            <v>12.33111103406832</v>
          </cell>
          <cell r="BQ144">
            <v>13.017196430826214</v>
          </cell>
          <cell r="BR144">
            <v>13.795142555072855</v>
          </cell>
          <cell r="BS144">
            <v>14.748257703760128</v>
          </cell>
          <cell r="BT144">
            <v>14.957301158885292</v>
          </cell>
          <cell r="BU144">
            <v>15.245855813043354</v>
          </cell>
          <cell r="BV144">
            <v>15.137052816169593</v>
          </cell>
          <cell r="BW144">
            <v>14.234416554438297</v>
          </cell>
        </row>
        <row r="146">
          <cell r="AR146">
            <v>3.23</v>
          </cell>
          <cell r="AS146">
            <v>5.7</v>
          </cell>
          <cell r="AT146">
            <v>5.7</v>
          </cell>
          <cell r="AU146">
            <v>5.52</v>
          </cell>
          <cell r="AV146">
            <v>6.7</v>
          </cell>
          <cell r="AW146">
            <v>6.7</v>
          </cell>
          <cell r="AX146">
            <v>9.6999999999999993</v>
          </cell>
          <cell r="AY146">
            <v>9.5250000000000004</v>
          </cell>
          <cell r="AZ146">
            <v>14.5</v>
          </cell>
          <cell r="BA146">
            <v>14.600000000000001</v>
          </cell>
          <cell r="BB146">
            <v>16.680076</v>
          </cell>
          <cell r="BC146">
            <v>16.87942</v>
          </cell>
          <cell r="BD146">
            <v>17.334979000000001</v>
          </cell>
          <cell r="BE146">
            <v>17.489404999999998</v>
          </cell>
          <cell r="BF146">
            <v>10.327999999999999</v>
          </cell>
          <cell r="BG146">
            <v>10.355650000000001</v>
          </cell>
          <cell r="BH146">
            <v>10.714729</v>
          </cell>
          <cell r="BI146">
            <v>12.181999999999999</v>
          </cell>
          <cell r="BJ146">
            <v>12.433399999999999</v>
          </cell>
          <cell r="BK146">
            <v>14.650700000000001</v>
          </cell>
          <cell r="BL146">
            <v>13.617190000000001</v>
          </cell>
          <cell r="BM146">
            <v>18.341700000000003</v>
          </cell>
          <cell r="BN146">
            <v>18.372</v>
          </cell>
          <cell r="BO146">
            <v>19.155000000000001</v>
          </cell>
          <cell r="BP146">
            <v>19.698</v>
          </cell>
          <cell r="BQ146">
            <v>23.429000000000002</v>
          </cell>
          <cell r="BR146">
            <v>24</v>
          </cell>
          <cell r="BS146">
            <v>27</v>
          </cell>
          <cell r="BT146">
            <v>28.074999999999999</v>
          </cell>
          <cell r="BU146">
            <v>27.9</v>
          </cell>
          <cell r="BV146">
            <v>28</v>
          </cell>
          <cell r="BW146">
            <v>26.5</v>
          </cell>
        </row>
        <row r="147">
          <cell r="AA147">
            <v>0.89</v>
          </cell>
          <cell r="AB147">
            <v>2</v>
          </cell>
          <cell r="AC147">
            <v>2</v>
          </cell>
          <cell r="AD147">
            <v>2.2999999999999998</v>
          </cell>
          <cell r="AE147">
            <v>2.2999999999999998</v>
          </cell>
          <cell r="AF147">
            <v>2.2999999999999998</v>
          </cell>
          <cell r="AG147">
            <v>2.15</v>
          </cell>
          <cell r="AH147">
            <v>2.14</v>
          </cell>
          <cell r="AI147">
            <v>2.12</v>
          </cell>
          <cell r="AJ147">
            <v>2</v>
          </cell>
          <cell r="AK147">
            <v>2</v>
          </cell>
          <cell r="AL147">
            <v>2</v>
          </cell>
          <cell r="AM147">
            <v>2</v>
          </cell>
          <cell r="AN147">
            <v>2</v>
          </cell>
          <cell r="AO147">
            <v>2</v>
          </cell>
          <cell r="AP147">
            <v>2</v>
          </cell>
          <cell r="AQ147">
            <v>2</v>
          </cell>
          <cell r="AR147">
            <v>2</v>
          </cell>
          <cell r="AS147">
            <v>3</v>
          </cell>
          <cell r="AT147">
            <v>3</v>
          </cell>
          <cell r="AU147">
            <v>3</v>
          </cell>
          <cell r="AV147">
            <v>4</v>
          </cell>
          <cell r="AW147">
            <v>4</v>
          </cell>
          <cell r="AX147">
            <v>6</v>
          </cell>
          <cell r="AY147">
            <v>6</v>
          </cell>
          <cell r="AZ147">
            <v>10</v>
          </cell>
          <cell r="BA147">
            <v>9.8000000000000007</v>
          </cell>
          <cell r="BB147">
            <v>11.347541</v>
          </cell>
          <cell r="BC147">
            <v>11.458489999999999</v>
          </cell>
          <cell r="BD147">
            <v>11.413629</v>
          </cell>
          <cell r="BE147">
            <v>11.5</v>
          </cell>
          <cell r="BF147">
            <v>5.5</v>
          </cell>
          <cell r="BG147">
            <v>4.6349999999999998</v>
          </cell>
          <cell r="BH147">
            <v>4.9660000000000002</v>
          </cell>
          <cell r="BI147">
            <v>6.49</v>
          </cell>
          <cell r="BJ147">
            <v>6.391</v>
          </cell>
          <cell r="BK147">
            <v>7.4776999999999996</v>
          </cell>
          <cell r="BL147">
            <v>6.6911899999999997</v>
          </cell>
          <cell r="BM147">
            <v>9.7337000000000007</v>
          </cell>
          <cell r="BN147">
            <v>10.013999999999999</v>
          </cell>
          <cell r="BO147">
            <v>11.029</v>
          </cell>
          <cell r="BP147">
            <v>10.698</v>
          </cell>
          <cell r="BQ147">
            <v>12.679</v>
          </cell>
          <cell r="BR147">
            <v>13</v>
          </cell>
          <cell r="BS147">
            <v>15</v>
          </cell>
          <cell r="BT147">
            <v>15.824999999999999</v>
          </cell>
          <cell r="BU147">
            <v>16</v>
          </cell>
          <cell r="BV147">
            <v>15</v>
          </cell>
          <cell r="BW147">
            <v>13.5</v>
          </cell>
        </row>
        <row r="148">
          <cell r="AA148">
            <v>0.75</v>
          </cell>
          <cell r="AB148">
            <v>0.75</v>
          </cell>
          <cell r="AC148">
            <v>0.75</v>
          </cell>
          <cell r="AD148">
            <v>0.85</v>
          </cell>
          <cell r="AE148">
            <v>0.85</v>
          </cell>
          <cell r="AF148">
            <v>0.85</v>
          </cell>
          <cell r="AG148">
            <v>0.75</v>
          </cell>
          <cell r="AH148">
            <v>0.75</v>
          </cell>
          <cell r="AI148">
            <v>0.77</v>
          </cell>
          <cell r="AJ148">
            <v>0.75</v>
          </cell>
          <cell r="AK148">
            <v>0.75</v>
          </cell>
          <cell r="AL148">
            <v>0.75</v>
          </cell>
          <cell r="AM148">
            <v>0.75</v>
          </cell>
          <cell r="AN148">
            <v>0.75</v>
          </cell>
          <cell r="AO148">
            <v>0.75</v>
          </cell>
          <cell r="AP148">
            <v>0.75</v>
          </cell>
          <cell r="AQ148">
            <v>0.75</v>
          </cell>
          <cell r="AR148">
            <v>0.75</v>
          </cell>
          <cell r="AS148">
            <v>1.2</v>
          </cell>
          <cell r="AT148">
            <v>1.2</v>
          </cell>
          <cell r="AU148">
            <v>1.02</v>
          </cell>
          <cell r="AV148">
            <v>1.2</v>
          </cell>
          <cell r="AW148">
            <v>1.2</v>
          </cell>
          <cell r="AX148">
            <v>1.2</v>
          </cell>
          <cell r="AY148">
            <v>1.0249999999999999</v>
          </cell>
          <cell r="AZ148">
            <v>1.5</v>
          </cell>
          <cell r="BA148">
            <v>1.5</v>
          </cell>
          <cell r="BB148">
            <v>1.7675350000000001</v>
          </cell>
          <cell r="BC148">
            <v>1.83843</v>
          </cell>
          <cell r="BD148">
            <v>1.9294</v>
          </cell>
          <cell r="BE148">
            <v>1.9894050000000001</v>
          </cell>
          <cell r="BF148">
            <v>1.363</v>
          </cell>
          <cell r="BG148">
            <v>1.99265</v>
          </cell>
          <cell r="BH148">
            <v>1.6579999999999999</v>
          </cell>
          <cell r="BI148">
            <v>1.363</v>
          </cell>
          <cell r="BJ148">
            <v>1.9164000000000001</v>
          </cell>
          <cell r="BK148">
            <v>1.992</v>
          </cell>
          <cell r="BL148">
            <v>1.67</v>
          </cell>
          <cell r="BM148">
            <v>1.6080000000000001</v>
          </cell>
          <cell r="BN148">
            <v>1.452</v>
          </cell>
          <cell r="BO148">
            <v>1</v>
          </cell>
          <cell r="BP148">
            <v>1</v>
          </cell>
          <cell r="BQ148">
            <v>1.75</v>
          </cell>
          <cell r="BR148">
            <v>2</v>
          </cell>
          <cell r="BS148">
            <v>1.5</v>
          </cell>
          <cell r="BT148">
            <v>2</v>
          </cell>
          <cell r="BU148">
            <v>2</v>
          </cell>
          <cell r="BV148">
            <v>2</v>
          </cell>
          <cell r="BW148">
            <v>1.5</v>
          </cell>
        </row>
        <row r="149">
          <cell r="AA149" t="str">
            <v>...  </v>
          </cell>
          <cell r="AB149" t="str">
            <v>...</v>
          </cell>
          <cell r="AC149" t="str">
            <v>...</v>
          </cell>
          <cell r="AD149" t="str">
            <v>...</v>
          </cell>
          <cell r="AE149" t="str">
            <v>...</v>
          </cell>
          <cell r="AF149" t="str">
            <v>...</v>
          </cell>
          <cell r="AG149" t="str">
            <v>...</v>
          </cell>
          <cell r="AH149" t="str">
            <v>...</v>
          </cell>
          <cell r="AI149" t="str">
            <v>...</v>
          </cell>
          <cell r="AJ149" t="str">
            <v>...</v>
          </cell>
          <cell r="AK149" t="str">
            <v>...</v>
          </cell>
          <cell r="AL149" t="str">
            <v>...</v>
          </cell>
          <cell r="AM149" t="str">
            <v>...</v>
          </cell>
          <cell r="AN149" t="str">
            <v>...</v>
          </cell>
          <cell r="AO149" t="str">
            <v>...</v>
          </cell>
          <cell r="AP149" t="str">
            <v>...</v>
          </cell>
          <cell r="AQ149" t="str">
            <v>...</v>
          </cell>
          <cell r="AR149">
            <v>0.48</v>
          </cell>
          <cell r="AS149">
            <v>1.5</v>
          </cell>
          <cell r="AT149">
            <v>1.5</v>
          </cell>
          <cell r="AU149">
            <v>1.5</v>
          </cell>
          <cell r="AV149">
            <v>1.5</v>
          </cell>
          <cell r="AW149">
            <v>1.5</v>
          </cell>
          <cell r="AX149">
            <v>2.5</v>
          </cell>
          <cell r="AY149">
            <v>2.5</v>
          </cell>
          <cell r="AZ149">
            <v>3</v>
          </cell>
          <cell r="BA149">
            <v>3.3</v>
          </cell>
          <cell r="BB149">
            <v>3.5649999999999999</v>
          </cell>
          <cell r="BC149">
            <v>3.5825</v>
          </cell>
          <cell r="BD149">
            <v>3.9919500000000001</v>
          </cell>
          <cell r="BE149">
            <v>4</v>
          </cell>
          <cell r="BF149">
            <v>3.4649999999999999</v>
          </cell>
          <cell r="BG149">
            <v>3.7280000000000002</v>
          </cell>
          <cell r="BH149">
            <v>4.0907289999999996</v>
          </cell>
          <cell r="BI149">
            <v>4.3289999999999997</v>
          </cell>
          <cell r="BJ149">
            <v>4.1260000000000003</v>
          </cell>
          <cell r="BK149">
            <v>5.181</v>
          </cell>
          <cell r="BL149">
            <v>5.2560000000000002</v>
          </cell>
          <cell r="BM149">
            <v>7</v>
          </cell>
          <cell r="BN149">
            <v>6.9059999999999997</v>
          </cell>
          <cell r="BO149">
            <v>7.1260000000000003</v>
          </cell>
          <cell r="BP149">
            <v>8</v>
          </cell>
          <cell r="BQ149">
            <v>9</v>
          </cell>
          <cell r="BR149">
            <v>9</v>
          </cell>
          <cell r="BS149">
            <v>10.5</v>
          </cell>
          <cell r="BT149">
            <v>10.25</v>
          </cell>
          <cell r="BU149">
            <v>9.9</v>
          </cell>
          <cell r="BV149">
            <v>11</v>
          </cell>
          <cell r="BW149">
            <v>11.5</v>
          </cell>
        </row>
      </sheetData>
      <sheetData sheetId="1">
        <row r="2">
          <cell r="C2">
            <v>1966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30"/>
  <sheetViews>
    <sheetView tabSelected="1" zoomScale="130" zoomScaleNormal="130" workbookViewId="0">
      <selection activeCell="R74" sqref="R74"/>
    </sheetView>
  </sheetViews>
  <sheetFormatPr baseColWidth="10" defaultColWidth="12" defaultRowHeight="12" outlineLevelRow="1" outlineLevelCol="1" x14ac:dyDescent="0.2"/>
  <cols>
    <col min="1" max="2" width="46.83203125" style="10" customWidth="1"/>
    <col min="3" max="3" width="12.6640625" style="10" customWidth="1"/>
    <col min="4" max="12" width="12.6640625" style="10" hidden="1" customWidth="1" outlineLevel="1"/>
    <col min="13" max="13" width="12.6640625" style="10" customWidth="1" collapsed="1"/>
    <col min="14" max="17" width="12.6640625" style="10" hidden="1" customWidth="1" outlineLevel="1"/>
    <col min="18" max="18" width="12.6640625" style="10" customWidth="1" collapsed="1"/>
    <col min="19" max="22" width="12.6640625" style="10" hidden="1" customWidth="1" outlineLevel="1"/>
    <col min="23" max="23" width="12.6640625" style="10" customWidth="1" collapsed="1"/>
    <col min="24" max="27" width="12.6640625" style="10" customWidth="1"/>
    <col min="28" max="16384" width="12" style="10"/>
  </cols>
  <sheetData>
    <row r="1" spans="1:29" ht="61.5" customHeight="1" x14ac:dyDescent="0.25">
      <c r="A1" s="8" t="s">
        <v>29</v>
      </c>
      <c r="B1" s="8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2"/>
      <c r="S1" s="12"/>
      <c r="T1" s="12"/>
      <c r="U1" s="12"/>
      <c r="V1" s="12"/>
      <c r="W1" s="12"/>
      <c r="X1" s="12"/>
      <c r="Y1" s="12"/>
    </row>
    <row r="2" spans="1:29" ht="25.5" x14ac:dyDescent="0.25">
      <c r="A2" s="8"/>
      <c r="B2" s="8"/>
      <c r="Z2" s="29" t="s">
        <v>40</v>
      </c>
      <c r="AA2" s="30" t="s">
        <v>41</v>
      </c>
    </row>
    <row r="3" spans="1:29" ht="25.5" x14ac:dyDescent="0.2">
      <c r="A3" s="11"/>
      <c r="B3" s="11"/>
      <c r="C3" s="5">
        <v>2000</v>
      </c>
      <c r="D3" s="5">
        <v>2001</v>
      </c>
      <c r="E3" s="5">
        <v>2002</v>
      </c>
      <c r="F3" s="5">
        <v>2003</v>
      </c>
      <c r="G3" s="5">
        <v>2004</v>
      </c>
      <c r="H3" s="5">
        <v>2005</v>
      </c>
      <c r="I3" s="5">
        <v>2006</v>
      </c>
      <c r="J3" s="5">
        <v>2007</v>
      </c>
      <c r="K3" s="5">
        <v>2008</v>
      </c>
      <c r="L3" s="5">
        <v>2009</v>
      </c>
      <c r="M3" s="5">
        <v>2010</v>
      </c>
      <c r="N3" s="5">
        <v>2011</v>
      </c>
      <c r="O3" s="5">
        <v>2012</v>
      </c>
      <c r="P3" s="5">
        <v>2013</v>
      </c>
      <c r="Q3" s="5">
        <v>2014</v>
      </c>
      <c r="R3" s="5">
        <v>2015</v>
      </c>
      <c r="S3" s="5">
        <v>2016</v>
      </c>
      <c r="T3" s="5">
        <v>2017</v>
      </c>
      <c r="U3" s="5">
        <v>2018</v>
      </c>
      <c r="V3" s="5">
        <v>2019</v>
      </c>
      <c r="W3" s="5">
        <v>2020</v>
      </c>
      <c r="X3" s="5">
        <v>2021</v>
      </c>
      <c r="Y3" s="5">
        <v>2022</v>
      </c>
      <c r="Z3" s="31" t="s">
        <v>42</v>
      </c>
      <c r="AA3" s="32" t="s">
        <v>43</v>
      </c>
    </row>
    <row r="4" spans="1:29" ht="12.75" x14ac:dyDescent="0.2">
      <c r="A4" s="6" t="s">
        <v>12</v>
      </c>
      <c r="B4" s="1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3"/>
      <c r="Q4" s="13"/>
      <c r="R4" s="13"/>
      <c r="S4" s="13"/>
      <c r="T4" s="13"/>
      <c r="U4" s="13"/>
      <c r="V4" s="13"/>
      <c r="W4" s="13"/>
      <c r="X4" s="13"/>
      <c r="Y4" s="13"/>
      <c r="Z4" s="3"/>
      <c r="AA4" s="33"/>
    </row>
    <row r="5" spans="1:29" ht="12.75" x14ac:dyDescent="0.2">
      <c r="A5" s="4" t="s">
        <v>6</v>
      </c>
      <c r="B5" s="4" t="s">
        <v>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34"/>
      <c r="AA5" s="35"/>
    </row>
    <row r="6" spans="1:29" ht="14.25" x14ac:dyDescent="0.2">
      <c r="A6" s="2" t="s">
        <v>17</v>
      </c>
      <c r="B6" s="2" t="s">
        <v>16</v>
      </c>
      <c r="C6" s="16">
        <v>201210</v>
      </c>
      <c r="D6" s="16">
        <v>211100</v>
      </c>
      <c r="E6" s="16">
        <v>203680</v>
      </c>
      <c r="F6" s="16">
        <v>209130</v>
      </c>
      <c r="G6" s="16">
        <v>143190</v>
      </c>
      <c r="H6" s="16">
        <v>162640</v>
      </c>
      <c r="I6" s="16">
        <v>169450</v>
      </c>
      <c r="J6" s="16">
        <v>174980</v>
      </c>
      <c r="K6" s="16">
        <v>173810</v>
      </c>
      <c r="L6" s="16">
        <v>170460</v>
      </c>
      <c r="M6" s="16">
        <v>160280</v>
      </c>
      <c r="N6" s="16">
        <v>147010</v>
      </c>
      <c r="O6" s="16">
        <v>142300</v>
      </c>
      <c r="P6" s="16">
        <v>134680</v>
      </c>
      <c r="Q6" s="16">
        <v>129770</v>
      </c>
      <c r="R6" s="16">
        <v>124850</v>
      </c>
      <c r="S6" s="16">
        <v>124380</v>
      </c>
      <c r="T6" s="16">
        <v>115320</v>
      </c>
      <c r="U6" s="16">
        <v>104890</v>
      </c>
      <c r="V6" s="16">
        <v>101520</v>
      </c>
      <c r="W6" s="16">
        <v>75470</v>
      </c>
      <c r="X6" s="16">
        <v>99020</v>
      </c>
      <c r="Y6" s="16">
        <v>99370</v>
      </c>
      <c r="Z6" s="36">
        <f>(Y6-X6)/ABS(X6)</f>
        <v>3.5346394667743891E-3</v>
      </c>
      <c r="AA6" s="37">
        <f>(Y6/O6)^(1/10)-1</f>
        <v>-3.5271654748525227E-2</v>
      </c>
    </row>
    <row r="7" spans="1:29" ht="14.25" x14ac:dyDescent="0.2">
      <c r="A7" s="2" t="s">
        <v>15</v>
      </c>
      <c r="B7" s="2" t="s">
        <v>14</v>
      </c>
      <c r="C7" s="16" t="s">
        <v>39</v>
      </c>
      <c r="D7" s="16" t="s">
        <v>39</v>
      </c>
      <c r="E7" s="16">
        <v>1</v>
      </c>
      <c r="F7" s="16">
        <v>16230</v>
      </c>
      <c r="G7" s="16">
        <v>19120</v>
      </c>
      <c r="H7" s="16">
        <v>22210</v>
      </c>
      <c r="I7" s="16">
        <v>22780</v>
      </c>
      <c r="J7" s="16">
        <v>25210</v>
      </c>
      <c r="K7" s="16">
        <v>23630</v>
      </c>
      <c r="L7" s="16">
        <v>25080</v>
      </c>
      <c r="M7" s="16">
        <v>26630</v>
      </c>
      <c r="N7" s="16">
        <v>26950</v>
      </c>
      <c r="O7" s="16">
        <v>26590</v>
      </c>
      <c r="P7" s="16">
        <v>25650</v>
      </c>
      <c r="Q7" s="16">
        <v>25480</v>
      </c>
      <c r="R7" s="16">
        <v>24700</v>
      </c>
      <c r="S7" s="16">
        <v>24940</v>
      </c>
      <c r="T7" s="16">
        <v>22340</v>
      </c>
      <c r="U7" s="16">
        <v>19130</v>
      </c>
      <c r="V7" s="16">
        <v>19440</v>
      </c>
      <c r="W7" s="16">
        <v>15340</v>
      </c>
      <c r="X7" s="16">
        <v>20120</v>
      </c>
      <c r="Y7" s="16">
        <v>21720</v>
      </c>
      <c r="Z7" s="36">
        <f t="shared" ref="Z7:Z25" si="0">(Y7-X7)/ABS(X7)</f>
        <v>7.9522862823061632E-2</v>
      </c>
      <c r="AA7" s="37">
        <f t="shared" ref="AA7:AA25" si="1">(Y7/O7)^(1/10)-1</f>
        <v>-2.0026914057790446E-2</v>
      </c>
      <c r="AC7" s="9"/>
    </row>
    <row r="8" spans="1:29" ht="12.75" x14ac:dyDescent="0.2">
      <c r="A8" s="2" t="s">
        <v>10</v>
      </c>
      <c r="B8" s="2" t="s">
        <v>2</v>
      </c>
      <c r="C8" s="16">
        <v>114310</v>
      </c>
      <c r="D8" s="16">
        <v>98560</v>
      </c>
      <c r="E8" s="16">
        <v>91180</v>
      </c>
      <c r="F8" s="16">
        <v>77510</v>
      </c>
      <c r="G8" s="16">
        <v>59770</v>
      </c>
      <c r="H8" s="16">
        <v>58970</v>
      </c>
      <c r="I8" s="16">
        <v>56280</v>
      </c>
      <c r="J8" s="16">
        <v>56790</v>
      </c>
      <c r="K8" s="16">
        <v>56720</v>
      </c>
      <c r="L8" s="16">
        <v>57110</v>
      </c>
      <c r="M8" s="16">
        <v>58290</v>
      </c>
      <c r="N8" s="16">
        <v>58160</v>
      </c>
      <c r="O8" s="16">
        <v>58400</v>
      </c>
      <c r="P8" s="16">
        <v>57400</v>
      </c>
      <c r="Q8" s="16">
        <v>57520</v>
      </c>
      <c r="R8" s="16">
        <v>57850</v>
      </c>
      <c r="S8" s="16">
        <v>57270</v>
      </c>
      <c r="T8" s="16">
        <v>56810</v>
      </c>
      <c r="U8" s="16">
        <v>56270</v>
      </c>
      <c r="V8" s="16">
        <v>56070</v>
      </c>
      <c r="W8" s="16">
        <v>43530</v>
      </c>
      <c r="X8" s="16">
        <v>42670</v>
      </c>
      <c r="Y8" s="16">
        <v>44630</v>
      </c>
      <c r="Z8" s="36">
        <f t="shared" si="0"/>
        <v>4.5933911413170846E-2</v>
      </c>
      <c r="AA8" s="37">
        <f t="shared" si="1"/>
        <v>-2.6532618468782299E-2</v>
      </c>
    </row>
    <row r="9" spans="1:29" ht="12.75" x14ac:dyDescent="0.2">
      <c r="A9" s="2" t="s">
        <v>18</v>
      </c>
      <c r="B9" s="2" t="s">
        <v>13</v>
      </c>
      <c r="C9" s="16">
        <v>10270</v>
      </c>
      <c r="D9" s="16">
        <v>9900</v>
      </c>
      <c r="E9" s="16">
        <v>9190</v>
      </c>
      <c r="F9" s="16">
        <v>14530</v>
      </c>
      <c r="G9" s="16">
        <v>15740</v>
      </c>
      <c r="H9" s="16">
        <v>17700</v>
      </c>
      <c r="I9" s="16">
        <v>16860</v>
      </c>
      <c r="J9" s="16">
        <v>17970</v>
      </c>
      <c r="K9" s="16">
        <v>20100</v>
      </c>
      <c r="L9" s="16">
        <v>20810</v>
      </c>
      <c r="M9" s="16">
        <v>20160</v>
      </c>
      <c r="N9" s="16">
        <v>20620</v>
      </c>
      <c r="O9" s="16">
        <v>21130</v>
      </c>
      <c r="P9" s="16">
        <v>21500</v>
      </c>
      <c r="Q9" s="16">
        <v>23580</v>
      </c>
      <c r="R9" s="16">
        <v>24040</v>
      </c>
      <c r="S9" s="16">
        <v>24390</v>
      </c>
      <c r="T9" s="16">
        <v>24090</v>
      </c>
      <c r="U9" s="16">
        <v>23310</v>
      </c>
      <c r="V9" s="16">
        <v>23380</v>
      </c>
      <c r="W9" s="16">
        <v>13260</v>
      </c>
      <c r="X9" s="16">
        <v>17960</v>
      </c>
      <c r="Y9" s="16">
        <v>21700</v>
      </c>
      <c r="Z9" s="36">
        <f t="shared" si="0"/>
        <v>0.20824053452115812</v>
      </c>
      <c r="AA9" s="37">
        <f t="shared" si="1"/>
        <v>2.6653887411018928E-3</v>
      </c>
    </row>
    <row r="10" spans="1:29" ht="12.75" x14ac:dyDescent="0.2">
      <c r="A10" s="2" t="s">
        <v>5</v>
      </c>
      <c r="B10" s="2" t="s">
        <v>1</v>
      </c>
      <c r="C10" s="16">
        <v>2560</v>
      </c>
      <c r="D10" s="16">
        <v>3020</v>
      </c>
      <c r="E10" s="16">
        <v>3910</v>
      </c>
      <c r="F10" s="16">
        <v>4490</v>
      </c>
      <c r="G10" s="16">
        <v>4230</v>
      </c>
      <c r="H10" s="16">
        <v>4370</v>
      </c>
      <c r="I10" s="16">
        <v>4620</v>
      </c>
      <c r="J10" s="16">
        <v>4820</v>
      </c>
      <c r="K10" s="16">
        <v>5450</v>
      </c>
      <c r="L10" s="16">
        <v>9250</v>
      </c>
      <c r="M10" s="16">
        <v>13460</v>
      </c>
      <c r="N10" s="16">
        <v>15400</v>
      </c>
      <c r="O10" s="16">
        <v>16040</v>
      </c>
      <c r="P10" s="16">
        <v>17040</v>
      </c>
      <c r="Q10" s="16">
        <v>18410</v>
      </c>
      <c r="R10" s="16">
        <v>19410</v>
      </c>
      <c r="S10" s="16">
        <v>20140</v>
      </c>
      <c r="T10" s="16">
        <v>19430</v>
      </c>
      <c r="U10" s="16">
        <v>19200</v>
      </c>
      <c r="V10" s="16">
        <v>18510</v>
      </c>
      <c r="W10" s="16">
        <v>18770</v>
      </c>
      <c r="X10" s="16">
        <v>19140</v>
      </c>
      <c r="Y10" s="16">
        <v>20000</v>
      </c>
      <c r="Z10" s="36">
        <f t="shared" si="0"/>
        <v>4.4932079414838039E-2</v>
      </c>
      <c r="AA10" s="37">
        <f t="shared" si="1"/>
        <v>2.2309892160766065E-2</v>
      </c>
    </row>
    <row r="11" spans="1:29" ht="12.75" x14ac:dyDescent="0.2">
      <c r="A11" s="2" t="s">
        <v>19</v>
      </c>
      <c r="B11" s="2" t="s">
        <v>3</v>
      </c>
      <c r="C11" s="16">
        <v>40</v>
      </c>
      <c r="D11" s="16">
        <v>120</v>
      </c>
      <c r="E11" s="16">
        <v>200</v>
      </c>
      <c r="F11" s="16">
        <v>250</v>
      </c>
      <c r="G11" s="16">
        <v>230</v>
      </c>
      <c r="H11" s="16">
        <v>240</v>
      </c>
      <c r="I11" s="16">
        <v>230</v>
      </c>
      <c r="J11" s="16">
        <v>220</v>
      </c>
      <c r="K11" s="16">
        <v>200</v>
      </c>
      <c r="L11" s="16">
        <v>230</v>
      </c>
      <c r="M11" s="16">
        <v>200</v>
      </c>
      <c r="N11" s="16">
        <v>120</v>
      </c>
      <c r="O11" s="16">
        <v>250</v>
      </c>
      <c r="P11" s="16">
        <v>260</v>
      </c>
      <c r="Q11" s="16">
        <v>210</v>
      </c>
      <c r="R11" s="16">
        <v>220</v>
      </c>
      <c r="S11" s="16">
        <v>210</v>
      </c>
      <c r="T11" s="16">
        <v>210</v>
      </c>
      <c r="U11" s="16">
        <v>200</v>
      </c>
      <c r="V11" s="16">
        <v>170</v>
      </c>
      <c r="W11" s="16">
        <v>10</v>
      </c>
      <c r="X11" s="16">
        <v>120</v>
      </c>
      <c r="Y11" s="16">
        <v>160</v>
      </c>
      <c r="Z11" s="36">
        <f t="shared" si="0"/>
        <v>0.33333333333333331</v>
      </c>
      <c r="AA11" s="37">
        <f t="shared" si="1"/>
        <v>-4.3647500209962997E-2</v>
      </c>
    </row>
    <row r="12" spans="1:29" ht="12.75" hidden="1" outlineLevel="1" x14ac:dyDescent="0.2">
      <c r="A12" s="4" t="s">
        <v>11</v>
      </c>
      <c r="B12" s="4" t="s"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38"/>
      <c r="AA12" s="39"/>
    </row>
    <row r="13" spans="1:29" ht="14.25" hidden="1" outlineLevel="1" x14ac:dyDescent="0.2">
      <c r="A13" s="2" t="s">
        <v>17</v>
      </c>
      <c r="B13" s="2" t="s">
        <v>16</v>
      </c>
      <c r="C13" s="16">
        <v>6023240</v>
      </c>
      <c r="D13" s="16">
        <v>6139780</v>
      </c>
      <c r="E13" s="16">
        <v>6084520</v>
      </c>
      <c r="F13" s="16">
        <v>5974750</v>
      </c>
      <c r="G13" s="16">
        <v>5301630</v>
      </c>
      <c r="H13" s="16">
        <v>6151690</v>
      </c>
      <c r="I13" s="16">
        <v>5995000</v>
      </c>
      <c r="J13" s="16">
        <v>6358570</v>
      </c>
      <c r="K13" s="16">
        <v>6408010</v>
      </c>
      <c r="L13" s="16">
        <v>6333260</v>
      </c>
      <c r="M13" s="16">
        <v>6237050</v>
      </c>
      <c r="N13" s="16">
        <v>6029930</v>
      </c>
      <c r="O13" s="16">
        <v>5954520</v>
      </c>
      <c r="P13" s="16">
        <v>5724450</v>
      </c>
      <c r="Q13" s="16">
        <v>5608720</v>
      </c>
      <c r="R13" s="16">
        <v>5533010</v>
      </c>
      <c r="S13" s="16">
        <v>5656090</v>
      </c>
      <c r="T13" s="16">
        <v>5348850</v>
      </c>
      <c r="U13" s="16">
        <v>5121570</v>
      </c>
      <c r="V13" s="16">
        <v>5084600</v>
      </c>
      <c r="W13" s="16">
        <v>4618770</v>
      </c>
      <c r="X13" s="16">
        <v>5041250</v>
      </c>
      <c r="Y13" s="16">
        <v>4865400</v>
      </c>
      <c r="Z13" s="36">
        <f t="shared" si="0"/>
        <v>-3.48822216712125E-2</v>
      </c>
      <c r="AA13" s="37">
        <f t="shared" si="1"/>
        <v>-1.9997509782821776E-2</v>
      </c>
    </row>
    <row r="14" spans="1:29" ht="14.25" hidden="1" outlineLevel="1" x14ac:dyDescent="0.2">
      <c r="A14" s="2" t="s">
        <v>15</v>
      </c>
      <c r="B14" s="2" t="s">
        <v>14</v>
      </c>
      <c r="C14" s="16" t="s">
        <v>39</v>
      </c>
      <c r="D14" s="16" t="s">
        <v>39</v>
      </c>
      <c r="E14" s="16">
        <v>1</v>
      </c>
      <c r="F14" s="16">
        <v>29510</v>
      </c>
      <c r="G14" s="16">
        <v>41530</v>
      </c>
      <c r="H14" s="16">
        <v>49460</v>
      </c>
      <c r="I14" s="16">
        <v>47350</v>
      </c>
      <c r="J14" s="16">
        <v>54350</v>
      </c>
      <c r="K14" s="16">
        <v>50220</v>
      </c>
      <c r="L14" s="16">
        <v>52230</v>
      </c>
      <c r="M14" s="16">
        <v>55530</v>
      </c>
      <c r="N14" s="16">
        <v>55090</v>
      </c>
      <c r="O14" s="16">
        <v>54010</v>
      </c>
      <c r="P14" s="16">
        <v>52340</v>
      </c>
      <c r="Q14" s="16">
        <v>51760</v>
      </c>
      <c r="R14" s="16">
        <v>50360</v>
      </c>
      <c r="S14" s="16">
        <v>49710</v>
      </c>
      <c r="T14" s="16">
        <v>45330</v>
      </c>
      <c r="U14" s="16">
        <v>39160</v>
      </c>
      <c r="V14" s="16">
        <v>39410</v>
      </c>
      <c r="W14" s="16">
        <v>31100</v>
      </c>
      <c r="X14" s="16">
        <v>41070</v>
      </c>
      <c r="Y14" s="16">
        <v>44980</v>
      </c>
      <c r="Z14" s="36">
        <f t="shared" si="0"/>
        <v>9.5203311419527634E-2</v>
      </c>
      <c r="AA14" s="37">
        <f t="shared" si="1"/>
        <v>-1.8128786922672391E-2</v>
      </c>
    </row>
    <row r="15" spans="1:29" ht="12.75" hidden="1" outlineLevel="1" x14ac:dyDescent="0.2">
      <c r="A15" s="2" t="s">
        <v>10</v>
      </c>
      <c r="B15" s="2" t="s">
        <v>2</v>
      </c>
      <c r="C15" s="16">
        <v>540920</v>
      </c>
      <c r="D15" s="16">
        <v>450280</v>
      </c>
      <c r="E15" s="16">
        <v>451620</v>
      </c>
      <c r="F15" s="16">
        <v>401640</v>
      </c>
      <c r="G15" s="16">
        <v>333850</v>
      </c>
      <c r="H15" s="16">
        <v>353910</v>
      </c>
      <c r="I15" s="16">
        <v>334090</v>
      </c>
      <c r="J15" s="16">
        <v>339050</v>
      </c>
      <c r="K15" s="16">
        <v>343510</v>
      </c>
      <c r="L15" s="16">
        <v>344470</v>
      </c>
      <c r="M15" s="16">
        <v>341680</v>
      </c>
      <c r="N15" s="16">
        <v>338260</v>
      </c>
      <c r="O15" s="16">
        <v>346930</v>
      </c>
      <c r="P15" s="16">
        <v>351290</v>
      </c>
      <c r="Q15" s="16">
        <v>350900</v>
      </c>
      <c r="R15" s="16">
        <v>358760</v>
      </c>
      <c r="S15" s="16">
        <v>346350</v>
      </c>
      <c r="T15" s="16">
        <v>349450</v>
      </c>
      <c r="U15" s="16">
        <v>343450</v>
      </c>
      <c r="V15" s="16">
        <v>343680</v>
      </c>
      <c r="W15" s="16">
        <v>471450</v>
      </c>
      <c r="X15" s="16">
        <v>387980</v>
      </c>
      <c r="Y15" s="16">
        <v>338280</v>
      </c>
      <c r="Z15" s="36">
        <f t="shared" si="0"/>
        <v>-0.12809938656631786</v>
      </c>
      <c r="AA15" s="37">
        <f t="shared" si="1"/>
        <v>-2.5217226596165876E-3</v>
      </c>
    </row>
    <row r="16" spans="1:29" ht="12.75" hidden="1" outlineLevel="1" x14ac:dyDescent="0.2">
      <c r="A16" s="2" t="s">
        <v>18</v>
      </c>
      <c r="B16" s="2" t="s">
        <v>13</v>
      </c>
      <c r="C16" s="16">
        <v>60500</v>
      </c>
      <c r="D16" s="16">
        <v>56790</v>
      </c>
      <c r="E16" s="16">
        <v>53380</v>
      </c>
      <c r="F16" s="16">
        <v>59280</v>
      </c>
      <c r="G16" s="16">
        <v>62440</v>
      </c>
      <c r="H16" s="16">
        <v>65770</v>
      </c>
      <c r="I16" s="16">
        <v>62540</v>
      </c>
      <c r="J16" s="16">
        <v>65880</v>
      </c>
      <c r="K16" s="16">
        <v>71760</v>
      </c>
      <c r="L16" s="16">
        <v>72880</v>
      </c>
      <c r="M16" s="16">
        <v>73700</v>
      </c>
      <c r="N16" s="16">
        <v>73760</v>
      </c>
      <c r="O16" s="16">
        <v>75310</v>
      </c>
      <c r="P16" s="16">
        <v>76270</v>
      </c>
      <c r="Q16" s="16">
        <v>85870</v>
      </c>
      <c r="R16" s="16">
        <v>88000</v>
      </c>
      <c r="S16" s="16">
        <v>89670</v>
      </c>
      <c r="T16" s="16">
        <v>87200</v>
      </c>
      <c r="U16" s="16">
        <v>83100</v>
      </c>
      <c r="V16" s="16">
        <v>84340</v>
      </c>
      <c r="W16" s="16">
        <v>50200</v>
      </c>
      <c r="X16" s="16">
        <v>57350</v>
      </c>
      <c r="Y16" s="16">
        <v>79160</v>
      </c>
      <c r="Z16" s="36">
        <f t="shared" si="0"/>
        <v>0.3802964254577158</v>
      </c>
      <c r="AA16" s="37">
        <f t="shared" si="1"/>
        <v>4.9982691413172908E-3</v>
      </c>
    </row>
    <row r="17" spans="1:27" ht="12.75" hidden="1" outlineLevel="1" x14ac:dyDescent="0.2">
      <c r="A17" s="2" t="s">
        <v>5</v>
      </c>
      <c r="B17" s="2" t="s">
        <v>1</v>
      </c>
      <c r="C17" s="16">
        <v>197780</v>
      </c>
      <c r="D17" s="16">
        <v>206540</v>
      </c>
      <c r="E17" s="16">
        <v>279260</v>
      </c>
      <c r="F17" s="16">
        <v>314660</v>
      </c>
      <c r="G17" s="16">
        <v>315940</v>
      </c>
      <c r="H17" s="16">
        <v>326630</v>
      </c>
      <c r="I17" s="16">
        <v>313500</v>
      </c>
      <c r="J17" s="16">
        <v>335970</v>
      </c>
      <c r="K17" s="16">
        <v>380860</v>
      </c>
      <c r="L17" s="16">
        <v>512080</v>
      </c>
      <c r="M17" s="16">
        <v>847170</v>
      </c>
      <c r="N17" s="16">
        <v>1045570</v>
      </c>
      <c r="O17" s="16">
        <v>1136470</v>
      </c>
      <c r="P17" s="16">
        <v>1283780</v>
      </c>
      <c r="Q17" s="16">
        <v>1465760</v>
      </c>
      <c r="R17" s="16">
        <v>1570580</v>
      </c>
      <c r="S17" s="16">
        <v>1650670</v>
      </c>
      <c r="T17" s="16">
        <v>1729620</v>
      </c>
      <c r="U17" s="16">
        <v>1611580</v>
      </c>
      <c r="V17" s="16">
        <v>1601430</v>
      </c>
      <c r="W17" s="16">
        <v>1641880</v>
      </c>
      <c r="X17" s="16">
        <v>1632020</v>
      </c>
      <c r="Y17" s="16">
        <v>1644560</v>
      </c>
      <c r="Z17" s="36">
        <f t="shared" si="0"/>
        <v>7.6837293660616908E-3</v>
      </c>
      <c r="AA17" s="37">
        <f t="shared" si="1"/>
        <v>3.7645900693977552E-2</v>
      </c>
    </row>
    <row r="18" spans="1:27" ht="12.75" hidden="1" outlineLevel="1" x14ac:dyDescent="0.2">
      <c r="A18" s="2" t="s">
        <v>19</v>
      </c>
      <c r="B18" s="2" t="s">
        <v>3</v>
      </c>
      <c r="C18" s="16">
        <v>170</v>
      </c>
      <c r="D18" s="16">
        <v>380</v>
      </c>
      <c r="E18" s="16">
        <v>650</v>
      </c>
      <c r="F18" s="16">
        <v>790</v>
      </c>
      <c r="G18" s="16">
        <v>720</v>
      </c>
      <c r="H18" s="16">
        <v>700</v>
      </c>
      <c r="I18" s="16">
        <v>720</v>
      </c>
      <c r="J18" s="16">
        <v>720</v>
      </c>
      <c r="K18" s="16">
        <v>570</v>
      </c>
      <c r="L18" s="16">
        <v>720</v>
      </c>
      <c r="M18" s="16">
        <v>620</v>
      </c>
      <c r="N18" s="16">
        <v>340</v>
      </c>
      <c r="O18" s="16">
        <v>710</v>
      </c>
      <c r="P18" s="16">
        <v>740</v>
      </c>
      <c r="Q18" s="16">
        <v>610</v>
      </c>
      <c r="R18" s="16">
        <v>640</v>
      </c>
      <c r="S18" s="16">
        <v>600</v>
      </c>
      <c r="T18" s="16">
        <v>580</v>
      </c>
      <c r="U18" s="16">
        <v>600</v>
      </c>
      <c r="V18" s="16">
        <v>500</v>
      </c>
      <c r="W18" s="16">
        <v>30</v>
      </c>
      <c r="X18" s="16">
        <v>360</v>
      </c>
      <c r="Y18" s="16">
        <v>460</v>
      </c>
      <c r="Z18" s="36">
        <f>(Y18-X18)/ABS(X18)</f>
        <v>0.27777777777777779</v>
      </c>
      <c r="AA18" s="37">
        <f>(Y18/O18)^(1/10)-1</f>
        <v>-4.2475382480995583E-2</v>
      </c>
    </row>
    <row r="19" spans="1:27" ht="12.75" collapsed="1" x14ac:dyDescent="0.2">
      <c r="A19" s="14" t="s">
        <v>8</v>
      </c>
      <c r="B19" s="14" t="s">
        <v>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38"/>
      <c r="AA19" s="39"/>
    </row>
    <row r="20" spans="1:27" ht="14.25" x14ac:dyDescent="0.2">
      <c r="A20" s="2" t="s">
        <v>17</v>
      </c>
      <c r="B20" s="2" t="s">
        <v>16</v>
      </c>
      <c r="C20" s="16">
        <v>115</v>
      </c>
      <c r="D20" s="16">
        <v>117</v>
      </c>
      <c r="E20" s="16">
        <v>116</v>
      </c>
      <c r="F20" s="16">
        <v>116</v>
      </c>
      <c r="G20" s="16">
        <v>105</v>
      </c>
      <c r="H20" s="16">
        <v>116</v>
      </c>
      <c r="I20" s="16">
        <v>127</v>
      </c>
      <c r="J20" s="16">
        <v>129</v>
      </c>
      <c r="K20" s="16">
        <v>129</v>
      </c>
      <c r="L20" s="16">
        <v>136</v>
      </c>
      <c r="M20" s="16">
        <v>134</v>
      </c>
      <c r="N20" s="16">
        <v>133</v>
      </c>
      <c r="O20" s="16">
        <v>131</v>
      </c>
      <c r="P20" s="16">
        <v>130</v>
      </c>
      <c r="Q20" s="16">
        <v>129</v>
      </c>
      <c r="R20" s="16">
        <v>128</v>
      </c>
      <c r="S20" s="16">
        <v>126</v>
      </c>
      <c r="T20" s="16">
        <v>128</v>
      </c>
      <c r="U20" s="16">
        <v>125</v>
      </c>
      <c r="V20" s="16">
        <v>124</v>
      </c>
      <c r="W20" s="16">
        <v>121</v>
      </c>
      <c r="X20" s="16">
        <v>125</v>
      </c>
      <c r="Y20" s="16">
        <v>127</v>
      </c>
      <c r="Z20" s="36">
        <f t="shared" si="0"/>
        <v>1.6E-2</v>
      </c>
      <c r="AA20" s="37">
        <f t="shared" si="1"/>
        <v>-3.0962204665782034E-3</v>
      </c>
    </row>
    <row r="21" spans="1:27" ht="14.25" x14ac:dyDescent="0.2">
      <c r="A21" s="2" t="s">
        <v>15</v>
      </c>
      <c r="B21" s="2" t="s">
        <v>14</v>
      </c>
      <c r="C21" s="16" t="s">
        <v>39</v>
      </c>
      <c r="D21" s="16" t="s">
        <v>39</v>
      </c>
      <c r="E21" s="16">
        <v>43</v>
      </c>
      <c r="F21" s="16">
        <v>44</v>
      </c>
      <c r="G21" s="16">
        <v>44</v>
      </c>
      <c r="H21" s="16">
        <v>49</v>
      </c>
      <c r="I21" s="16">
        <v>55</v>
      </c>
      <c r="J21" s="16">
        <v>55</v>
      </c>
      <c r="K21" s="16">
        <v>55</v>
      </c>
      <c r="L21" s="16">
        <v>63</v>
      </c>
      <c r="M21" s="16">
        <v>63</v>
      </c>
      <c r="N21" s="16">
        <v>63</v>
      </c>
      <c r="O21" s="16">
        <v>63</v>
      </c>
      <c r="P21" s="16">
        <v>63</v>
      </c>
      <c r="Q21" s="16">
        <v>63</v>
      </c>
      <c r="R21" s="16">
        <v>62</v>
      </c>
      <c r="S21" s="16">
        <v>62</v>
      </c>
      <c r="T21" s="16">
        <v>63</v>
      </c>
      <c r="U21" s="16">
        <v>62</v>
      </c>
      <c r="V21" s="16">
        <v>63</v>
      </c>
      <c r="W21" s="16">
        <v>63</v>
      </c>
      <c r="X21" s="16">
        <v>63</v>
      </c>
      <c r="Y21" s="16">
        <v>63</v>
      </c>
      <c r="Z21" s="36">
        <f t="shared" si="0"/>
        <v>0</v>
      </c>
      <c r="AA21" s="37">
        <f t="shared" si="1"/>
        <v>0</v>
      </c>
    </row>
    <row r="22" spans="1:27" ht="12.75" x14ac:dyDescent="0.2">
      <c r="A22" s="2" t="s">
        <v>10</v>
      </c>
      <c r="B22" s="2" t="s">
        <v>2</v>
      </c>
      <c r="C22" s="16">
        <v>143</v>
      </c>
      <c r="D22" s="16">
        <v>142</v>
      </c>
      <c r="E22" s="16">
        <v>139</v>
      </c>
      <c r="F22" s="16">
        <v>137</v>
      </c>
      <c r="G22" s="16">
        <v>131</v>
      </c>
      <c r="H22" s="16">
        <v>136</v>
      </c>
      <c r="I22" s="16">
        <v>140</v>
      </c>
      <c r="J22" s="16">
        <v>139</v>
      </c>
      <c r="K22" s="16">
        <v>139</v>
      </c>
      <c r="L22" s="16">
        <v>147</v>
      </c>
      <c r="M22" s="16">
        <v>145</v>
      </c>
      <c r="N22" s="16">
        <v>146</v>
      </c>
      <c r="O22" s="16">
        <v>145</v>
      </c>
      <c r="P22" s="16">
        <v>145</v>
      </c>
      <c r="Q22" s="16">
        <v>145</v>
      </c>
      <c r="R22" s="16">
        <v>147</v>
      </c>
      <c r="S22" s="16">
        <v>148</v>
      </c>
      <c r="T22" s="16">
        <v>149</v>
      </c>
      <c r="U22" s="16">
        <v>150</v>
      </c>
      <c r="V22" s="16">
        <v>153</v>
      </c>
      <c r="W22" s="16">
        <v>153</v>
      </c>
      <c r="X22" s="16">
        <v>149</v>
      </c>
      <c r="Y22" s="16">
        <v>153</v>
      </c>
      <c r="Z22" s="36">
        <f t="shared" si="0"/>
        <v>2.6845637583892617E-2</v>
      </c>
      <c r="AA22" s="37">
        <f t="shared" si="1"/>
        <v>5.3848644411294E-3</v>
      </c>
    </row>
    <row r="23" spans="1:27" ht="12.75" x14ac:dyDescent="0.2">
      <c r="A23" s="2" t="s">
        <v>18</v>
      </c>
      <c r="B23" s="2" t="s">
        <v>13</v>
      </c>
      <c r="C23" s="16">
        <v>95</v>
      </c>
      <c r="D23" s="16">
        <v>98</v>
      </c>
      <c r="E23" s="16">
        <v>97</v>
      </c>
      <c r="F23" s="16">
        <v>110</v>
      </c>
      <c r="G23" s="16">
        <v>112</v>
      </c>
      <c r="H23" s="16">
        <v>120</v>
      </c>
      <c r="I23" s="16">
        <v>129</v>
      </c>
      <c r="J23" s="16">
        <v>130</v>
      </c>
      <c r="K23" s="16">
        <v>132</v>
      </c>
      <c r="L23" s="16">
        <v>145</v>
      </c>
      <c r="M23" s="16">
        <v>144</v>
      </c>
      <c r="N23" s="16">
        <v>145</v>
      </c>
      <c r="O23" s="16">
        <v>146</v>
      </c>
      <c r="P23" s="16">
        <v>147</v>
      </c>
      <c r="Q23" s="16">
        <v>144</v>
      </c>
      <c r="R23" s="16">
        <v>144</v>
      </c>
      <c r="S23" s="16">
        <v>142</v>
      </c>
      <c r="T23" s="16">
        <v>142</v>
      </c>
      <c r="U23" s="16">
        <v>143</v>
      </c>
      <c r="V23" s="16">
        <v>143</v>
      </c>
      <c r="W23" s="16">
        <v>139</v>
      </c>
      <c r="X23" s="16">
        <v>149</v>
      </c>
      <c r="Y23" s="16">
        <v>145</v>
      </c>
      <c r="Z23" s="36">
        <f t="shared" si="0"/>
        <v>-2.6845637583892617E-2</v>
      </c>
      <c r="AA23" s="37">
        <f t="shared" si="1"/>
        <v>-6.870518005268611E-4</v>
      </c>
    </row>
    <row r="24" spans="1:27" ht="12.75" x14ac:dyDescent="0.2">
      <c r="A24" s="2" t="s">
        <v>5</v>
      </c>
      <c r="B24" s="2" t="s">
        <v>1</v>
      </c>
      <c r="C24" s="16">
        <v>80</v>
      </c>
      <c r="D24" s="16">
        <v>81</v>
      </c>
      <c r="E24" s="16">
        <v>85</v>
      </c>
      <c r="F24" s="16">
        <v>83</v>
      </c>
      <c r="G24" s="16">
        <v>73</v>
      </c>
      <c r="H24" s="16">
        <v>87</v>
      </c>
      <c r="I24" s="16">
        <v>97</v>
      </c>
      <c r="J24" s="16">
        <v>102</v>
      </c>
      <c r="K24" s="16">
        <v>106</v>
      </c>
      <c r="L24" s="16">
        <v>109</v>
      </c>
      <c r="M24" s="16">
        <v>108</v>
      </c>
      <c r="N24" s="16">
        <v>108</v>
      </c>
      <c r="O24" s="16">
        <v>109</v>
      </c>
      <c r="P24" s="16">
        <v>109</v>
      </c>
      <c r="Q24" s="16">
        <v>107</v>
      </c>
      <c r="R24" s="16">
        <v>106</v>
      </c>
      <c r="S24" s="16">
        <v>105</v>
      </c>
      <c r="T24" s="16">
        <v>106</v>
      </c>
      <c r="U24" s="16">
        <v>105</v>
      </c>
      <c r="V24" s="16">
        <v>104</v>
      </c>
      <c r="W24" s="16">
        <v>103</v>
      </c>
      <c r="X24" s="16">
        <v>103</v>
      </c>
      <c r="Y24" s="16">
        <v>104</v>
      </c>
      <c r="Z24" s="36">
        <f t="shared" si="0"/>
        <v>9.7087378640776691E-3</v>
      </c>
      <c r="AA24" s="37">
        <f t="shared" si="1"/>
        <v>-4.684690753599563E-3</v>
      </c>
    </row>
    <row r="25" spans="1:27" ht="12.75" x14ac:dyDescent="0.2">
      <c r="A25" s="2" t="s">
        <v>19</v>
      </c>
      <c r="B25" s="2" t="s">
        <v>3</v>
      </c>
      <c r="C25" s="16">
        <v>97</v>
      </c>
      <c r="D25" s="16">
        <v>95</v>
      </c>
      <c r="E25" s="16">
        <v>99</v>
      </c>
      <c r="F25" s="16">
        <v>100</v>
      </c>
      <c r="G25" s="16">
        <v>98</v>
      </c>
      <c r="H25" s="16">
        <v>111</v>
      </c>
      <c r="I25" s="16">
        <v>120</v>
      </c>
      <c r="J25" s="16">
        <v>121</v>
      </c>
      <c r="K25" s="16">
        <v>121</v>
      </c>
      <c r="L25" s="16">
        <v>127</v>
      </c>
      <c r="M25" s="16">
        <v>130</v>
      </c>
      <c r="N25" s="16">
        <v>132</v>
      </c>
      <c r="O25" s="16">
        <v>132</v>
      </c>
      <c r="P25" s="16">
        <v>129</v>
      </c>
      <c r="Q25" s="16">
        <v>124</v>
      </c>
      <c r="R25" s="16">
        <v>127</v>
      </c>
      <c r="S25" s="16">
        <v>124</v>
      </c>
      <c r="T25" s="16">
        <v>125</v>
      </c>
      <c r="U25" s="16">
        <v>134</v>
      </c>
      <c r="V25" s="16">
        <v>131</v>
      </c>
      <c r="W25" s="16">
        <v>130</v>
      </c>
      <c r="X25" s="16">
        <v>128</v>
      </c>
      <c r="Y25" s="16">
        <v>142</v>
      </c>
      <c r="Z25" s="36">
        <f t="shared" si="0"/>
        <v>0.109375</v>
      </c>
      <c r="AA25" s="37">
        <f t="shared" si="1"/>
        <v>7.3292418750330324E-3</v>
      </c>
    </row>
    <row r="26" spans="1:27" ht="12.75" x14ac:dyDescent="0.2">
      <c r="A26" s="6" t="s">
        <v>22</v>
      </c>
      <c r="B26" s="1" t="s">
        <v>21</v>
      </c>
      <c r="C26" s="4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13"/>
      <c r="AA26" s="45"/>
    </row>
    <row r="27" spans="1:27" ht="12.75" x14ac:dyDescent="0.2">
      <c r="A27" s="4" t="s">
        <v>6</v>
      </c>
      <c r="B27" s="4" t="s">
        <v>7</v>
      </c>
      <c r="C27" s="46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47"/>
    </row>
    <row r="28" spans="1:27" ht="14.25" x14ac:dyDescent="0.2">
      <c r="A28" s="2" t="s">
        <v>24</v>
      </c>
      <c r="B28" s="2" t="s">
        <v>23</v>
      </c>
      <c r="C28" s="48" t="s">
        <v>20</v>
      </c>
      <c r="D28" s="16" t="s">
        <v>20</v>
      </c>
      <c r="E28" s="16" t="s">
        <v>20</v>
      </c>
      <c r="F28" s="16" t="s">
        <v>20</v>
      </c>
      <c r="G28" s="16" t="s">
        <v>20</v>
      </c>
      <c r="H28" s="16">
        <v>27140</v>
      </c>
      <c r="I28" s="16">
        <v>48320</v>
      </c>
      <c r="J28" s="16">
        <v>50060</v>
      </c>
      <c r="K28" s="16">
        <v>53540</v>
      </c>
      <c r="L28" s="16">
        <v>56620</v>
      </c>
      <c r="M28" s="16">
        <v>59380</v>
      </c>
      <c r="N28" s="16">
        <v>60210</v>
      </c>
      <c r="O28" s="16">
        <v>60820</v>
      </c>
      <c r="P28" s="16">
        <v>62130</v>
      </c>
      <c r="Q28" s="16">
        <v>64640</v>
      </c>
      <c r="R28" s="16">
        <v>66320</v>
      </c>
      <c r="S28" s="16">
        <v>67460</v>
      </c>
      <c r="T28" s="16">
        <v>67550</v>
      </c>
      <c r="U28" s="16">
        <v>68500</v>
      </c>
      <c r="V28" s="16">
        <v>68550</v>
      </c>
      <c r="W28" s="16">
        <v>69400</v>
      </c>
      <c r="X28" s="16">
        <v>73810</v>
      </c>
      <c r="Y28" s="16">
        <v>69000</v>
      </c>
      <c r="Z28" s="36">
        <f t="shared" ref="Z28:Z34" si="2">(Y28-X28)/ABS(X28)</f>
        <v>-6.5167321501151607E-2</v>
      </c>
      <c r="AA28" s="37">
        <f t="shared" ref="AA28" si="3">(Y28/O28)^(1/10)-1</f>
        <v>1.269873501565133E-2</v>
      </c>
    </row>
    <row r="29" spans="1:27" ht="14.25" x14ac:dyDescent="0.2">
      <c r="A29" s="2" t="s">
        <v>27</v>
      </c>
      <c r="B29" s="2" t="s">
        <v>25</v>
      </c>
      <c r="C29" s="48" t="s">
        <v>20</v>
      </c>
      <c r="D29" s="16" t="s">
        <v>20</v>
      </c>
      <c r="E29" s="16" t="s">
        <v>20</v>
      </c>
      <c r="F29" s="16" t="s">
        <v>20</v>
      </c>
      <c r="G29" s="16" t="s">
        <v>20</v>
      </c>
      <c r="H29" s="16" t="s">
        <v>20</v>
      </c>
      <c r="I29" s="16" t="s">
        <v>20</v>
      </c>
      <c r="J29" s="16" t="s">
        <v>20</v>
      </c>
      <c r="K29" s="16" t="s">
        <v>20</v>
      </c>
      <c r="L29" s="16" t="s">
        <v>20</v>
      </c>
      <c r="M29" s="16" t="s">
        <v>20</v>
      </c>
      <c r="N29" s="16" t="s">
        <v>20</v>
      </c>
      <c r="O29" s="16" t="s">
        <v>20</v>
      </c>
      <c r="P29" s="16" t="s">
        <v>20</v>
      </c>
      <c r="Q29" s="16" t="s">
        <v>20</v>
      </c>
      <c r="R29" s="16" t="s">
        <v>20</v>
      </c>
      <c r="S29" s="16" t="s">
        <v>20</v>
      </c>
      <c r="T29" s="16" t="s">
        <v>20</v>
      </c>
      <c r="U29" s="16" t="s">
        <v>20</v>
      </c>
      <c r="V29" s="16" t="s">
        <v>20</v>
      </c>
      <c r="W29" s="16" t="s">
        <v>20</v>
      </c>
      <c r="X29" s="16">
        <v>67220</v>
      </c>
      <c r="Y29" s="16">
        <v>62770</v>
      </c>
      <c r="Z29" s="36">
        <f t="shared" si="2"/>
        <v>-6.6200535554894371E-2</v>
      </c>
      <c r="AA29" s="37" t="s">
        <v>20</v>
      </c>
    </row>
    <row r="30" spans="1:27" ht="14.25" x14ac:dyDescent="0.2">
      <c r="A30" s="2" t="s">
        <v>28</v>
      </c>
      <c r="B30" s="2" t="s">
        <v>26</v>
      </c>
      <c r="C30" s="48" t="s">
        <v>20</v>
      </c>
      <c r="D30" s="16" t="s">
        <v>20</v>
      </c>
      <c r="E30" s="16" t="s">
        <v>20</v>
      </c>
      <c r="F30" s="16" t="s">
        <v>20</v>
      </c>
      <c r="G30" s="16" t="s">
        <v>20</v>
      </c>
      <c r="H30" s="16" t="s">
        <v>20</v>
      </c>
      <c r="I30" s="16" t="s">
        <v>20</v>
      </c>
      <c r="J30" s="16" t="s">
        <v>20</v>
      </c>
      <c r="K30" s="16" t="s">
        <v>20</v>
      </c>
      <c r="L30" s="16" t="s">
        <v>20</v>
      </c>
      <c r="M30" s="16" t="s">
        <v>20</v>
      </c>
      <c r="N30" s="16" t="s">
        <v>20</v>
      </c>
      <c r="O30" s="16" t="s">
        <v>20</v>
      </c>
      <c r="P30" s="16" t="s">
        <v>20</v>
      </c>
      <c r="Q30" s="16" t="s">
        <v>20</v>
      </c>
      <c r="R30" s="16" t="s">
        <v>20</v>
      </c>
      <c r="S30" s="16" t="s">
        <v>20</v>
      </c>
      <c r="T30" s="16" t="s">
        <v>20</v>
      </c>
      <c r="U30" s="16" t="s">
        <v>20</v>
      </c>
      <c r="V30" s="16" t="s">
        <v>20</v>
      </c>
      <c r="W30" s="16" t="s">
        <v>20</v>
      </c>
      <c r="X30" s="16">
        <v>570</v>
      </c>
      <c r="Y30" s="16">
        <v>900</v>
      </c>
      <c r="Z30" s="36">
        <f t="shared" si="2"/>
        <v>0.57894736842105265</v>
      </c>
      <c r="AA30" s="37" t="s">
        <v>20</v>
      </c>
    </row>
    <row r="31" spans="1:27" ht="12.75" hidden="1" outlineLevel="1" x14ac:dyDescent="0.2">
      <c r="A31" s="4" t="s">
        <v>11</v>
      </c>
      <c r="B31" s="4" t="s">
        <v>0</v>
      </c>
      <c r="C31" s="48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36"/>
      <c r="AA31" s="37"/>
    </row>
    <row r="32" spans="1:27" ht="14.25" hidden="1" outlineLevel="1" x14ac:dyDescent="0.2">
      <c r="A32" s="2" t="s">
        <v>24</v>
      </c>
      <c r="B32" s="2" t="s">
        <v>23</v>
      </c>
      <c r="C32" s="48" t="s">
        <v>20</v>
      </c>
      <c r="D32" s="16" t="s">
        <v>20</v>
      </c>
      <c r="E32" s="16" t="s">
        <v>20</v>
      </c>
      <c r="F32" s="16" t="s">
        <v>20</v>
      </c>
      <c r="G32" s="16" t="s">
        <v>20</v>
      </c>
      <c r="H32" s="16">
        <v>2243372.4331306489</v>
      </c>
      <c r="I32" s="16">
        <v>4596775.2759454073</v>
      </c>
      <c r="J32" s="16">
        <v>4856885.1769511877</v>
      </c>
      <c r="K32" s="16">
        <v>5222423.6277433224</v>
      </c>
      <c r="L32" s="16">
        <v>5531912.3118920336</v>
      </c>
      <c r="M32" s="16">
        <v>5802477.6869624909</v>
      </c>
      <c r="N32" s="16">
        <v>5863232.1145789139</v>
      </c>
      <c r="O32" s="16">
        <v>5940042.6591535369</v>
      </c>
      <c r="P32" s="16">
        <v>6047241</v>
      </c>
      <c r="Q32" s="16">
        <v>6320023</v>
      </c>
      <c r="R32" s="16">
        <v>6485907</v>
      </c>
      <c r="S32" s="16">
        <v>6597312</v>
      </c>
      <c r="T32" s="16">
        <v>6603510</v>
      </c>
      <c r="U32" s="16">
        <v>6701150</v>
      </c>
      <c r="V32" s="16">
        <v>6707914</v>
      </c>
      <c r="W32" s="16">
        <v>6730309</v>
      </c>
      <c r="X32" s="16">
        <v>7249094</v>
      </c>
      <c r="Y32" s="16">
        <v>6796338</v>
      </c>
      <c r="Z32" s="36">
        <f t="shared" si="2"/>
        <v>-6.2456908408140381E-2</v>
      </c>
      <c r="AA32" s="37"/>
    </row>
    <row r="33" spans="1:27" ht="14.25" hidden="1" outlineLevel="1" x14ac:dyDescent="0.2">
      <c r="A33" s="2" t="s">
        <v>27</v>
      </c>
      <c r="B33" s="2" t="s">
        <v>25</v>
      </c>
      <c r="C33" s="48" t="s">
        <v>20</v>
      </c>
      <c r="D33" s="16" t="s">
        <v>20</v>
      </c>
      <c r="E33" s="16" t="s">
        <v>20</v>
      </c>
      <c r="F33" s="16" t="s">
        <v>20</v>
      </c>
      <c r="G33" s="16" t="s">
        <v>20</v>
      </c>
      <c r="H33" s="16" t="s">
        <v>20</v>
      </c>
      <c r="I33" s="16" t="s">
        <v>20</v>
      </c>
      <c r="J33" s="16" t="s">
        <v>20</v>
      </c>
      <c r="K33" s="16" t="s">
        <v>20</v>
      </c>
      <c r="L33" s="16" t="s">
        <v>20</v>
      </c>
      <c r="M33" s="16" t="s">
        <v>20</v>
      </c>
      <c r="N33" s="16" t="s">
        <v>20</v>
      </c>
      <c r="O33" s="16" t="s">
        <v>20</v>
      </c>
      <c r="P33" s="16" t="s">
        <v>20</v>
      </c>
      <c r="Q33" s="16" t="s">
        <v>20</v>
      </c>
      <c r="R33" s="16" t="s">
        <v>20</v>
      </c>
      <c r="S33" s="16" t="s">
        <v>20</v>
      </c>
      <c r="T33" s="16" t="s">
        <v>20</v>
      </c>
      <c r="U33" s="16" t="s">
        <v>20</v>
      </c>
      <c r="V33" s="16" t="s">
        <v>20</v>
      </c>
      <c r="W33" s="16" t="s">
        <v>20</v>
      </c>
      <c r="X33" s="16">
        <v>933753</v>
      </c>
      <c r="Y33" s="16">
        <v>873376</v>
      </c>
      <c r="Z33" s="36">
        <f t="shared" si="2"/>
        <v>-6.4660568694290668E-2</v>
      </c>
      <c r="AA33" s="37"/>
    </row>
    <row r="34" spans="1:27" ht="14.25" hidden="1" outlineLevel="1" x14ac:dyDescent="0.2">
      <c r="A34" s="2" t="s">
        <v>28</v>
      </c>
      <c r="B34" s="2" t="s">
        <v>26</v>
      </c>
      <c r="C34" s="48" t="s">
        <v>20</v>
      </c>
      <c r="D34" s="16" t="s">
        <v>20</v>
      </c>
      <c r="E34" s="16" t="s">
        <v>20</v>
      </c>
      <c r="F34" s="16" t="s">
        <v>20</v>
      </c>
      <c r="G34" s="16" t="s">
        <v>20</v>
      </c>
      <c r="H34" s="16" t="s">
        <v>20</v>
      </c>
      <c r="I34" s="16" t="s">
        <v>20</v>
      </c>
      <c r="J34" s="16" t="s">
        <v>20</v>
      </c>
      <c r="K34" s="16" t="s">
        <v>20</v>
      </c>
      <c r="L34" s="16" t="s">
        <v>20</v>
      </c>
      <c r="M34" s="16" t="s">
        <v>20</v>
      </c>
      <c r="N34" s="16" t="s">
        <v>20</v>
      </c>
      <c r="O34" s="16" t="s">
        <v>20</v>
      </c>
      <c r="P34" s="16" t="s">
        <v>20</v>
      </c>
      <c r="Q34" s="16" t="s">
        <v>20</v>
      </c>
      <c r="R34" s="16" t="s">
        <v>20</v>
      </c>
      <c r="S34" s="16" t="s">
        <v>20</v>
      </c>
      <c r="T34" s="16" t="s">
        <v>20</v>
      </c>
      <c r="U34" s="16" t="s">
        <v>20</v>
      </c>
      <c r="V34" s="16" t="s">
        <v>20</v>
      </c>
      <c r="W34" s="16" t="s">
        <v>20</v>
      </c>
      <c r="X34" s="16">
        <v>32024</v>
      </c>
      <c r="Y34" s="16">
        <v>48187</v>
      </c>
      <c r="Z34" s="36">
        <f t="shared" si="2"/>
        <v>0.50471521358980764</v>
      </c>
      <c r="AA34" s="37"/>
    </row>
    <row r="35" spans="1:27" ht="12.75" collapsed="1" x14ac:dyDescent="0.2">
      <c r="A35" s="14" t="s">
        <v>8</v>
      </c>
      <c r="B35" s="14" t="s">
        <v>9</v>
      </c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0"/>
      <c r="AA35" s="52"/>
    </row>
    <row r="36" spans="1:27" ht="14.25" x14ac:dyDescent="0.2">
      <c r="A36" s="2" t="s">
        <v>24</v>
      </c>
      <c r="B36" s="2" t="s">
        <v>23</v>
      </c>
      <c r="C36" s="48" t="s">
        <v>20</v>
      </c>
      <c r="D36" s="16" t="s">
        <v>20</v>
      </c>
      <c r="E36" s="16" t="s">
        <v>20</v>
      </c>
      <c r="F36" s="16" t="s">
        <v>20</v>
      </c>
      <c r="G36" s="16" t="s">
        <v>20</v>
      </c>
      <c r="H36" s="16">
        <v>107.00000000000001</v>
      </c>
      <c r="I36" s="16">
        <v>109.00000000000001</v>
      </c>
      <c r="J36" s="16">
        <v>110.00000000000001</v>
      </c>
      <c r="K36" s="16">
        <v>112</v>
      </c>
      <c r="L36" s="16">
        <v>117</v>
      </c>
      <c r="M36" s="16">
        <v>118</v>
      </c>
      <c r="N36" s="16">
        <v>120</v>
      </c>
      <c r="O36" s="16">
        <v>121</v>
      </c>
      <c r="P36" s="16">
        <v>121</v>
      </c>
      <c r="Q36" s="16">
        <v>123</v>
      </c>
      <c r="R36" s="16">
        <v>124</v>
      </c>
      <c r="S36" s="16">
        <v>125</v>
      </c>
      <c r="T36" s="16">
        <v>125</v>
      </c>
      <c r="U36" s="16">
        <v>126</v>
      </c>
      <c r="V36" s="16">
        <v>127</v>
      </c>
      <c r="W36" s="16">
        <v>131</v>
      </c>
      <c r="X36" s="16">
        <v>131</v>
      </c>
      <c r="Y36" s="16">
        <v>133</v>
      </c>
      <c r="Z36" s="36">
        <f>(Y36-X36)/ABS(X36)</f>
        <v>1.5267175572519083E-2</v>
      </c>
      <c r="AA36" s="37" t="s">
        <v>20</v>
      </c>
    </row>
    <row r="37" spans="1:27" ht="14.25" x14ac:dyDescent="0.2">
      <c r="A37" s="2" t="s">
        <v>27</v>
      </c>
      <c r="B37" s="2" t="s">
        <v>25</v>
      </c>
      <c r="C37" s="48" t="s">
        <v>20</v>
      </c>
      <c r="D37" s="16" t="s">
        <v>20</v>
      </c>
      <c r="E37" s="16" t="s">
        <v>20</v>
      </c>
      <c r="F37" s="16" t="s">
        <v>20</v>
      </c>
      <c r="G37" s="16" t="s">
        <v>20</v>
      </c>
      <c r="H37" s="16" t="s">
        <v>20</v>
      </c>
      <c r="I37" s="16" t="s">
        <v>20</v>
      </c>
      <c r="J37" s="16" t="s">
        <v>20</v>
      </c>
      <c r="K37" s="16" t="s">
        <v>20</v>
      </c>
      <c r="L37" s="16" t="s">
        <v>20</v>
      </c>
      <c r="M37" s="16" t="s">
        <v>20</v>
      </c>
      <c r="N37" s="16" t="s">
        <v>20</v>
      </c>
      <c r="O37" s="16" t="s">
        <v>20</v>
      </c>
      <c r="P37" s="16" t="s">
        <v>20</v>
      </c>
      <c r="Q37" s="16" t="s">
        <v>20</v>
      </c>
      <c r="R37" s="16" t="s">
        <v>20</v>
      </c>
      <c r="S37" s="16" t="s">
        <v>20</v>
      </c>
      <c r="T37" s="16" t="s">
        <v>20</v>
      </c>
      <c r="U37" s="16" t="s">
        <v>20</v>
      </c>
      <c r="V37" s="16" t="s">
        <v>20</v>
      </c>
      <c r="W37" s="16" t="s">
        <v>20</v>
      </c>
      <c r="X37" s="16">
        <v>169</v>
      </c>
      <c r="Y37" s="16">
        <v>170</v>
      </c>
      <c r="Z37" s="36">
        <f>(Y37-X37)/ABS(X37)</f>
        <v>5.9171597633136093E-3</v>
      </c>
      <c r="AA37" s="37" t="s">
        <v>20</v>
      </c>
    </row>
    <row r="38" spans="1:27" ht="15" thickBot="1" x14ac:dyDescent="0.25">
      <c r="A38" s="17" t="s">
        <v>28</v>
      </c>
      <c r="B38" s="17" t="s">
        <v>26</v>
      </c>
      <c r="C38" s="53" t="s">
        <v>20</v>
      </c>
      <c r="D38" s="54" t="s">
        <v>20</v>
      </c>
      <c r="E38" s="54" t="s">
        <v>20</v>
      </c>
      <c r="F38" s="54" t="s">
        <v>20</v>
      </c>
      <c r="G38" s="54" t="s">
        <v>20</v>
      </c>
      <c r="H38" s="54" t="s">
        <v>20</v>
      </c>
      <c r="I38" s="54" t="s">
        <v>20</v>
      </c>
      <c r="J38" s="54" t="s">
        <v>20</v>
      </c>
      <c r="K38" s="54" t="s">
        <v>20</v>
      </c>
      <c r="L38" s="54" t="s">
        <v>20</v>
      </c>
      <c r="M38" s="54" t="s">
        <v>20</v>
      </c>
      <c r="N38" s="54" t="s">
        <v>20</v>
      </c>
      <c r="O38" s="54" t="s">
        <v>20</v>
      </c>
      <c r="P38" s="54" t="s">
        <v>20</v>
      </c>
      <c r="Q38" s="54" t="s">
        <v>20</v>
      </c>
      <c r="R38" s="54" t="s">
        <v>20</v>
      </c>
      <c r="S38" s="54" t="s">
        <v>20</v>
      </c>
      <c r="T38" s="54" t="s">
        <v>20</v>
      </c>
      <c r="U38" s="54" t="s">
        <v>20</v>
      </c>
      <c r="V38" s="54" t="s">
        <v>20</v>
      </c>
      <c r="W38" s="54" t="s">
        <v>20</v>
      </c>
      <c r="X38" s="54">
        <v>142</v>
      </c>
      <c r="Y38" s="54">
        <v>141</v>
      </c>
      <c r="Z38" s="55">
        <f>(Y38-X38)/ABS(X38)</f>
        <v>-7.0422535211267607E-3</v>
      </c>
      <c r="AA38" s="56" t="s">
        <v>20</v>
      </c>
    </row>
    <row r="39" spans="1:27" x14ac:dyDescent="0.2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27" x14ac:dyDescent="0.2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27" x14ac:dyDescent="0.2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27" x14ac:dyDescent="0.2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</row>
    <row r="43" spans="1:27" x14ac:dyDescent="0.2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1"/>
    </row>
    <row r="44" spans="1:27" x14ac:dyDescent="0.2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</row>
    <row r="45" spans="1:27" x14ac:dyDescent="0.2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1"/>
    </row>
    <row r="46" spans="1:27" x14ac:dyDescent="0.2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</row>
    <row r="47" spans="1:27" x14ac:dyDescent="0.2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1"/>
    </row>
    <row r="48" spans="1:27" x14ac:dyDescent="0.2"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</row>
    <row r="49" spans="3:17" x14ac:dyDescent="0.2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3:17" x14ac:dyDescent="0.2">
      <c r="C50" s="12"/>
      <c r="D50" s="12"/>
      <c r="E50" s="12"/>
      <c r="F50" s="12"/>
      <c r="G50" s="12"/>
      <c r="H50" s="12"/>
      <c r="I50" s="42"/>
      <c r="J50" s="42"/>
      <c r="K50" s="42"/>
      <c r="L50" s="42"/>
      <c r="M50" s="42"/>
      <c r="N50" s="42"/>
      <c r="O50" s="42"/>
      <c r="P50" s="42"/>
      <c r="Q50" s="42"/>
    </row>
    <row r="51" spans="3:17" x14ac:dyDescent="0.2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3:17" x14ac:dyDescent="0.2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Q52" s="12"/>
    </row>
    <row r="53" spans="3:17" x14ac:dyDescent="0.2">
      <c r="C53" s="12"/>
      <c r="D53" s="12"/>
      <c r="E53" s="12"/>
      <c r="F53" s="12"/>
      <c r="G53" s="12"/>
      <c r="H53" s="12"/>
      <c r="I53" s="41"/>
      <c r="J53" s="41"/>
      <c r="K53" s="41"/>
      <c r="L53" s="41"/>
      <c r="M53" s="41"/>
      <c r="N53" s="41"/>
      <c r="O53" s="41"/>
      <c r="P53" s="12"/>
      <c r="Q53" s="12"/>
    </row>
    <row r="54" spans="3:17" x14ac:dyDescent="0.2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65" spans="1:2" ht="36" x14ac:dyDescent="0.25">
      <c r="A65" s="8" t="s">
        <v>31</v>
      </c>
      <c r="B65" s="8" t="s">
        <v>32</v>
      </c>
    </row>
    <row r="103" spans="1:25" ht="12.75" x14ac:dyDescent="0.2">
      <c r="C103" s="5">
        <v>2000</v>
      </c>
      <c r="D103" s="5">
        <v>2001</v>
      </c>
      <c r="E103" s="5">
        <v>2002</v>
      </c>
      <c r="F103" s="5">
        <v>2003</v>
      </c>
      <c r="G103" s="5">
        <v>2004</v>
      </c>
      <c r="H103" s="5">
        <v>2005</v>
      </c>
      <c r="I103" s="5">
        <v>2006</v>
      </c>
      <c r="J103" s="5">
        <v>2007</v>
      </c>
      <c r="K103" s="5">
        <v>2008</v>
      </c>
      <c r="L103" s="5">
        <v>2009</v>
      </c>
      <c r="M103" s="5">
        <v>2010</v>
      </c>
      <c r="N103" s="5">
        <v>2011</v>
      </c>
      <c r="O103" s="5">
        <v>2012</v>
      </c>
      <c r="P103" s="5">
        <v>2013</v>
      </c>
      <c r="Q103" s="5">
        <v>2014</v>
      </c>
      <c r="R103" s="5">
        <v>2015</v>
      </c>
      <c r="S103" s="5">
        <v>2016</v>
      </c>
      <c r="T103" s="5">
        <v>2017</v>
      </c>
      <c r="U103" s="5">
        <v>2018</v>
      </c>
      <c r="V103" s="5">
        <v>2019</v>
      </c>
      <c r="W103" s="5">
        <v>2020</v>
      </c>
      <c r="X103" s="5">
        <v>2021</v>
      </c>
      <c r="Y103" s="5">
        <v>2022</v>
      </c>
    </row>
    <row r="104" spans="1:25" ht="12.75" x14ac:dyDescent="0.2">
      <c r="A104" s="6" t="s">
        <v>6</v>
      </c>
      <c r="B104" s="6" t="s">
        <v>7</v>
      </c>
    </row>
    <row r="105" spans="1:25" ht="12.75" x14ac:dyDescent="0.2">
      <c r="A105" s="28" t="s">
        <v>38</v>
      </c>
      <c r="B105" s="28" t="s">
        <v>33</v>
      </c>
      <c r="C105" s="18">
        <f>C6/1000</f>
        <v>201.21</v>
      </c>
      <c r="D105" s="19">
        <f t="shared" ref="D105:Y105" si="4">D6/1000</f>
        <v>211.1</v>
      </c>
      <c r="E105" s="19">
        <f t="shared" si="4"/>
        <v>203.68</v>
      </c>
      <c r="F105" s="19">
        <f t="shared" si="4"/>
        <v>209.13</v>
      </c>
      <c r="G105" s="19">
        <f t="shared" si="4"/>
        <v>143.19</v>
      </c>
      <c r="H105" s="19">
        <f t="shared" si="4"/>
        <v>162.63999999999999</v>
      </c>
      <c r="I105" s="19">
        <f t="shared" si="4"/>
        <v>169.45</v>
      </c>
      <c r="J105" s="19">
        <f t="shared" si="4"/>
        <v>174.98</v>
      </c>
      <c r="K105" s="19">
        <f t="shared" si="4"/>
        <v>173.81</v>
      </c>
      <c r="L105" s="19">
        <f t="shared" si="4"/>
        <v>170.46</v>
      </c>
      <c r="M105" s="19">
        <f t="shared" si="4"/>
        <v>160.28</v>
      </c>
      <c r="N105" s="19">
        <f t="shared" si="4"/>
        <v>147.01</v>
      </c>
      <c r="O105" s="19">
        <f t="shared" si="4"/>
        <v>142.30000000000001</v>
      </c>
      <c r="P105" s="19">
        <f t="shared" si="4"/>
        <v>134.68</v>
      </c>
      <c r="Q105" s="19">
        <f t="shared" si="4"/>
        <v>129.77000000000001</v>
      </c>
      <c r="R105" s="19">
        <f t="shared" si="4"/>
        <v>124.85</v>
      </c>
      <c r="S105" s="19">
        <f t="shared" si="4"/>
        <v>124.38</v>
      </c>
      <c r="T105" s="19">
        <f t="shared" si="4"/>
        <v>115.32</v>
      </c>
      <c r="U105" s="19">
        <f t="shared" si="4"/>
        <v>104.89</v>
      </c>
      <c r="V105" s="19">
        <f t="shared" si="4"/>
        <v>101.52</v>
      </c>
      <c r="W105" s="19">
        <f t="shared" si="4"/>
        <v>75.47</v>
      </c>
      <c r="X105" s="19">
        <f t="shared" si="4"/>
        <v>99.02</v>
      </c>
      <c r="Y105" s="20">
        <f t="shared" si="4"/>
        <v>99.37</v>
      </c>
    </row>
    <row r="106" spans="1:25" ht="12.75" x14ac:dyDescent="0.2">
      <c r="A106" s="2" t="s">
        <v>10</v>
      </c>
      <c r="B106" s="2" t="s">
        <v>2</v>
      </c>
      <c r="C106" s="21">
        <f>C8/1000</f>
        <v>114.31</v>
      </c>
      <c r="D106" s="22">
        <f t="shared" ref="D106:Y106" si="5">D8/1000</f>
        <v>98.56</v>
      </c>
      <c r="E106" s="22">
        <f t="shared" si="5"/>
        <v>91.18</v>
      </c>
      <c r="F106" s="22">
        <f t="shared" si="5"/>
        <v>77.510000000000005</v>
      </c>
      <c r="G106" s="22">
        <f t="shared" si="5"/>
        <v>59.77</v>
      </c>
      <c r="H106" s="22">
        <f t="shared" si="5"/>
        <v>58.97</v>
      </c>
      <c r="I106" s="22">
        <f t="shared" si="5"/>
        <v>56.28</v>
      </c>
      <c r="J106" s="22">
        <f t="shared" si="5"/>
        <v>56.79</v>
      </c>
      <c r="K106" s="22">
        <f t="shared" si="5"/>
        <v>56.72</v>
      </c>
      <c r="L106" s="22">
        <f t="shared" si="5"/>
        <v>57.11</v>
      </c>
      <c r="M106" s="22">
        <f t="shared" si="5"/>
        <v>58.29</v>
      </c>
      <c r="N106" s="22">
        <f t="shared" si="5"/>
        <v>58.16</v>
      </c>
      <c r="O106" s="22">
        <f t="shared" si="5"/>
        <v>58.4</v>
      </c>
      <c r="P106" s="22">
        <f t="shared" si="5"/>
        <v>57.4</v>
      </c>
      <c r="Q106" s="22">
        <f t="shared" si="5"/>
        <v>57.52</v>
      </c>
      <c r="R106" s="22">
        <f t="shared" si="5"/>
        <v>57.85</v>
      </c>
      <c r="S106" s="22">
        <f t="shared" si="5"/>
        <v>57.27</v>
      </c>
      <c r="T106" s="22">
        <f t="shared" si="5"/>
        <v>56.81</v>
      </c>
      <c r="U106" s="22">
        <f t="shared" si="5"/>
        <v>56.27</v>
      </c>
      <c r="V106" s="22">
        <f t="shared" si="5"/>
        <v>56.07</v>
      </c>
      <c r="W106" s="22">
        <f t="shared" si="5"/>
        <v>43.53</v>
      </c>
      <c r="X106" s="22">
        <f t="shared" si="5"/>
        <v>42.67</v>
      </c>
      <c r="Y106" s="23">
        <f t="shared" si="5"/>
        <v>44.63</v>
      </c>
    </row>
    <row r="107" spans="1:25" ht="12.75" x14ac:dyDescent="0.2">
      <c r="A107" s="2" t="s">
        <v>5</v>
      </c>
      <c r="B107" s="2" t="s">
        <v>1</v>
      </c>
      <c r="C107" s="21">
        <f>C10/1000</f>
        <v>2.56</v>
      </c>
      <c r="D107" s="22">
        <f t="shared" ref="D107:Y107" si="6">D10/1000</f>
        <v>3.02</v>
      </c>
      <c r="E107" s="22">
        <f t="shared" si="6"/>
        <v>3.91</v>
      </c>
      <c r="F107" s="22">
        <f t="shared" si="6"/>
        <v>4.49</v>
      </c>
      <c r="G107" s="22">
        <f t="shared" si="6"/>
        <v>4.2300000000000004</v>
      </c>
      <c r="H107" s="22">
        <f t="shared" si="6"/>
        <v>4.37</v>
      </c>
      <c r="I107" s="22">
        <f t="shared" si="6"/>
        <v>4.62</v>
      </c>
      <c r="J107" s="22">
        <f t="shared" si="6"/>
        <v>4.82</v>
      </c>
      <c r="K107" s="22">
        <f t="shared" si="6"/>
        <v>5.45</v>
      </c>
      <c r="L107" s="22">
        <f t="shared" si="6"/>
        <v>9.25</v>
      </c>
      <c r="M107" s="22">
        <f t="shared" si="6"/>
        <v>13.46</v>
      </c>
      <c r="N107" s="22">
        <f t="shared" si="6"/>
        <v>15.4</v>
      </c>
      <c r="O107" s="22">
        <f t="shared" si="6"/>
        <v>16.04</v>
      </c>
      <c r="P107" s="22">
        <f t="shared" si="6"/>
        <v>17.04</v>
      </c>
      <c r="Q107" s="22">
        <f t="shared" si="6"/>
        <v>18.41</v>
      </c>
      <c r="R107" s="22">
        <f t="shared" si="6"/>
        <v>19.41</v>
      </c>
      <c r="S107" s="22">
        <f t="shared" si="6"/>
        <v>20.14</v>
      </c>
      <c r="T107" s="22">
        <f t="shared" si="6"/>
        <v>19.43</v>
      </c>
      <c r="U107" s="22">
        <f t="shared" si="6"/>
        <v>19.2</v>
      </c>
      <c r="V107" s="22">
        <f t="shared" si="6"/>
        <v>18.510000000000002</v>
      </c>
      <c r="W107" s="22">
        <f t="shared" si="6"/>
        <v>18.77</v>
      </c>
      <c r="X107" s="22">
        <f t="shared" si="6"/>
        <v>19.14</v>
      </c>
      <c r="Y107" s="23">
        <f t="shared" si="6"/>
        <v>20</v>
      </c>
    </row>
    <row r="108" spans="1:25" ht="12.75" x14ac:dyDescent="0.2">
      <c r="A108" s="2" t="s">
        <v>37</v>
      </c>
      <c r="B108" s="2" t="s">
        <v>34</v>
      </c>
      <c r="C108" s="22" t="str">
        <f t="shared" ref="C108:Y108" si="7">IF(OR(C28="…",C28="–"),"–",C28/1000)</f>
        <v>–</v>
      </c>
      <c r="D108" s="22" t="str">
        <f t="shared" si="7"/>
        <v>–</v>
      </c>
      <c r="E108" s="22" t="str">
        <f t="shared" si="7"/>
        <v>–</v>
      </c>
      <c r="F108" s="22" t="str">
        <f t="shared" si="7"/>
        <v>–</v>
      </c>
      <c r="G108" s="22" t="str">
        <f t="shared" si="7"/>
        <v>–</v>
      </c>
      <c r="H108" s="22">
        <f t="shared" si="7"/>
        <v>27.14</v>
      </c>
      <c r="I108" s="22">
        <f t="shared" si="7"/>
        <v>48.32</v>
      </c>
      <c r="J108" s="22">
        <f t="shared" si="7"/>
        <v>50.06</v>
      </c>
      <c r="K108" s="22">
        <f t="shared" si="7"/>
        <v>53.54</v>
      </c>
      <c r="L108" s="22">
        <f t="shared" si="7"/>
        <v>56.62</v>
      </c>
      <c r="M108" s="22">
        <f t="shared" si="7"/>
        <v>59.38</v>
      </c>
      <c r="N108" s="22">
        <f t="shared" si="7"/>
        <v>60.21</v>
      </c>
      <c r="O108" s="22">
        <f t="shared" si="7"/>
        <v>60.82</v>
      </c>
      <c r="P108" s="22">
        <f t="shared" si="7"/>
        <v>62.13</v>
      </c>
      <c r="Q108" s="22">
        <f t="shared" si="7"/>
        <v>64.64</v>
      </c>
      <c r="R108" s="22">
        <f t="shared" si="7"/>
        <v>66.319999999999993</v>
      </c>
      <c r="S108" s="22">
        <f t="shared" si="7"/>
        <v>67.459999999999994</v>
      </c>
      <c r="T108" s="22">
        <f t="shared" si="7"/>
        <v>67.55</v>
      </c>
      <c r="U108" s="22">
        <f t="shared" si="7"/>
        <v>68.5</v>
      </c>
      <c r="V108" s="22">
        <f t="shared" si="7"/>
        <v>68.55</v>
      </c>
      <c r="W108" s="22">
        <f t="shared" si="7"/>
        <v>69.400000000000006</v>
      </c>
      <c r="X108" s="22">
        <f t="shared" si="7"/>
        <v>73.81</v>
      </c>
      <c r="Y108" s="23">
        <f t="shared" si="7"/>
        <v>69</v>
      </c>
    </row>
    <row r="109" spans="1:25" ht="13.5" thickBot="1" x14ac:dyDescent="0.25">
      <c r="A109" s="27" t="s">
        <v>36</v>
      </c>
      <c r="B109" s="27" t="s">
        <v>35</v>
      </c>
      <c r="C109" s="24" t="str">
        <f>IF(C29="–","–",C29/1000)</f>
        <v>–</v>
      </c>
      <c r="D109" s="25" t="str">
        <f t="shared" ref="D109:Y109" si="8">IF(D29="–","–",D29/1000)</f>
        <v>–</v>
      </c>
      <c r="E109" s="25" t="str">
        <f t="shared" si="8"/>
        <v>–</v>
      </c>
      <c r="F109" s="25" t="str">
        <f t="shared" si="8"/>
        <v>–</v>
      </c>
      <c r="G109" s="25" t="str">
        <f t="shared" si="8"/>
        <v>–</v>
      </c>
      <c r="H109" s="25" t="str">
        <f t="shared" si="8"/>
        <v>–</v>
      </c>
      <c r="I109" s="25" t="str">
        <f t="shared" si="8"/>
        <v>–</v>
      </c>
      <c r="J109" s="25" t="str">
        <f t="shared" si="8"/>
        <v>–</v>
      </c>
      <c r="K109" s="25" t="str">
        <f t="shared" si="8"/>
        <v>–</v>
      </c>
      <c r="L109" s="25" t="str">
        <f t="shared" si="8"/>
        <v>–</v>
      </c>
      <c r="M109" s="25" t="str">
        <f t="shared" si="8"/>
        <v>–</v>
      </c>
      <c r="N109" s="25" t="str">
        <f t="shared" si="8"/>
        <v>–</v>
      </c>
      <c r="O109" s="25" t="str">
        <f t="shared" si="8"/>
        <v>–</v>
      </c>
      <c r="P109" s="25" t="str">
        <f t="shared" si="8"/>
        <v>–</v>
      </c>
      <c r="Q109" s="25" t="str">
        <f t="shared" si="8"/>
        <v>–</v>
      </c>
      <c r="R109" s="25" t="str">
        <f t="shared" si="8"/>
        <v>–</v>
      </c>
      <c r="S109" s="25" t="str">
        <f t="shared" si="8"/>
        <v>–</v>
      </c>
      <c r="T109" s="25" t="str">
        <f t="shared" si="8"/>
        <v>–</v>
      </c>
      <c r="U109" s="25" t="str">
        <f t="shared" si="8"/>
        <v>–</v>
      </c>
      <c r="V109" s="25" t="str">
        <f t="shared" si="8"/>
        <v>–</v>
      </c>
      <c r="W109" s="25" t="str">
        <f t="shared" si="8"/>
        <v>–</v>
      </c>
      <c r="X109" s="25">
        <f t="shared" si="8"/>
        <v>67.22</v>
      </c>
      <c r="Y109" s="26">
        <f t="shared" si="8"/>
        <v>62.77</v>
      </c>
    </row>
    <row r="123" s="12" customFormat="1" ht="10.5" x14ac:dyDescent="0.15"/>
    <row r="124" s="12" customFormat="1" ht="10.5" x14ac:dyDescent="0.15"/>
    <row r="125" s="12" customFormat="1" ht="10.5" x14ac:dyDescent="0.15"/>
    <row r="126" s="12" customFormat="1" ht="10.5" x14ac:dyDescent="0.15"/>
    <row r="127" s="12" customFormat="1" ht="10.5" x14ac:dyDescent="0.15"/>
    <row r="128" s="12" customFormat="1" ht="10.5" x14ac:dyDescent="0.15"/>
    <row r="129" spans="1:8" s="12" customFormat="1" ht="10.5" x14ac:dyDescent="0.15">
      <c r="A129"/>
      <c r="B129"/>
      <c r="C129" s="15"/>
      <c r="D129" s="15"/>
      <c r="E129" s="15"/>
      <c r="F129" s="15"/>
      <c r="G129" s="15"/>
      <c r="H129" s="15"/>
    </row>
    <row r="130" spans="1:8" s="12" customFormat="1" ht="10.5" x14ac:dyDescent="0.15"/>
  </sheetData>
  <pageMargins left="0.27559055118110237" right="0.31496062992125984" top="0.24" bottom="0.16" header="0.19" footer="0.16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APG_EO_6</vt:lpstr>
      <vt:lpstr>APG_EO_6!Druckbereich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Schüpbach Salome BSV</cp:lastModifiedBy>
  <cp:lastPrinted>2020-05-26T06:52:51Z</cp:lastPrinted>
  <dcterms:created xsi:type="dcterms:W3CDTF">2012-01-24T12:55:29Z</dcterms:created>
  <dcterms:modified xsi:type="dcterms:W3CDTF">2024-01-11T13:34:02Z</dcterms:modified>
</cp:coreProperties>
</file>