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adb.intra.admin.ch\Userhome$\BSV-01\U80715275\config\Desktop\fertig VW\"/>
    </mc:Choice>
  </mc:AlternateContent>
  <xr:revisionPtr revIDLastSave="0" documentId="13_ncr:1_{16C5A734-E2A0-47D0-9990-924A097A82CF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W_EC_2" sheetId="1" r:id="rId1"/>
  </sheets>
  <definedNames>
    <definedName name="_xlnm.Print_Area" localSheetId="0">VW_EC_2!$A$1:$CF$60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I99" i="1" l="1"/>
  <c r="BI100" i="1"/>
  <c r="BI101" i="1"/>
  <c r="BH99" i="1"/>
  <c r="BH100" i="1"/>
  <c r="BH101" i="1"/>
  <c r="BG99" i="1"/>
  <c r="BG100" i="1"/>
  <c r="BG101" i="1"/>
  <c r="BF99" i="1"/>
  <c r="BF100" i="1"/>
  <c r="BF101" i="1"/>
  <c r="BE99" i="1"/>
  <c r="BE101" i="1"/>
  <c r="BE100" i="1"/>
  <c r="BD99" i="1"/>
  <c r="BD100" i="1"/>
  <c r="BD101" i="1"/>
  <c r="BB101" i="1"/>
  <c r="AZ101" i="1"/>
  <c r="AY101" i="1"/>
  <c r="AX101" i="1"/>
  <c r="AW101" i="1"/>
  <c r="AV101" i="1"/>
  <c r="AU101" i="1"/>
  <c r="AT101" i="1"/>
  <c r="AQ101" i="1"/>
  <c r="AP101" i="1"/>
  <c r="AO101" i="1"/>
  <c r="AM101" i="1"/>
  <c r="AL101" i="1"/>
  <c r="AI101" i="1"/>
  <c r="AH101" i="1"/>
  <c r="AG101" i="1"/>
  <c r="AF101" i="1"/>
  <c r="AE101" i="1"/>
  <c r="AD101" i="1"/>
  <c r="AB101" i="1"/>
  <c r="AA101" i="1"/>
  <c r="Z101" i="1"/>
  <c r="Y101" i="1"/>
  <c r="X101" i="1"/>
  <c r="W101" i="1"/>
  <c r="V101" i="1"/>
  <c r="S101" i="1"/>
  <c r="R101" i="1"/>
  <c r="Q101" i="1"/>
  <c r="O101" i="1"/>
  <c r="N101" i="1"/>
  <c r="L101" i="1"/>
  <c r="K101" i="1"/>
  <c r="J101" i="1"/>
  <c r="I101" i="1"/>
  <c r="BB100" i="1"/>
  <c r="BA100" i="1"/>
  <c r="AY100" i="1"/>
  <c r="AX100" i="1"/>
  <c r="AW100" i="1"/>
  <c r="AV100" i="1"/>
  <c r="AU100" i="1"/>
  <c r="AT100" i="1"/>
  <c r="AS100" i="1"/>
  <c r="AP100" i="1"/>
  <c r="AO100" i="1"/>
  <c r="AN100" i="1"/>
  <c r="AL100" i="1"/>
  <c r="AK100" i="1"/>
  <c r="AI100" i="1"/>
  <c r="AH100" i="1"/>
  <c r="AG100" i="1"/>
  <c r="AF100" i="1"/>
  <c r="AD100" i="1"/>
  <c r="AC100" i="1"/>
  <c r="Z100" i="1"/>
  <c r="Y100" i="1"/>
  <c r="X100" i="1"/>
  <c r="W100" i="1"/>
  <c r="V100" i="1"/>
  <c r="U100" i="1"/>
  <c r="S100" i="1"/>
  <c r="R100" i="1"/>
  <c r="Q100" i="1"/>
  <c r="P100" i="1"/>
  <c r="O100" i="1"/>
  <c r="N100" i="1"/>
  <c r="K100" i="1"/>
  <c r="J100" i="1"/>
  <c r="I100" i="1"/>
  <c r="BC99" i="1"/>
  <c r="BB99" i="1"/>
  <c r="BA99" i="1"/>
  <c r="AZ99" i="1"/>
  <c r="AY99" i="1"/>
  <c r="AV99" i="1"/>
  <c r="AU99" i="1"/>
  <c r="AT99" i="1"/>
  <c r="AR99" i="1"/>
  <c r="AQ99" i="1"/>
  <c r="AN99" i="1"/>
  <c r="AM99" i="1"/>
  <c r="AL99" i="1"/>
  <c r="AK99" i="1"/>
  <c r="AJ99" i="1"/>
  <c r="AI99" i="1"/>
  <c r="AG99" i="1"/>
  <c r="AF99" i="1"/>
  <c r="AE99" i="1"/>
  <c r="AD99" i="1"/>
  <c r="AB99" i="1"/>
  <c r="AA99" i="1"/>
  <c r="Y99" i="1"/>
  <c r="X99" i="1"/>
  <c r="W99" i="1"/>
  <c r="V99" i="1"/>
  <c r="U99" i="1"/>
  <c r="T99" i="1"/>
  <c r="S99" i="1"/>
  <c r="Q99" i="1"/>
  <c r="P99" i="1"/>
  <c r="O99" i="1"/>
  <c r="N99" i="1"/>
  <c r="M99" i="1"/>
  <c r="L99" i="1"/>
  <c r="K99" i="1"/>
  <c r="I99" i="1"/>
  <c r="M100" i="1"/>
  <c r="AA100" i="1"/>
  <c r="AE100" i="1"/>
  <c r="AM100" i="1"/>
  <c r="AQ100" i="1"/>
  <c r="P101" i="1"/>
  <c r="T101" i="1"/>
  <c r="AJ101" i="1"/>
  <c r="AN101" i="1"/>
  <c r="AR101" i="1"/>
  <c r="J99" i="1"/>
  <c r="R99" i="1"/>
  <c r="Z99" i="1"/>
  <c r="AC99" i="1"/>
  <c r="AH99" i="1"/>
  <c r="AO99" i="1"/>
  <c r="AP99" i="1"/>
  <c r="AS99" i="1"/>
  <c r="AW99" i="1"/>
  <c r="AX99" i="1"/>
  <c r="L100" i="1"/>
  <c r="T100" i="1"/>
  <c r="AB100" i="1"/>
  <c r="AJ100" i="1"/>
  <c r="AR100" i="1"/>
  <c r="AZ100" i="1"/>
  <c r="M101" i="1"/>
  <c r="U101" i="1"/>
  <c r="AC101" i="1"/>
  <c r="AK101" i="1"/>
  <c r="AS101" i="1"/>
  <c r="BA101" i="1"/>
  <c r="BC100" i="1"/>
  <c r="BC101" i="1"/>
  <c r="BC14" i="1" l="1"/>
  <c r="AK14" i="1"/>
  <c r="AL14" i="1"/>
  <c r="AO14" i="1"/>
  <c r="AQ14" i="1"/>
  <c r="T14" i="1"/>
  <c r="CD14" i="1"/>
  <c r="CA14" i="1"/>
  <c r="BT14" i="1"/>
  <c r="BN14" i="1"/>
  <c r="CE14" i="1"/>
  <c r="BR14" i="1"/>
  <c r="BU14" i="1"/>
  <c r="BO14" i="1"/>
  <c r="BW14" i="1"/>
  <c r="BX14" i="1"/>
  <c r="CF14" i="1"/>
  <c r="BJ14" i="1"/>
  <c r="BZ14" i="1"/>
  <c r="BQ14" i="1"/>
  <c r="BY14" i="1"/>
  <c r="BK14" i="1"/>
  <c r="BL14" i="1"/>
  <c r="CC14" i="1"/>
  <c r="BE14" i="1"/>
  <c r="BH14" i="1"/>
  <c r="BS14" i="1"/>
  <c r="CB14" i="1"/>
  <c r="BV14" i="1"/>
  <c r="BP14" i="1"/>
  <c r="BM14" i="1"/>
  <c r="BF14" i="1"/>
  <c r="BG14" i="1"/>
  <c r="BD14" i="1"/>
  <c r="BI14" i="1"/>
  <c r="N14" i="1"/>
  <c r="V14" i="1"/>
  <c r="AD14" i="1"/>
  <c r="AT14" i="1"/>
  <c r="BB14" i="1"/>
  <c r="O14" i="1"/>
  <c r="W14" i="1"/>
  <c r="AE14" i="1"/>
  <c r="AM14" i="1"/>
  <c r="AU14" i="1"/>
  <c r="P14" i="1"/>
  <c r="X14" i="1"/>
  <c r="AF14" i="1"/>
  <c r="AN14" i="1"/>
  <c r="AV14" i="1"/>
  <c r="I14" i="1"/>
  <c r="Q14" i="1"/>
  <c r="Y14" i="1"/>
  <c r="AG14" i="1"/>
  <c r="AW14" i="1"/>
  <c r="J14" i="1"/>
  <c r="R14" i="1"/>
  <c r="Z14" i="1"/>
  <c r="AH14" i="1"/>
  <c r="AP14" i="1"/>
  <c r="AX14" i="1"/>
  <c r="K14" i="1"/>
  <c r="S14" i="1"/>
  <c r="AA14" i="1"/>
  <c r="AI14" i="1"/>
  <c r="AY14" i="1"/>
  <c r="L14" i="1"/>
  <c r="AB14" i="1"/>
  <c r="AJ14" i="1"/>
  <c r="AR14" i="1"/>
  <c r="AZ14" i="1"/>
  <c r="M14" i="1"/>
  <c r="U14" i="1"/>
  <c r="AC14" i="1"/>
  <c r="AS14" i="1"/>
  <c r="BA14" i="1"/>
</calcChain>
</file>

<file path=xl/sharedStrings.xml><?xml version="1.0" encoding="utf-8"?>
<sst xmlns="http://schemas.openxmlformats.org/spreadsheetml/2006/main" count="79" uniqueCount="54">
  <si>
    <t>Gesamtquotient</t>
  </si>
  <si>
    <t>Rapport total de dépendance</t>
  </si>
  <si>
    <t>AHV-Altersrentnerquotient</t>
  </si>
  <si>
    <t>Rapport de dépendance des rentiers AVS</t>
  </si>
  <si>
    <t>Jugendquotient</t>
  </si>
  <si>
    <t>Rapport de dépendance des jeunes</t>
  </si>
  <si>
    <t>Alle</t>
  </si>
  <si>
    <t>Tous</t>
  </si>
  <si>
    <t>Ausländer</t>
  </si>
  <si>
    <t>Etrangers</t>
  </si>
  <si>
    <t>Schweizer</t>
  </si>
  <si>
    <t>Männer</t>
  </si>
  <si>
    <t>Suisses</t>
  </si>
  <si>
    <t>Hommes</t>
  </si>
  <si>
    <t>Ausländer-innen</t>
  </si>
  <si>
    <t>Etrangères</t>
  </si>
  <si>
    <t>Schweizer-innen</t>
  </si>
  <si>
    <t>Frauen</t>
  </si>
  <si>
    <t>Femmes</t>
  </si>
  <si>
    <t>Mädchen</t>
  </si>
  <si>
    <t>Filles</t>
  </si>
  <si>
    <t>Knaben</t>
  </si>
  <si>
    <t>Ständige Wohnbevölkerung per 31. 12., in 1'000</t>
  </si>
  <si>
    <t>Garçons</t>
  </si>
  <si>
    <t>VW 2B
Alters-, Jugend- und Gesamtquotient</t>
  </si>
  <si>
    <t>EC 2B
Rapport de dépendance des rentiers, des jeunes et rapport total de dépendance</t>
  </si>
  <si>
    <t>Total</t>
  </si>
  <si>
    <t>Nur Schweizer/-innen</t>
  </si>
  <si>
    <t>Suisses seulement</t>
  </si>
  <si>
    <t>Suissesses</t>
  </si>
  <si>
    <t>2005</t>
  </si>
  <si>
    <t>2004</t>
  </si>
  <si>
    <t>2003</t>
  </si>
  <si>
    <t>2002</t>
  </si>
  <si>
    <t>2001</t>
  </si>
  <si>
    <t>VW 2A
Bevölkerungsstruktur</t>
  </si>
  <si>
    <t>EC 2A
Composition de la population</t>
  </si>
  <si>
    <t>Population résidante permanente au 31 décembre, en milliers</t>
  </si>
  <si>
    <t>je 100 Erwerbsfähige</t>
  </si>
  <si>
    <t>pour 100 actifs</t>
  </si>
  <si>
    <t>VW 2B
Alters-, Jugend- und Gesamtquotient
Szenario A-00-2015</t>
  </si>
  <si>
    <t>EC 2B
Rapport de dépendance des rentiers, des jeunes et rapport total de dépendance
Scénario A-00-2015</t>
  </si>
  <si>
    <r>
      <t>Jeunes</t>
    </r>
    <r>
      <rPr>
        <b/>
        <vertAlign val="superscript"/>
        <sz val="10"/>
        <color theme="1"/>
        <rFont val="Arial"/>
        <family val="2"/>
      </rPr>
      <t>1</t>
    </r>
  </si>
  <si>
    <r>
      <t>Jugendliche</t>
    </r>
    <r>
      <rPr>
        <b/>
        <vertAlign val="superscript"/>
        <sz val="10"/>
        <color theme="1"/>
        <rFont val="Arial"/>
        <family val="2"/>
      </rPr>
      <t>1</t>
    </r>
  </si>
  <si>
    <r>
      <t>Population en âge actif</t>
    </r>
    <r>
      <rPr>
        <b/>
        <vertAlign val="superscript"/>
        <sz val="10"/>
        <color theme="1"/>
        <rFont val="Arial"/>
        <family val="2"/>
      </rPr>
      <t>2</t>
    </r>
  </si>
  <si>
    <r>
      <t>Erwerbsfähige</t>
    </r>
    <r>
      <rPr>
        <b/>
        <vertAlign val="superscript"/>
        <sz val="10"/>
        <color theme="1"/>
        <rFont val="Arial"/>
        <family val="2"/>
      </rPr>
      <t>2</t>
    </r>
  </si>
  <si>
    <r>
      <t>Rentiers (AVS)</t>
    </r>
    <r>
      <rPr>
        <b/>
        <vertAlign val="superscript"/>
        <sz val="10"/>
        <color theme="1"/>
        <rFont val="Arial"/>
        <family val="2"/>
      </rPr>
      <t>3</t>
    </r>
  </si>
  <si>
    <r>
      <t>AHV-Altersrentner/-innen</t>
    </r>
    <r>
      <rPr>
        <b/>
        <vertAlign val="superscript"/>
        <sz val="10"/>
        <color theme="1"/>
        <rFont val="Arial"/>
        <family val="2"/>
      </rPr>
      <t>3</t>
    </r>
  </si>
  <si>
    <r>
      <t>Rapport de dépendance des jeunes</t>
    </r>
    <r>
      <rPr>
        <b/>
        <vertAlign val="superscript"/>
        <sz val="10"/>
        <color theme="1"/>
        <rFont val="Arial"/>
        <family val="2"/>
      </rPr>
      <t>4</t>
    </r>
  </si>
  <si>
    <r>
      <t>Jugendquotient</t>
    </r>
    <r>
      <rPr>
        <b/>
        <vertAlign val="superscript"/>
        <sz val="10"/>
        <color theme="1"/>
        <rFont val="Arial"/>
        <family val="2"/>
      </rPr>
      <t>4</t>
    </r>
  </si>
  <si>
    <r>
      <t>Rapport de dépendance des rentiers AVS</t>
    </r>
    <r>
      <rPr>
        <b/>
        <vertAlign val="superscript"/>
        <sz val="10"/>
        <color theme="1"/>
        <rFont val="Arial"/>
        <family val="2"/>
      </rPr>
      <t>5</t>
    </r>
  </si>
  <si>
    <r>
      <t>AHV-Altersrentnerquotient</t>
    </r>
    <r>
      <rPr>
        <b/>
        <vertAlign val="superscript"/>
        <sz val="10"/>
        <color theme="1"/>
        <rFont val="Arial"/>
        <family val="2"/>
      </rPr>
      <t>5</t>
    </r>
  </si>
  <si>
    <r>
      <t>Rapport total de dépendance</t>
    </r>
    <r>
      <rPr>
        <b/>
        <vertAlign val="superscript"/>
        <sz val="10"/>
        <color theme="1"/>
        <rFont val="Arial"/>
        <family val="2"/>
      </rPr>
      <t>6</t>
    </r>
  </si>
  <si>
    <r>
      <t>Gesamtquotient</t>
    </r>
    <r>
      <rPr>
        <b/>
        <vertAlign val="superscript"/>
        <sz val="10"/>
        <color theme="1"/>
        <rFont val="Arial"/>
        <family val="2"/>
      </rPr>
      <t>6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</si>
</sst>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 * #,##0.00_ ;_ * \-#,##0.00_ ;_ * &quot;-&quot;??_ ;_ @_ "/>
    <numFmt numFmtId="164" formatCode="_ * #,##0.000000_ ;_ * \-#,##0.000000_ ;_ * &quot;-&quot;??_ ;_ @_ "/>
    <numFmt numFmtId="165" formatCode="###0.0\ "/>
    <numFmt numFmtId="166" formatCode="0.0%"/>
    <numFmt numFmtId="167" formatCode="#,##0.0"/>
    <numFmt numFmtId="168" formatCode="0.00\ "/>
    <numFmt numFmtId="169" formatCode="#,##0.000000_ ;\-#,##0.000000\ "/>
    <numFmt numFmtId="170" formatCode="0.000000"/>
  </numFmts>
  <fonts count="13">
    <font>
      <sz val="10"/>
      <name val="Helv"/>
    </font>
    <font>
      <sz val="10"/>
      <name val="Helv"/>
    </font>
    <font>
      <sz val="10"/>
      <name val="Arial"/>
      <family val="2"/>
    </font>
    <font>
      <sz val="10"/>
      <name val="Geneva"/>
    </font>
    <font>
      <sz val="12"/>
      <name val="Arial"/>
      <family val="2"/>
    </font>
    <font>
      <sz val="9"/>
      <name val="Helv"/>
    </font>
    <font>
      <b/>
      <sz val="14"/>
      <color theme="1"/>
      <name val="Arial"/>
      <family val="2"/>
    </font>
    <font>
      <sz val="10"/>
      <color theme="1"/>
      <name val="Helv"/>
    </font>
    <font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" fillId="0" borderId="0"/>
    <xf numFmtId="0" fontId="5" fillId="0" borderId="0"/>
    <xf numFmtId="0" fontId="2" fillId="0" borderId="0"/>
  </cellStyleXfs>
  <cellXfs count="76">
    <xf numFmtId="0" fontId="0" fillId="0" borderId="0" xfId="0"/>
    <xf numFmtId="49" fontId="6" fillId="0" borderId="0" xfId="0" applyNumberFormat="1" applyFont="1" applyFill="1" applyAlignment="1">
      <alignment horizontal="left" vertical="top" wrapText="1"/>
    </xf>
    <xf numFmtId="0" fontId="7" fillId="0" borderId="0" xfId="0" applyFont="1" applyFill="1"/>
    <xf numFmtId="0" fontId="8" fillId="0" borderId="0" xfId="0" applyFont="1" applyFill="1" applyBorder="1" applyAlignment="1"/>
    <xf numFmtId="0" fontId="8" fillId="0" borderId="0" xfId="0" applyFont="1" applyFill="1" applyAlignment="1">
      <alignment vertical="top"/>
    </xf>
    <xf numFmtId="0" fontId="8" fillId="0" borderId="0" xfId="0" applyFont="1" applyFill="1"/>
    <xf numFmtId="49" fontId="8" fillId="0" borderId="0" xfId="0" applyNumberFormat="1" applyFont="1" applyFill="1" applyBorder="1" applyAlignment="1">
      <alignment horizontal="left" vertical="top"/>
    </xf>
    <xf numFmtId="49" fontId="8" fillId="0" borderId="5" xfId="0" applyNumberFormat="1" applyFont="1" applyFill="1" applyBorder="1" applyAlignment="1">
      <alignment horizontal="right"/>
    </xf>
    <xf numFmtId="165" fontId="8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/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 horizontal="right"/>
    </xf>
    <xf numFmtId="49" fontId="10" fillId="0" borderId="14" xfId="0" applyNumberFormat="1" applyFont="1" applyFill="1" applyBorder="1" applyAlignment="1">
      <alignment horizontal="left" vertical="top" wrapText="1"/>
    </xf>
    <xf numFmtId="49" fontId="8" fillId="0" borderId="7" xfId="0" applyNumberFormat="1" applyFont="1" applyFill="1" applyBorder="1" applyAlignment="1">
      <alignment horizontal="left" vertical="top" wrapText="1"/>
    </xf>
    <xf numFmtId="49" fontId="8" fillId="0" borderId="9" xfId="0" applyNumberFormat="1" applyFont="1" applyFill="1" applyBorder="1" applyAlignment="1">
      <alignment horizontal="left" vertical="top" wrapText="1"/>
    </xf>
    <xf numFmtId="3" fontId="8" fillId="0" borderId="13" xfId="0" applyNumberFormat="1" applyFont="1" applyFill="1" applyBorder="1" applyAlignment="1">
      <alignment horizontal="right"/>
    </xf>
    <xf numFmtId="3" fontId="8" fillId="0" borderId="12" xfId="0" applyNumberFormat="1" applyFont="1" applyFill="1" applyBorder="1" applyAlignment="1">
      <alignment horizontal="right"/>
    </xf>
    <xf numFmtId="49" fontId="10" fillId="0" borderId="11" xfId="0" applyNumberFormat="1" applyFont="1" applyFill="1" applyBorder="1" applyAlignment="1">
      <alignment horizontal="left" vertical="top" wrapText="1"/>
    </xf>
    <xf numFmtId="3" fontId="8" fillId="0" borderId="8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>
      <alignment horizontal="right"/>
    </xf>
    <xf numFmtId="49" fontId="10" fillId="0" borderId="10" xfId="0" applyNumberFormat="1" applyFont="1" applyFill="1" applyBorder="1" applyAlignment="1">
      <alignment horizontal="left" vertical="top" wrapText="1"/>
    </xf>
    <xf numFmtId="168" fontId="8" fillId="0" borderId="0" xfId="0" applyNumberFormat="1" applyFont="1" applyFill="1" applyBorder="1" applyAlignment="1">
      <alignment vertical="top"/>
    </xf>
    <xf numFmtId="49" fontId="8" fillId="0" borderId="14" xfId="0" applyNumberFormat="1" applyFont="1" applyFill="1" applyBorder="1" applyAlignment="1">
      <alignment horizontal="left" vertical="top" wrapText="1"/>
    </xf>
    <xf numFmtId="49" fontId="8" fillId="0" borderId="5" xfId="0" applyNumberFormat="1" applyFont="1" applyFill="1" applyBorder="1" applyAlignment="1">
      <alignment horizontal="left" vertical="top" wrapText="1"/>
    </xf>
    <xf numFmtId="49" fontId="8" fillId="0" borderId="10" xfId="0" applyNumberFormat="1" applyFont="1" applyFill="1" applyBorder="1" applyAlignment="1">
      <alignment horizontal="left" vertical="top" wrapText="1"/>
    </xf>
    <xf numFmtId="166" fontId="8" fillId="0" borderId="0" xfId="0" applyNumberFormat="1" applyFont="1" applyFill="1" applyBorder="1" applyAlignment="1">
      <alignment vertical="center"/>
    </xf>
    <xf numFmtId="49" fontId="10" fillId="0" borderId="7" xfId="0" applyNumberFormat="1" applyFont="1" applyFill="1" applyBorder="1" applyAlignment="1">
      <alignment horizontal="left" vertical="top" wrapText="1"/>
    </xf>
    <xf numFmtId="49" fontId="10" fillId="0" borderId="6" xfId="0" applyNumberFormat="1" applyFont="1" applyFill="1" applyBorder="1" applyAlignment="1">
      <alignment horizontal="left" vertical="top" wrapText="1"/>
    </xf>
    <xf numFmtId="49" fontId="10" fillId="0" borderId="9" xfId="0" applyNumberFormat="1" applyFont="1" applyFill="1" applyBorder="1" applyAlignment="1">
      <alignment horizontal="left" vertical="top" wrapText="1"/>
    </xf>
    <xf numFmtId="166" fontId="10" fillId="0" borderId="7" xfId="2" applyNumberFormat="1" applyFont="1" applyFill="1" applyBorder="1" applyAlignment="1">
      <alignment horizontal="right" vertical="center"/>
    </xf>
    <xf numFmtId="166" fontId="10" fillId="0" borderId="6" xfId="2" applyNumberFormat="1" applyFont="1" applyFill="1" applyBorder="1" applyAlignment="1">
      <alignment horizontal="right" vertical="center"/>
    </xf>
    <xf numFmtId="49" fontId="8" fillId="0" borderId="6" xfId="0" applyNumberFormat="1" applyFont="1" applyFill="1" applyBorder="1" applyAlignment="1">
      <alignment horizontal="left" vertical="top" wrapText="1"/>
    </xf>
    <xf numFmtId="166" fontId="8" fillId="0" borderId="13" xfId="2" applyNumberFormat="1" applyFont="1" applyFill="1" applyBorder="1" applyAlignment="1">
      <alignment horizontal="right" vertical="center"/>
    </xf>
    <xf numFmtId="166" fontId="8" fillId="0" borderId="12" xfId="2" applyNumberFormat="1" applyFont="1" applyFill="1" applyBorder="1" applyAlignment="1">
      <alignment horizontal="right" vertical="center"/>
    </xf>
    <xf numFmtId="166" fontId="10" fillId="0" borderId="4" xfId="2" applyNumberFormat="1" applyFont="1" applyFill="1" applyBorder="1" applyAlignment="1">
      <alignment horizontal="right" vertical="center"/>
    </xf>
    <xf numFmtId="166" fontId="10" fillId="0" borderId="3" xfId="2" applyNumberFormat="1" applyFont="1" applyFill="1" applyBorder="1" applyAlignment="1">
      <alignment horizontal="right" vertical="center"/>
    </xf>
    <xf numFmtId="49" fontId="10" fillId="0" borderId="2" xfId="0" applyNumberFormat="1" applyFont="1" applyFill="1" applyBorder="1" applyAlignment="1">
      <alignment horizontal="left" vertical="top" wrapText="1"/>
    </xf>
    <xf numFmtId="49" fontId="10" fillId="0" borderId="1" xfId="0" applyNumberFormat="1" applyFont="1" applyFill="1" applyBorder="1" applyAlignment="1">
      <alignment horizontal="left" vertical="top" wrapText="1"/>
    </xf>
    <xf numFmtId="49" fontId="10" fillId="0" borderId="15" xfId="0" applyNumberFormat="1" applyFont="1" applyFill="1" applyBorder="1" applyAlignment="1">
      <alignment horizontal="left" vertical="top" wrapText="1"/>
    </xf>
    <xf numFmtId="166" fontId="10" fillId="0" borderId="2" xfId="2" applyNumberFormat="1" applyFont="1" applyFill="1" applyBorder="1" applyAlignment="1">
      <alignment horizontal="right" vertical="center"/>
    </xf>
    <xf numFmtId="166" fontId="10" fillId="0" borderId="1" xfId="2" applyNumberFormat="1" applyFont="1" applyFill="1" applyBorder="1" applyAlignment="1">
      <alignment horizontal="right" vertical="center"/>
    </xf>
    <xf numFmtId="49" fontId="10" fillId="0" borderId="0" xfId="0" applyNumberFormat="1" applyFont="1" applyFill="1" applyBorder="1" applyAlignment="1">
      <alignment horizontal="left" vertical="top" wrapText="1"/>
    </xf>
    <xf numFmtId="0" fontId="7" fillId="0" borderId="0" xfId="0" applyFont="1" applyFill="1" applyBorder="1" applyAlignment="1">
      <alignment horizontal="left" vertical="top" wrapText="1"/>
    </xf>
    <xf numFmtId="166" fontId="10" fillId="0" borderId="0" xfId="2" applyNumberFormat="1" applyFont="1" applyFill="1" applyBorder="1" applyAlignment="1">
      <alignment horizontal="right" vertical="center"/>
    </xf>
    <xf numFmtId="0" fontId="12" fillId="0" borderId="0" xfId="0" applyFont="1" applyFill="1"/>
    <xf numFmtId="167" fontId="7" fillId="0" borderId="0" xfId="0" applyNumberFormat="1" applyFont="1" applyFill="1"/>
    <xf numFmtId="164" fontId="8" fillId="0" borderId="14" xfId="1" applyNumberFormat="1" applyFont="1" applyFill="1" applyBorder="1" applyAlignment="1">
      <alignment horizontal="left" vertical="top" wrapText="1"/>
    </xf>
    <xf numFmtId="164" fontId="7" fillId="0" borderId="14" xfId="1" applyNumberFormat="1" applyFont="1" applyFill="1" applyBorder="1" applyAlignment="1">
      <alignment horizontal="left" vertical="top" wrapText="1"/>
    </xf>
    <xf numFmtId="0" fontId="8" fillId="0" borderId="5" xfId="0" applyFont="1" applyFill="1" applyBorder="1"/>
    <xf numFmtId="164" fontId="10" fillId="0" borderId="14" xfId="1" applyNumberFormat="1" applyFont="1" applyFill="1" applyBorder="1" applyAlignment="1">
      <alignment horizontal="left" vertical="top" wrapText="1"/>
    </xf>
    <xf numFmtId="169" fontId="8" fillId="0" borderId="13" xfId="1" applyNumberFormat="1" applyFont="1" applyFill="1" applyBorder="1" applyAlignment="1">
      <alignment horizontal="right" vertical="center"/>
    </xf>
    <xf numFmtId="169" fontId="8" fillId="0" borderId="12" xfId="1" applyNumberFormat="1" applyFont="1" applyFill="1" applyBorder="1" applyAlignment="1">
      <alignment horizontal="right" vertical="center"/>
    </xf>
    <xf numFmtId="169" fontId="8" fillId="0" borderId="19" xfId="1" applyNumberFormat="1" applyFont="1" applyFill="1" applyBorder="1" applyAlignment="1">
      <alignment horizontal="right" vertical="center"/>
    </xf>
    <xf numFmtId="164" fontId="7" fillId="0" borderId="0" xfId="1" applyNumberFormat="1" applyFont="1" applyFill="1"/>
    <xf numFmtId="164" fontId="8" fillId="0" borderId="0" xfId="1" applyNumberFormat="1" applyFont="1" applyFill="1" applyBorder="1" applyAlignment="1">
      <alignment vertical="top"/>
    </xf>
    <xf numFmtId="164" fontId="8" fillId="0" borderId="0" xfId="1" applyNumberFormat="1" applyFont="1" applyFill="1"/>
    <xf numFmtId="164" fontId="10" fillId="0" borderId="11" xfId="1" applyNumberFormat="1" applyFont="1" applyFill="1" applyBorder="1" applyAlignment="1">
      <alignment horizontal="left" vertical="top" wrapText="1"/>
    </xf>
    <xf numFmtId="164" fontId="7" fillId="0" borderId="11" xfId="1" applyNumberFormat="1" applyFont="1" applyFill="1" applyBorder="1" applyAlignment="1">
      <alignment horizontal="left" vertical="top" wrapText="1"/>
    </xf>
    <xf numFmtId="169" fontId="8" fillId="0" borderId="8" xfId="1" applyNumberFormat="1" applyFont="1" applyFill="1" applyBorder="1" applyAlignment="1">
      <alignment horizontal="right" vertical="center"/>
    </xf>
    <xf numFmtId="169" fontId="8" fillId="0" borderId="0" xfId="1" applyNumberFormat="1" applyFont="1" applyFill="1" applyBorder="1" applyAlignment="1">
      <alignment horizontal="right" vertical="center"/>
    </xf>
    <xf numFmtId="169" fontId="8" fillId="0" borderId="20" xfId="1" applyNumberFormat="1" applyFont="1" applyFill="1" applyBorder="1" applyAlignment="1">
      <alignment horizontal="right" vertical="center"/>
    </xf>
    <xf numFmtId="164" fontId="10" fillId="0" borderId="18" xfId="1" applyNumberFormat="1" applyFont="1" applyFill="1" applyBorder="1" applyAlignment="1">
      <alignment horizontal="left" vertical="top" wrapText="1"/>
    </xf>
    <xf numFmtId="164" fontId="7" fillId="0" borderId="18" xfId="1" applyNumberFormat="1" applyFont="1" applyFill="1" applyBorder="1" applyAlignment="1">
      <alignment horizontal="left" vertical="top" wrapText="1"/>
    </xf>
    <xf numFmtId="169" fontId="8" fillId="0" borderId="16" xfId="1" applyNumberFormat="1" applyFont="1" applyFill="1" applyBorder="1" applyAlignment="1">
      <alignment horizontal="right" vertical="center"/>
    </xf>
    <xf numFmtId="169" fontId="8" fillId="0" borderId="17" xfId="1" applyNumberFormat="1" applyFont="1" applyFill="1" applyBorder="1" applyAlignment="1">
      <alignment horizontal="right" vertical="center"/>
    </xf>
    <xf numFmtId="169" fontId="8" fillId="0" borderId="21" xfId="1" applyNumberFormat="1" applyFont="1" applyFill="1" applyBorder="1" applyAlignment="1">
      <alignment horizontal="right" vertical="center"/>
    </xf>
    <xf numFmtId="164" fontId="8" fillId="0" borderId="0" xfId="1" applyNumberFormat="1" applyFont="1" applyFill="1" applyAlignment="1">
      <alignment vertical="top"/>
    </xf>
    <xf numFmtId="170" fontId="8" fillId="0" borderId="13" xfId="0" applyNumberFormat="1" applyFont="1" applyFill="1" applyBorder="1"/>
    <xf numFmtId="170" fontId="8" fillId="0" borderId="12" xfId="0" applyNumberFormat="1" applyFont="1" applyFill="1" applyBorder="1"/>
    <xf numFmtId="170" fontId="8" fillId="0" borderId="19" xfId="0" applyNumberFormat="1" applyFont="1" applyFill="1" applyBorder="1"/>
    <xf numFmtId="170" fontId="8" fillId="0" borderId="8" xfId="0" applyNumberFormat="1" applyFont="1" applyFill="1" applyBorder="1"/>
    <xf numFmtId="170" fontId="8" fillId="0" borderId="0" xfId="0" applyNumberFormat="1" applyFont="1" applyFill="1" applyBorder="1"/>
    <xf numFmtId="170" fontId="8" fillId="0" borderId="20" xfId="0" applyNumberFormat="1" applyFont="1" applyFill="1" applyBorder="1"/>
    <xf numFmtId="170" fontId="8" fillId="0" borderId="16" xfId="0" applyNumberFormat="1" applyFont="1" applyFill="1" applyBorder="1"/>
    <xf numFmtId="170" fontId="8" fillId="0" borderId="17" xfId="0" applyNumberFormat="1" applyFont="1" applyFill="1" applyBorder="1"/>
    <xf numFmtId="170" fontId="8" fillId="0" borderId="21" xfId="0" applyNumberFormat="1" applyFont="1" applyFill="1" applyBorder="1"/>
  </cellXfs>
  <cellStyles count="6">
    <cellStyle name="Komma" xfId="1" builtinId="3"/>
    <cellStyle name="Prozent" xfId="2" builtinId="5"/>
    <cellStyle name="Standard" xfId="0" builtinId="0"/>
    <cellStyle name="Standard 2" xfId="3" xr:uid="{00000000-0005-0000-0000-000003000000}"/>
    <cellStyle name="Standard 3" xfId="4" xr:uid="{00000000-0005-0000-0000-000004000000}"/>
    <cellStyle name="Standard 4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856588008181114E-2"/>
          <c:y val="5.0929872366493385E-2"/>
          <c:w val="0.88478826494445906"/>
          <c:h val="0.49436456313625315"/>
        </c:manualLayout>
      </c:layout>
      <c:lineChart>
        <c:grouping val="standard"/>
        <c:varyColors val="0"/>
        <c:ser>
          <c:idx val="0"/>
          <c:order val="0"/>
          <c:tx>
            <c:strRef>
              <c:f>VW_EC_2!$A$100:$H$100</c:f>
              <c:strCache>
                <c:ptCount val="8"/>
                <c:pt idx="0">
                  <c:v> Rapport de dépendance des rentiers AVS </c:v>
                </c:pt>
                <c:pt idx="4">
                  <c:v> AHV-Altersrentnerquotient </c:v>
                </c:pt>
              </c:strCache>
            </c:strRef>
          </c:tx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VW_EC_2!$I$100:$CF$100</c:f>
              <c:numCache>
                <c:formatCode>#,##0.000000_ ;\-#,##0.000000\ </c:formatCode>
                <c:ptCount val="76"/>
                <c:pt idx="0">
                  <c:v>0.23527884146382155</c:v>
                </c:pt>
                <c:pt idx="1">
                  <c:v>0.23942286739313332</c:v>
                </c:pt>
                <c:pt idx="2">
                  <c:v>0.24289581423298581</c:v>
                </c:pt>
                <c:pt idx="3">
                  <c:v>0.24651422593180325</c:v>
                </c:pt>
                <c:pt idx="4">
                  <c:v>0.25037064063732711</c:v>
                </c:pt>
                <c:pt idx="5">
                  <c:v>0.25669854445816964</c:v>
                </c:pt>
                <c:pt idx="6">
                  <c:v>0.26202091801765631</c:v>
                </c:pt>
                <c:pt idx="7">
                  <c:v>0.26543550509643893</c:v>
                </c:pt>
                <c:pt idx="8">
                  <c:v>0.26707563575590587</c:v>
                </c:pt>
                <c:pt idx="9">
                  <c:v>0.26794649791199138</c:v>
                </c:pt>
                <c:pt idx="10">
                  <c:v>0.26693038176277717</c:v>
                </c:pt>
                <c:pt idx="11">
                  <c:v>0.26543608907674698</c:v>
                </c:pt>
                <c:pt idx="12">
                  <c:v>0.26512710154093211</c:v>
                </c:pt>
                <c:pt idx="13">
                  <c:v>0.26536058620595726</c:v>
                </c:pt>
                <c:pt idx="14">
                  <c:v>0.26547033361486488</c:v>
                </c:pt>
                <c:pt idx="15">
                  <c:v>0.26664850711226001</c:v>
                </c:pt>
                <c:pt idx="16">
                  <c:v>0.26742051517198218</c:v>
                </c:pt>
                <c:pt idx="17">
                  <c:v>0.26802690182365779</c:v>
                </c:pt>
                <c:pt idx="18">
                  <c:v>0.26851326107829143</c:v>
                </c:pt>
                <c:pt idx="19">
                  <c:v>0.26834116862983654</c:v>
                </c:pt>
                <c:pt idx="20">
                  <c:v>0.26714835275655624</c:v>
                </c:pt>
                <c:pt idx="21">
                  <c:v>0.2656525145870362</c:v>
                </c:pt>
                <c:pt idx="22">
                  <c:v>0.26637420719322796</c:v>
                </c:pt>
                <c:pt idx="23">
                  <c:v>0.2670893848477815</c:v>
                </c:pt>
                <c:pt idx="24">
                  <c:v>0.26854663938487366</c:v>
                </c:pt>
                <c:pt idx="25">
                  <c:v>0.27033847344844175</c:v>
                </c:pt>
                <c:pt idx="26">
                  <c:v>0.27289115254933538</c:v>
                </c:pt>
                <c:pt idx="27">
                  <c:v>0.27466997778068231</c:v>
                </c:pt>
                <c:pt idx="28">
                  <c:v>0.27720407866654012</c:v>
                </c:pt>
                <c:pt idx="29">
                  <c:v>0.2791051026931145</c:v>
                </c:pt>
                <c:pt idx="30">
                  <c:v>0.28109693658092572</c:v>
                </c:pt>
                <c:pt idx="31">
                  <c:v>0.27231752243426133</c:v>
                </c:pt>
                <c:pt idx="32">
                  <c:v>0.27249552522935938</c:v>
                </c:pt>
                <c:pt idx="33">
                  <c:v>0.27381924683696324</c:v>
                </c:pt>
                <c:pt idx="34">
                  <c:v>0.27632944884590105</c:v>
                </c:pt>
                <c:pt idx="35">
                  <c:v>0.26810940918370252</c:v>
                </c:pt>
                <c:pt idx="36">
                  <c:v>0.2721661794527061</c:v>
                </c:pt>
                <c:pt idx="37">
                  <c:v>0.27554586255247465</c:v>
                </c:pt>
                <c:pt idx="38">
                  <c:v>0.27817843824658556</c:v>
                </c:pt>
                <c:pt idx="39">
                  <c:v>0.28197088545214855</c:v>
                </c:pt>
                <c:pt idx="40">
                  <c:v>0.28350220130854303</c:v>
                </c:pt>
                <c:pt idx="41">
                  <c:v>0.28786847503496071</c:v>
                </c:pt>
                <c:pt idx="42">
                  <c:v>0.2918857513597542</c:v>
                </c:pt>
                <c:pt idx="43">
                  <c:v>0.29521201765177968</c:v>
                </c:pt>
                <c:pt idx="44">
                  <c:v>0.29858220780826711</c:v>
                </c:pt>
                <c:pt idx="45">
                  <c:v>0.30118558966786002</c:v>
                </c:pt>
                <c:pt idx="46">
                  <c:v>0.3041844258132248</c:v>
                </c:pt>
                <c:pt idx="47">
                  <c:v>0.307778363627776</c:v>
                </c:pt>
                <c:pt idx="48">
                  <c:v>0.31175456485020719</c:v>
                </c:pt>
                <c:pt idx="49">
                  <c:v>0.31587558154727297</c:v>
                </c:pt>
                <c:pt idx="50">
                  <c:v>0.31888166264202578</c:v>
                </c:pt>
                <c:pt idx="51">
                  <c:v>0.3239977698358566</c:v>
                </c:pt>
                <c:pt idx="52">
                  <c:v>0.32783505154639175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3C-4C5B-BF89-A16CC5950B10}"/>
            </c:ext>
          </c:extLst>
        </c:ser>
        <c:ser>
          <c:idx val="2"/>
          <c:order val="1"/>
          <c:tx>
            <c:strRef>
              <c:f>VW_EC_2!$A$99:$H$99</c:f>
              <c:strCache>
                <c:ptCount val="8"/>
                <c:pt idx="0">
                  <c:v> Rapport de dépendance des jeunes </c:v>
                </c:pt>
                <c:pt idx="4">
                  <c:v> Jugendquotient </c:v>
                </c:pt>
              </c:strCache>
            </c:strRef>
          </c:tx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VW_EC_2!$I$99:$CF$99</c:f>
              <c:numCache>
                <c:formatCode>#,##0.000000_ ;\-#,##0.000000\ </c:formatCode>
                <c:ptCount val="76"/>
                <c:pt idx="0">
                  <c:v>0.55620077943353963</c:v>
                </c:pt>
                <c:pt idx="1">
                  <c:v>0.55424385555521882</c:v>
                </c:pt>
                <c:pt idx="2">
                  <c:v>0.54921864748527227</c:v>
                </c:pt>
                <c:pt idx="3">
                  <c:v>0.54357355951850117</c:v>
                </c:pt>
                <c:pt idx="4">
                  <c:v>0.53628499938813978</c:v>
                </c:pt>
                <c:pt idx="5">
                  <c:v>0.52892196161346006</c:v>
                </c:pt>
                <c:pt idx="6">
                  <c:v>0.52018126938071885</c:v>
                </c:pt>
                <c:pt idx="7">
                  <c:v>0.51102828049546212</c:v>
                </c:pt>
                <c:pt idx="8">
                  <c:v>0.50153857446135786</c:v>
                </c:pt>
                <c:pt idx="9">
                  <c:v>0.49170887914083433</c:v>
                </c:pt>
                <c:pt idx="10">
                  <c:v>0.48202944664699421</c:v>
                </c:pt>
                <c:pt idx="11">
                  <c:v>0.47082876754826297</c:v>
                </c:pt>
                <c:pt idx="12">
                  <c:v>0.45857571159379307</c:v>
                </c:pt>
                <c:pt idx="13">
                  <c:v>0.44563446091132403</c:v>
                </c:pt>
                <c:pt idx="14">
                  <c:v>0.43292388091216211</c:v>
                </c:pt>
                <c:pt idx="15">
                  <c:v>0.42146689154567407</c:v>
                </c:pt>
                <c:pt idx="16">
                  <c:v>0.41141105320882621</c:v>
                </c:pt>
                <c:pt idx="17">
                  <c:v>0.40270600696792963</c:v>
                </c:pt>
                <c:pt idx="18">
                  <c:v>0.39621629250289775</c:v>
                </c:pt>
                <c:pt idx="19">
                  <c:v>0.39046674679537158</c:v>
                </c:pt>
                <c:pt idx="20">
                  <c:v>0.38698660461729939</c:v>
                </c:pt>
                <c:pt idx="21">
                  <c:v>0.38225937976275004</c:v>
                </c:pt>
                <c:pt idx="22">
                  <c:v>0.38347759768103268</c:v>
                </c:pt>
                <c:pt idx="23">
                  <c:v>0.38419165908840125</c:v>
                </c:pt>
                <c:pt idx="24">
                  <c:v>0.38468273569313277</c:v>
                </c:pt>
                <c:pt idx="25">
                  <c:v>0.38631009364656538</c:v>
                </c:pt>
                <c:pt idx="26">
                  <c:v>0.38756636817310974</c:v>
                </c:pt>
                <c:pt idx="27">
                  <c:v>0.38755446496791718</c:v>
                </c:pt>
                <c:pt idx="28">
                  <c:v>0.38731606487844517</c:v>
                </c:pt>
                <c:pt idx="29">
                  <c:v>0.38691409533717941</c:v>
                </c:pt>
                <c:pt idx="30">
                  <c:v>0.38489330251136167</c:v>
                </c:pt>
                <c:pt idx="31">
                  <c:v>0.37237496248489199</c:v>
                </c:pt>
                <c:pt idx="32">
                  <c:v>0.36861339664541981</c:v>
                </c:pt>
                <c:pt idx="33">
                  <c:v>0.36547001400847362</c:v>
                </c:pt>
                <c:pt idx="34">
                  <c:v>0.36217810895627073</c:v>
                </c:pt>
                <c:pt idx="35">
                  <c:v>0.35580931223791923</c:v>
                </c:pt>
                <c:pt idx="36">
                  <c:v>0.35268945784977107</c:v>
                </c:pt>
                <c:pt idx="37">
                  <c:v>0.34902213487679712</c:v>
                </c:pt>
                <c:pt idx="38">
                  <c:v>0.34456620055956449</c:v>
                </c:pt>
                <c:pt idx="39">
                  <c:v>0.34106884811755223</c:v>
                </c:pt>
                <c:pt idx="40">
                  <c:v>0.33849884813093839</c:v>
                </c:pt>
                <c:pt idx="41">
                  <c:v>0.3351298270183673</c:v>
                </c:pt>
                <c:pt idx="42">
                  <c:v>0.33193353439536261</c:v>
                </c:pt>
                <c:pt idx="43">
                  <c:v>0.33018928396628672</c:v>
                </c:pt>
                <c:pt idx="44">
                  <c:v>0.32865029043662874</c:v>
                </c:pt>
                <c:pt idx="45">
                  <c:v>0.32776066217903038</c:v>
                </c:pt>
                <c:pt idx="46">
                  <c:v>0.32787694297404613</c:v>
                </c:pt>
                <c:pt idx="47">
                  <c:v>0.32782850681829795</c:v>
                </c:pt>
                <c:pt idx="48">
                  <c:v>0.3280712067310082</c:v>
                </c:pt>
                <c:pt idx="49">
                  <c:v>0.32801176351034883</c:v>
                </c:pt>
                <c:pt idx="50">
                  <c:v>0.327878320993507</c:v>
                </c:pt>
                <c:pt idx="51">
                  <c:v>0.32984967966939671</c:v>
                </c:pt>
                <c:pt idx="52">
                  <c:v>0.33010999510067135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3C-4C5B-BF89-A16CC5950B10}"/>
            </c:ext>
          </c:extLst>
        </c:ser>
        <c:ser>
          <c:idx val="3"/>
          <c:order val="2"/>
          <c:tx>
            <c:strRef>
              <c:f>VW_EC_2!$A$101:$H$101</c:f>
              <c:strCache>
                <c:ptCount val="8"/>
                <c:pt idx="0">
                  <c:v> Rapport total de dépendance </c:v>
                </c:pt>
                <c:pt idx="4">
                  <c:v> Gesamtquotient </c:v>
                </c:pt>
              </c:strCache>
            </c:strRef>
          </c:tx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VW_EC_2!$I$101:$CF$101</c:f>
              <c:numCache>
                <c:formatCode>#,##0.000000_ ;\-#,##0.000000\ </c:formatCode>
                <c:ptCount val="76"/>
                <c:pt idx="0">
                  <c:v>0.79147962089736124</c:v>
                </c:pt>
                <c:pt idx="1">
                  <c:v>0.79366672294835205</c:v>
                </c:pt>
                <c:pt idx="2">
                  <c:v>0.79211446171825806</c:v>
                </c:pt>
                <c:pt idx="3">
                  <c:v>0.79008778545030445</c:v>
                </c:pt>
                <c:pt idx="4">
                  <c:v>0.78665564002546684</c:v>
                </c:pt>
                <c:pt idx="5">
                  <c:v>0.7856205060716297</c:v>
                </c:pt>
                <c:pt idx="6">
                  <c:v>0.78220218739837521</c:v>
                </c:pt>
                <c:pt idx="7">
                  <c:v>0.7764637855919011</c:v>
                </c:pt>
                <c:pt idx="8">
                  <c:v>0.76861421021726373</c:v>
                </c:pt>
                <c:pt idx="9">
                  <c:v>0.75965537705282571</c:v>
                </c:pt>
                <c:pt idx="10">
                  <c:v>0.74895982840977138</c:v>
                </c:pt>
                <c:pt idx="11">
                  <c:v>0.73626485662501007</c:v>
                </c:pt>
                <c:pt idx="12">
                  <c:v>0.72370281313472518</c:v>
                </c:pt>
                <c:pt idx="13">
                  <c:v>0.71099504711728134</c:v>
                </c:pt>
                <c:pt idx="14">
                  <c:v>0.69839421452702699</c:v>
                </c:pt>
                <c:pt idx="15">
                  <c:v>0.68811539865793414</c:v>
                </c:pt>
                <c:pt idx="16">
                  <c:v>0.67883156838080838</c:v>
                </c:pt>
                <c:pt idx="17">
                  <c:v>0.67073290879158753</c:v>
                </c:pt>
                <c:pt idx="18">
                  <c:v>0.66472955358118913</c:v>
                </c:pt>
                <c:pt idx="19">
                  <c:v>0.65880791542520822</c:v>
                </c:pt>
                <c:pt idx="20">
                  <c:v>0.65413495737385563</c:v>
                </c:pt>
                <c:pt idx="21">
                  <c:v>0.64791189434978624</c:v>
                </c:pt>
                <c:pt idx="22">
                  <c:v>0.64985180487426064</c:v>
                </c:pt>
                <c:pt idx="23">
                  <c:v>0.6512810439361828</c:v>
                </c:pt>
                <c:pt idx="24">
                  <c:v>0.65322937507800649</c:v>
                </c:pt>
                <c:pt idx="25">
                  <c:v>0.65664856709500719</c:v>
                </c:pt>
                <c:pt idx="26">
                  <c:v>0.66045752072244512</c:v>
                </c:pt>
                <c:pt idx="27">
                  <c:v>0.66222444274859948</c:v>
                </c:pt>
                <c:pt idx="28">
                  <c:v>0.66452014354498534</c:v>
                </c:pt>
                <c:pt idx="29">
                  <c:v>0.66601919803029397</c:v>
                </c:pt>
                <c:pt idx="30">
                  <c:v>0.66599023909228738</c:v>
                </c:pt>
                <c:pt idx="31">
                  <c:v>0.64469248491915321</c:v>
                </c:pt>
                <c:pt idx="32">
                  <c:v>0.64110892187477919</c:v>
                </c:pt>
                <c:pt idx="33">
                  <c:v>0.63928926084543691</c:v>
                </c:pt>
                <c:pt idx="34">
                  <c:v>0.63850755780217172</c:v>
                </c:pt>
                <c:pt idx="35">
                  <c:v>0.62391872142162175</c:v>
                </c:pt>
                <c:pt idx="36">
                  <c:v>0.62485563730247706</c:v>
                </c:pt>
                <c:pt idx="37">
                  <c:v>0.62456799742927183</c:v>
                </c:pt>
                <c:pt idx="38">
                  <c:v>0.62274463880615005</c:v>
                </c:pt>
                <c:pt idx="39">
                  <c:v>0.62303973356970077</c:v>
                </c:pt>
                <c:pt idx="40">
                  <c:v>0.62200104943948142</c:v>
                </c:pt>
                <c:pt idx="41">
                  <c:v>0.62299830205332796</c:v>
                </c:pt>
                <c:pt idx="42">
                  <c:v>0.6238192857551168</c:v>
                </c:pt>
                <c:pt idx="43">
                  <c:v>0.6254013016180664</c:v>
                </c:pt>
                <c:pt idx="44">
                  <c:v>0.6272324982448958</c:v>
                </c:pt>
                <c:pt idx="45">
                  <c:v>0.62894625184689035</c:v>
                </c:pt>
                <c:pt idx="46">
                  <c:v>0.63206136878727093</c:v>
                </c:pt>
                <c:pt idx="47">
                  <c:v>0.63560687044607389</c:v>
                </c:pt>
                <c:pt idx="48">
                  <c:v>0.63982577158121545</c:v>
                </c:pt>
                <c:pt idx="49">
                  <c:v>0.6438873450576218</c:v>
                </c:pt>
                <c:pt idx="50">
                  <c:v>0.64675998363553278</c:v>
                </c:pt>
                <c:pt idx="51">
                  <c:v>0.65384744950525331</c:v>
                </c:pt>
                <c:pt idx="52">
                  <c:v>0.6579450466470631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3C-4C5B-BF89-A16CC5950B10}"/>
            </c:ext>
          </c:extLst>
        </c:ser>
        <c:ser>
          <c:idx val="1"/>
          <c:order val="3"/>
          <c:tx>
            <c:strRef>
              <c:f>VW_EC_2!$A$105:$AB$105</c:f>
              <c:strCache>
                <c:ptCount val="28"/>
                <c:pt idx="0">
                  <c:v> Rapport de dépendance des jeunes </c:v>
                </c:pt>
                <c:pt idx="4">
                  <c:v> Jugendquotient </c:v>
                </c:pt>
              </c:strCache>
            </c:strRef>
          </c:tx>
          <c:spPr>
            <a:ln>
              <a:solidFill>
                <a:schemeClr val="accent3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VW_EC_2!$I$105:$CF$105</c:f>
              <c:numCache>
                <c:formatCode>General</c:formatCode>
                <c:ptCount val="76"/>
                <c:pt idx="49" formatCode="0.000000">
                  <c:v>0.3280712067310082</c:v>
                </c:pt>
                <c:pt idx="50" formatCode="0.000000">
                  <c:v>0.32855198232663313</c:v>
                </c:pt>
                <c:pt idx="51" formatCode="0.000000">
                  <c:v>0.3291593501509521</c:v>
                </c:pt>
                <c:pt idx="52" formatCode="0.000000">
                  <c:v>0.33132643230423581</c:v>
                </c:pt>
                <c:pt idx="53" formatCode="0.000000">
                  <c:v>0.33350191374291893</c:v>
                </c:pt>
                <c:pt idx="54" formatCode="0.000000">
                  <c:v>0.33600639865285187</c:v>
                </c:pt>
                <c:pt idx="55" formatCode="0.000000">
                  <c:v>0.33827757515226303</c:v>
                </c:pt>
                <c:pt idx="56" formatCode="0.000000">
                  <c:v>0.3405878768506132</c:v>
                </c:pt>
                <c:pt idx="57" formatCode="0.000000">
                  <c:v>0.34290421042645108</c:v>
                </c:pt>
                <c:pt idx="58" formatCode="0.000000">
                  <c:v>0.34517258647968474</c:v>
                </c:pt>
                <c:pt idx="59" formatCode="0.000000">
                  <c:v>0.34717074357680233</c:v>
                </c:pt>
                <c:pt idx="60" formatCode="0.000000">
                  <c:v>0.3489748481304677</c:v>
                </c:pt>
                <c:pt idx="61" formatCode="0.000000">
                  <c:v>0.35031609919167783</c:v>
                </c:pt>
                <c:pt idx="62" formatCode="0.000000">
                  <c:v>0.35174622048487297</c:v>
                </c:pt>
                <c:pt idx="63" formatCode="0.000000">
                  <c:v>0.35282514344516225</c:v>
                </c:pt>
                <c:pt idx="64" formatCode="0.000000">
                  <c:v>0.35390442228967256</c:v>
                </c:pt>
                <c:pt idx="65" formatCode="0.000000">
                  <c:v>0.35436769483696362</c:v>
                </c:pt>
                <c:pt idx="66" formatCode="0.000000">
                  <c:v>0.35461836316118767</c:v>
                </c:pt>
                <c:pt idx="67" formatCode="0.000000">
                  <c:v>0.35456630664411343</c:v>
                </c:pt>
                <c:pt idx="68" formatCode="0.000000">
                  <c:v>0.35466988427424634</c:v>
                </c:pt>
                <c:pt idx="69" formatCode="0.000000">
                  <c:v>0.35482250356516915</c:v>
                </c:pt>
                <c:pt idx="70" formatCode="0.000000">
                  <c:v>0.35460490959866386</c:v>
                </c:pt>
                <c:pt idx="71" formatCode="0.000000">
                  <c:v>0.35429810992057853</c:v>
                </c:pt>
                <c:pt idx="72" formatCode="0.000000">
                  <c:v>0.35395400178373992</c:v>
                </c:pt>
                <c:pt idx="73" formatCode="0.000000">
                  <c:v>0.35364261557885357</c:v>
                </c:pt>
                <c:pt idx="74" formatCode="0.000000">
                  <c:v>0.35338503847537378</c:v>
                </c:pt>
                <c:pt idx="75" formatCode="0.000000">
                  <c:v>0.35324715787449684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3C-4C5B-BF89-A16CC5950B10}"/>
            </c:ext>
          </c:extLst>
        </c:ser>
        <c:ser>
          <c:idx val="4"/>
          <c:order val="4"/>
          <c:tx>
            <c:strRef>
              <c:f>VW_EC_2!$A$106:$H$106</c:f>
              <c:strCache>
                <c:ptCount val="8"/>
                <c:pt idx="0">
                  <c:v> Rapport de dépendance des rentiers AVS </c:v>
                </c:pt>
                <c:pt idx="4">
                  <c:v> AHV-Altersrentnerquotient </c:v>
                </c:pt>
              </c:strCache>
            </c:strRef>
          </c:tx>
          <c:spPr>
            <a:ln>
              <a:solidFill>
                <a:srgbClr val="0070C0"/>
              </a:solidFill>
              <a:prstDash val="sysDot"/>
            </a:ln>
          </c:spPr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VW_EC_2!$I$106:$CF$106</c:f>
              <c:numCache>
                <c:formatCode>General</c:formatCode>
                <c:ptCount val="76"/>
                <c:pt idx="49" formatCode="0.000000">
                  <c:v>0.31175456485020714</c:v>
                </c:pt>
                <c:pt idx="50" formatCode="0.000000">
                  <c:v>0.31612751991603893</c:v>
                </c:pt>
                <c:pt idx="51" formatCode="0.000000">
                  <c:v>0.32105057726478015</c:v>
                </c:pt>
                <c:pt idx="52" formatCode="0.000000">
                  <c:v>0.32699729523571569</c:v>
                </c:pt>
                <c:pt idx="53" formatCode="0.000000">
                  <c:v>0.33313425628120796</c:v>
                </c:pt>
                <c:pt idx="54" formatCode="0.000000">
                  <c:v>0.33986993142930022</c:v>
                </c:pt>
                <c:pt idx="55" formatCode="0.000000">
                  <c:v>0.34702484421014007</c:v>
                </c:pt>
                <c:pt idx="56" formatCode="0.000000">
                  <c:v>0.35466196950086115</c:v>
                </c:pt>
                <c:pt idx="57" formatCode="0.000000">
                  <c:v>0.36274094182734434</c:v>
                </c:pt>
                <c:pt idx="58" formatCode="0.000000">
                  <c:v>0.37157262943659702</c:v>
                </c:pt>
                <c:pt idx="59" formatCode="0.000000">
                  <c:v>0.38093457067011405</c:v>
                </c:pt>
                <c:pt idx="60" formatCode="0.000000">
                  <c:v>0.39013779218761269</c:v>
                </c:pt>
                <c:pt idx="61" formatCode="0.000000">
                  <c:v>0.3988295260348293</c:v>
                </c:pt>
                <c:pt idx="62" formatCode="0.000000">
                  <c:v>0.40702819433048204</c:v>
                </c:pt>
                <c:pt idx="63" formatCode="0.000000">
                  <c:v>0.41461760176346735</c:v>
                </c:pt>
                <c:pt idx="64" formatCode="0.000000">
                  <c:v>0.42168250881907665</c:v>
                </c:pt>
                <c:pt idx="65" formatCode="0.000000">
                  <c:v>0.42777263375147256</c:v>
                </c:pt>
                <c:pt idx="66" formatCode="0.000000">
                  <c:v>0.43322117925751136</c:v>
                </c:pt>
                <c:pt idx="67" formatCode="0.000000">
                  <c:v>0.4378166297221574</c:v>
                </c:pt>
                <c:pt idx="68" formatCode="0.000000">
                  <c:v>0.44179556481990967</c:v>
                </c:pt>
                <c:pt idx="69" formatCode="0.000000">
                  <c:v>0.44518384660882571</c:v>
                </c:pt>
                <c:pt idx="70" formatCode="0.000000">
                  <c:v>0.44813830460516269</c:v>
                </c:pt>
                <c:pt idx="71" formatCode="0.000000">
                  <c:v>0.45076946063050949</c:v>
                </c:pt>
                <c:pt idx="72" formatCode="0.000000">
                  <c:v>0.45323664373072897</c:v>
                </c:pt>
                <c:pt idx="73" formatCode="0.000000">
                  <c:v>0.45576953758073119</c:v>
                </c:pt>
                <c:pt idx="74" formatCode="0.000000">
                  <c:v>0.45841098179370854</c:v>
                </c:pt>
                <c:pt idx="75" formatCode="0.000000">
                  <c:v>0.46137442171614435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B3C-4C5B-BF89-A16CC5950B10}"/>
            </c:ext>
          </c:extLst>
        </c:ser>
        <c:ser>
          <c:idx val="5"/>
          <c:order val="5"/>
          <c:tx>
            <c:strRef>
              <c:f>VW_EC_2!$A$107:$AB$107</c:f>
              <c:strCache>
                <c:ptCount val="28"/>
                <c:pt idx="0">
                  <c:v> Rapport total de dépendance </c:v>
                </c:pt>
                <c:pt idx="4">
                  <c:v> Gesamtquotient </c:v>
                </c:pt>
              </c:strCache>
            </c:strRef>
          </c:tx>
          <c:spPr>
            <a:ln>
              <a:solidFill>
                <a:schemeClr val="accent4">
                  <a:lumMod val="75000"/>
                </a:schemeClr>
              </a:solidFill>
              <a:prstDash val="sysDot"/>
            </a:ln>
          </c:spPr>
          <c:marker>
            <c:symbol val="none"/>
          </c:marker>
          <c:cat>
            <c:numRef>
              <c:f>VW_EC_2!$I$98:$CF$98</c:f>
              <c:numCache>
                <c:formatCode>General</c:formatCode>
                <c:ptCount val="76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  <c:pt idx="71">
                  <c:v>2041</c:v>
                </c:pt>
                <c:pt idx="72">
                  <c:v>2042</c:v>
                </c:pt>
                <c:pt idx="73">
                  <c:v>2043</c:v>
                </c:pt>
                <c:pt idx="74">
                  <c:v>2044</c:v>
                </c:pt>
                <c:pt idx="75">
                  <c:v>2045</c:v>
                </c:pt>
              </c:numCache>
            </c:numRef>
          </c:cat>
          <c:val>
            <c:numRef>
              <c:f>VW_EC_2!$I$107:$CF$107</c:f>
              <c:numCache>
                <c:formatCode>General</c:formatCode>
                <c:ptCount val="76"/>
                <c:pt idx="49" formatCode="0.000000">
                  <c:v>0.63982577158121534</c:v>
                </c:pt>
                <c:pt idx="50" formatCode="0.000000">
                  <c:v>0.64467950224267212</c:v>
                </c:pt>
                <c:pt idx="51" formatCode="0.000000">
                  <c:v>0.65020992741573225</c:v>
                </c:pt>
                <c:pt idx="52" formatCode="0.000000">
                  <c:v>0.6583237275399515</c:v>
                </c:pt>
                <c:pt idx="53" formatCode="0.000000">
                  <c:v>0.66663617002412701</c:v>
                </c:pt>
                <c:pt idx="54" formatCode="0.000000">
                  <c:v>0.67587633008215198</c:v>
                </c:pt>
                <c:pt idx="55" formatCode="0.000000">
                  <c:v>0.68530241936240299</c:v>
                </c:pt>
                <c:pt idx="56" formatCode="0.000000">
                  <c:v>0.69524984635147435</c:v>
                </c:pt>
                <c:pt idx="57" formatCode="0.000000">
                  <c:v>0.70564515225379532</c:v>
                </c:pt>
                <c:pt idx="58" formatCode="0.000000">
                  <c:v>0.71674521591628171</c:v>
                </c:pt>
                <c:pt idx="59" formatCode="0.000000">
                  <c:v>0.72810531424691649</c:v>
                </c:pt>
                <c:pt idx="60" formatCode="0.000000">
                  <c:v>0.73911264031808033</c:v>
                </c:pt>
                <c:pt idx="61" formatCode="0.000000">
                  <c:v>0.74914562522650707</c:v>
                </c:pt>
                <c:pt idx="62" formatCode="0.000000">
                  <c:v>0.7587744148153549</c:v>
                </c:pt>
                <c:pt idx="63" formatCode="0.000000">
                  <c:v>0.76744274520862954</c:v>
                </c:pt>
                <c:pt idx="64" formatCode="0.000000">
                  <c:v>0.77558693110874921</c:v>
                </c:pt>
                <c:pt idx="65" formatCode="0.000000">
                  <c:v>0.78214032858843607</c:v>
                </c:pt>
                <c:pt idx="66" formatCode="0.000000">
                  <c:v>0.78783954241869891</c:v>
                </c:pt>
                <c:pt idx="67" formatCode="0.000000">
                  <c:v>0.79238293636627088</c:v>
                </c:pt>
                <c:pt idx="68" formatCode="0.000000">
                  <c:v>0.79646544909415595</c:v>
                </c:pt>
                <c:pt idx="69" formatCode="0.000000">
                  <c:v>0.8000063501739948</c:v>
                </c:pt>
                <c:pt idx="70" formatCode="0.000000">
                  <c:v>0.80274321420382666</c:v>
                </c:pt>
                <c:pt idx="71" formatCode="0.000000">
                  <c:v>0.80506757055108802</c:v>
                </c:pt>
                <c:pt idx="72" formatCode="0.000000">
                  <c:v>0.80719064551446884</c:v>
                </c:pt>
                <c:pt idx="73" formatCode="0.000000">
                  <c:v>0.80941215315958481</c:v>
                </c:pt>
                <c:pt idx="74" formatCode="0.000000">
                  <c:v>0.81179602026908226</c:v>
                </c:pt>
                <c:pt idx="75" formatCode="0.000000">
                  <c:v>0.8146215795906413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3C-4C5B-BF89-A16CC5950B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2897176"/>
        <c:axId val="649460920"/>
      </c:lineChart>
      <c:catAx>
        <c:axId val="5228971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649460920"/>
        <c:crosses val="autoZero"/>
        <c:auto val="1"/>
        <c:lblAlgn val="ctr"/>
        <c:lblOffset val="100"/>
        <c:tickLblSkip val="5"/>
        <c:noMultiLvlLbl val="0"/>
      </c:catAx>
      <c:valAx>
        <c:axId val="649460920"/>
        <c:scaling>
          <c:orientation val="minMax"/>
        </c:scaling>
        <c:delete val="0"/>
        <c:axPos val="l"/>
        <c:majorGridlines/>
        <c:title>
          <c:tx>
            <c:strRef>
              <c:f>VW_EC_2!$A$98:$H$98</c:f>
              <c:strCache>
                <c:ptCount val="8"/>
                <c:pt idx="0">
                  <c:v> pour 100 actifs </c:v>
                </c:pt>
                <c:pt idx="4">
                  <c:v> je 100 Erwerbsfähige </c:v>
                </c:pt>
              </c:strCache>
            </c:strRef>
          </c:tx>
          <c:overlay val="0"/>
          <c:txPr>
            <a:bodyPr/>
            <a:lstStyle/>
            <a:p>
              <a:pPr>
                <a:defRPr sz="800" b="0">
                  <a:latin typeface="Arial" panose="020B0604020202020204" pitchFamily="34" charset="0"/>
                  <a:cs typeface="Arial" panose="020B0604020202020204" pitchFamily="34" charset="0"/>
                </a:defRPr>
              </a:pPr>
              <a:endParaRPr lang="de-DE"/>
            </a:p>
          </c:txPr>
        </c:title>
        <c:numFmt formatCode="0%" sourceLinked="0"/>
        <c:majorTickMark val="out"/>
        <c:minorTickMark val="none"/>
        <c:tickLblPos val="nextTo"/>
        <c:crossAx val="522897176"/>
        <c:crosses val="autoZero"/>
        <c:crossBetween val="between"/>
        <c:majorUnit val="0.1"/>
      </c:valAx>
    </c:plotArea>
    <c:legend>
      <c:legendPos val="b"/>
      <c:layout>
        <c:manualLayout>
          <c:xMode val="edge"/>
          <c:yMode val="edge"/>
          <c:x val="0.21260681534617812"/>
          <c:y val="0.69725401581765489"/>
          <c:w val="0.57478622360150888"/>
          <c:h val="0.29815874868884529"/>
        </c:manualLayout>
      </c:layout>
      <c:overlay val="0"/>
    </c:legend>
    <c:plotVisOnly val="0"/>
    <c:dispBlanksAs val="gap"/>
    <c:showDLblsOverMax val="0"/>
  </c:chart>
  <c:spPr>
    <a:solidFill>
      <a:schemeClr val="bg1"/>
    </a:solidFill>
  </c:sp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44</xdr:row>
      <xdr:rowOff>104774</xdr:rowOff>
    </xdr:from>
    <xdr:to>
      <xdr:col>7</xdr:col>
      <xdr:colOff>790575</xdr:colOff>
      <xdr:row>62</xdr:row>
      <xdr:rowOff>20955</xdr:rowOff>
    </xdr:to>
    <xdr:graphicFrame macro="">
      <xdr:nvGraphicFramePr>
        <xdr:cNvPr id="2" name="Diagram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18</xdr:row>
      <xdr:rowOff>85725</xdr:rowOff>
    </xdr:from>
    <xdr:to>
      <xdr:col>3</xdr:col>
      <xdr:colOff>781050</xdr:colOff>
      <xdr:row>40</xdr:row>
      <xdr:rowOff>38100</xdr:rowOff>
    </xdr:to>
    <xdr:sp macro="" textlink="">
      <xdr:nvSpPr>
        <xdr:cNvPr id="3" name="Text Box 28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0" y="4886325"/>
          <a:ext cx="3324225" cy="3848100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Les données indiquées jusqu’en 2022 proviennent des mises à jour de l’OFS. A partir de 2023 il s’agit des données du scénario A–00–2020. </a:t>
          </a:r>
          <a:r>
            <a:rPr lang="de-CH" sz="1000" b="0">
              <a:effectLst/>
              <a:latin typeface="Arial" panose="020B0604020202020204" pitchFamily="34" charset="0"/>
              <a:cs typeface="Arial" panose="020B0604020202020204" pitchFamily="34" charset="0"/>
            </a:rPr>
            <a:t>Le scénario de référence (A-00-2020) prolonge les évolutions observées au cours des dernières années.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  Jeunes : de 0 à 19 ans.</a:t>
          </a:r>
          <a:endParaRPr lang="de-CH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  Population en âge actif : depuis l’âge de 20 ans jusqu’à celui de la retraite (hommes : 65 ans ; femmes : 62 ans jusqu’en l’an 2000, 63 ans de 2001 à 2004 et 64 ans dès 2005).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  Rentiers : dès l’âge de la retraite (hommes : 65 ans ; femmes : 62 ans jusqu’en l’an 2000, 63 ans de 2001 à 2004 et 64 ans dès 2005).</a:t>
          </a: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4  Rapport de dépendance des jeunes : proportion des jeunes par rapport à la population en âge actif. Voir également notes de bas de page 1 et 2.</a:t>
          </a:r>
          <a:endParaRPr lang="de-CH" sz="1000" b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  Rapport de dépendance des rentiers (AVS) : proportion des rentiers par rapport à la population en âge actif. Voir également notes de bas de page 2 et 3.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  Rapport total de dépendance : proportion des jeunes et des rentiers par rapport à la population en âge actif. Voir également notes de bas de page 1, 2 et 3.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Source : Office fédéral de la statistique, calculs de l’OFAS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4</xdr:col>
      <xdr:colOff>123825</xdr:colOff>
      <xdr:row>18</xdr:row>
      <xdr:rowOff>66677</xdr:rowOff>
    </xdr:from>
    <xdr:to>
      <xdr:col>7</xdr:col>
      <xdr:colOff>790575</xdr:colOff>
      <xdr:row>40</xdr:row>
      <xdr:rowOff>30481</xdr:rowOff>
    </xdr:to>
    <xdr:sp macro="" textlink="">
      <xdr:nvSpPr>
        <xdr:cNvPr id="4" name="Text Box 2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3598545" y="4928237"/>
          <a:ext cx="3272790" cy="3926204"/>
        </a:xfrm>
        <a:prstGeom prst="rect">
          <a:avLst/>
        </a:prstGeom>
        <a:solidFill>
          <a:schemeClr val="bg1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Die Angaben bis 2022 sind Fortschreibungszahlen des BFS, ab 2023 handelt es sich um das Szenario A–00–2020. </a:t>
          </a:r>
          <a:r>
            <a:rPr lang="de-CH" sz="1000" b="0">
              <a:effectLst/>
              <a:latin typeface="Arial" panose="020B0604020202020204" pitchFamily="34" charset="0"/>
              <a:cs typeface="Arial" panose="020B0604020202020204" pitchFamily="34" charset="0"/>
            </a:rPr>
            <a:t>Das Referenzszenario (A-00-2020) schreibt die Entwicklungen der letzten Jahre fort</a:t>
          </a:r>
          <a:r>
            <a:rPr lang="de-CH" sz="10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.</a:t>
          </a: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 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marL="0" marR="0" indent="0" algn="l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de-CH" sz="10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1  Jugendliche: 0- bis 19-Jährige.</a:t>
          </a:r>
          <a:endParaRPr lang="de-CH" sz="100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2  Erwerbsfähige Bevölkerung: 20 Jährige bis Erreichen Rentenalter (Männer 65 Jahre; Frauen: bis zum Jahr 2000 galt Rentenalter 62 Jahre, von 2001 bis 2004 galt 63 Jahre und seit 2005 gilt 64 Jahre).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3  Rentner/-innen: ab Erreichen Rentenalter (Männer 65 Jahre; Frauen: bis zum Jahr 2000 galt Rentenalter 62 Jahre, von 2001 bis 2004 galt 63 Jahre und seit 2005 gilt 64 Jahre).</a:t>
          </a:r>
        </a:p>
        <a:p>
          <a:pPr algn="l" rtl="0">
            <a:defRPr sz="1000"/>
          </a:pPr>
          <a:r>
            <a:rPr lang="de-CH" sz="1000" b="0" i="0" baseline="0">
              <a:solidFill>
                <a:sysClr val="windowText" lastClr="000000"/>
              </a:solidFill>
              <a:latin typeface="Arial" pitchFamily="34" charset="0"/>
              <a:ea typeface="+mn-ea"/>
              <a:cs typeface="Arial" pitchFamily="34" charset="0"/>
            </a:rPr>
            <a:t>4  Jugendquotient: Jugendliche im Verhältnis zur erwerbsfähigen Bevölkerung. Vgl. auch Fussnoten 1 und 2.</a:t>
          </a: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5  AHV-Altersrentnerquotient: Rentner/-innen im Verhältnis zur erwerbsfähigen Bevölkerung. Vgl. auch Fussnoten 2 und 3.</a:t>
          </a: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6 Gesamtquotient: Jugendliche und Rentner/-innen im Verhältnis zur erwerbsfähigen Bevölkerung. Vgl. auch Fussnoten 1, 2 und 3.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  <a:p>
          <a:pPr algn="l" rtl="0">
            <a:defRPr sz="1000"/>
          </a:pPr>
          <a:r>
            <a:rPr lang="de-CH" sz="1000" b="0" i="0" u="none" strike="noStrike" baseline="0">
              <a:solidFill>
                <a:sysClr val="windowText" lastClr="000000"/>
              </a:solidFill>
              <a:latin typeface="Arial" pitchFamily="34" charset="0"/>
              <a:cs typeface="Arial" pitchFamily="34" charset="0"/>
            </a:rPr>
            <a:t>Quelle: Bundesamt für Statistik, eigene Berechnungen des BSV</a:t>
          </a:r>
        </a:p>
        <a:p>
          <a:pPr algn="l" rtl="0">
            <a:defRPr sz="1000"/>
          </a:pPr>
          <a:endParaRPr lang="de-CH" sz="1000" b="0" i="0" u="none" strike="noStrike" baseline="0">
            <a:solidFill>
              <a:sysClr val="windowText" lastClr="000000"/>
            </a:solidFill>
            <a:latin typeface="Arial" pitchFamily="34" charset="0"/>
            <a:cs typeface="Arial" pitchFamily="34" charset="0"/>
          </a:endParaRPr>
        </a:p>
      </xdr:txBody>
    </xdr:sp>
    <xdr:clientData/>
  </xdr:twoCellAnchor>
  <xdr:twoCellAnchor>
    <xdr:from>
      <xdr:col>6</xdr:col>
      <xdr:colOff>23447</xdr:colOff>
      <xdr:row>50</xdr:row>
      <xdr:rowOff>128953</xdr:rowOff>
    </xdr:from>
    <xdr:to>
      <xdr:col>7</xdr:col>
      <xdr:colOff>515816</xdr:colOff>
      <xdr:row>53</xdr:row>
      <xdr:rowOff>99645</xdr:rowOff>
    </xdr:to>
    <xdr:sp macro="" textlink="">
      <xdr:nvSpPr>
        <xdr:cNvPr id="5" name="Textfeld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/>
      </xdr:nvSpPr>
      <xdr:spPr>
        <a:xfrm>
          <a:off x="5228493" y="12104076"/>
          <a:ext cx="1359877" cy="445477"/>
        </a:xfrm>
        <a:prstGeom prst="rect">
          <a:avLst/>
        </a:prstGeom>
        <a:solidFill>
          <a:schemeClr val="bg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e-CH" sz="1100" u="dotted"/>
            <a:t>Szenario</a:t>
          </a:r>
          <a:r>
            <a:rPr lang="de-CH" sz="1100" u="dotted" baseline="0"/>
            <a:t> A-00-2020</a:t>
          </a:r>
        </a:p>
        <a:p>
          <a:r>
            <a:rPr lang="de-CH" sz="1100" u="dotted" baseline="0"/>
            <a:t>Scénario A-00-2020</a:t>
          </a:r>
          <a:endParaRPr lang="de-CH" sz="1100" u="dotted"/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C107"/>
  <sheetViews>
    <sheetView tabSelected="1" zoomScaleNormal="100" workbookViewId="0">
      <selection sqref="A1:D1"/>
    </sheetView>
  </sheetViews>
  <sheetFormatPr baseColWidth="10" defaultColWidth="11.42578125" defaultRowHeight="12.75" outlineLevelCol="1"/>
  <cols>
    <col min="1" max="8" width="12.7109375" style="2" customWidth="1"/>
    <col min="9" max="28" width="11.42578125" style="2" hidden="1" customWidth="1" outlineLevel="1"/>
    <col min="29" max="29" width="11.42578125" style="2" collapsed="1"/>
    <col min="30" max="38" width="11.42578125" style="2" hidden="1" customWidth="1" outlineLevel="1"/>
    <col min="39" max="39" width="11.42578125" style="2" collapsed="1"/>
    <col min="40" max="48" width="11.42578125" style="2" hidden="1" customWidth="1" outlineLevel="1"/>
    <col min="49" max="49" width="11.42578125" style="2" customWidth="1" collapsed="1"/>
    <col min="50" max="58" width="11.42578125" style="2" hidden="1" customWidth="1" outlineLevel="1"/>
    <col min="59" max="59" width="11.42578125" style="2" collapsed="1"/>
    <col min="60" max="60" width="11.42578125" style="2" hidden="1" customWidth="1" outlineLevel="1"/>
    <col min="61" max="61" width="11.42578125" style="2" customWidth="1" collapsed="1"/>
    <col min="62" max="68" width="11.42578125" style="2" hidden="1" customWidth="1" outlineLevel="1"/>
    <col min="69" max="69" width="11.42578125" style="2" customWidth="1" collapsed="1"/>
    <col min="70" max="83" width="11.42578125" style="2" hidden="1" customWidth="1" outlineLevel="1"/>
    <col min="84" max="84" width="11.42578125" style="2" customWidth="1" collapsed="1"/>
    <col min="85" max="16384" width="11.42578125" style="2"/>
  </cols>
  <sheetData>
    <row r="1" spans="1:185" ht="70.5" customHeight="1">
      <c r="A1" s="1" t="s">
        <v>36</v>
      </c>
      <c r="B1" s="1"/>
      <c r="C1" s="1"/>
      <c r="D1" s="1"/>
      <c r="E1" s="1" t="s">
        <v>35</v>
      </c>
      <c r="F1" s="1"/>
      <c r="G1" s="1"/>
      <c r="H1" s="1"/>
      <c r="CH1" s="3"/>
      <c r="CI1" s="4"/>
      <c r="CJ1" s="4"/>
      <c r="CK1" s="4"/>
      <c r="CL1" s="4"/>
      <c r="CM1" s="4"/>
      <c r="CN1" s="4"/>
      <c r="CO1" s="4"/>
      <c r="CP1" s="4"/>
      <c r="CQ1" s="4"/>
      <c r="CR1" s="4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</row>
    <row r="2" spans="1:185" ht="14.25">
      <c r="F2" s="6"/>
      <c r="G2" s="6"/>
      <c r="I2" s="7">
        <v>1970</v>
      </c>
      <c r="J2" s="7">
        <v>1971</v>
      </c>
      <c r="K2" s="7">
        <v>1972</v>
      </c>
      <c r="L2" s="7">
        <v>1973</v>
      </c>
      <c r="M2" s="7">
        <v>1974</v>
      </c>
      <c r="N2" s="7">
        <v>1975</v>
      </c>
      <c r="O2" s="7">
        <v>1976</v>
      </c>
      <c r="P2" s="7">
        <v>1977</v>
      </c>
      <c r="Q2" s="7">
        <v>1978</v>
      </c>
      <c r="R2" s="7">
        <v>1979</v>
      </c>
      <c r="S2" s="7">
        <v>1980</v>
      </c>
      <c r="T2" s="7">
        <v>1981</v>
      </c>
      <c r="U2" s="7">
        <v>1982</v>
      </c>
      <c r="V2" s="7">
        <v>1983</v>
      </c>
      <c r="W2" s="7">
        <v>1984</v>
      </c>
      <c r="X2" s="7">
        <v>1985</v>
      </c>
      <c r="Y2" s="7">
        <v>1986</v>
      </c>
      <c r="Z2" s="7">
        <v>1987</v>
      </c>
      <c r="AA2" s="7">
        <v>1988</v>
      </c>
      <c r="AB2" s="7">
        <v>1989</v>
      </c>
      <c r="AC2" s="7">
        <v>1990</v>
      </c>
      <c r="AD2" s="7">
        <v>1991</v>
      </c>
      <c r="AE2" s="7">
        <v>1992</v>
      </c>
      <c r="AF2" s="7">
        <v>1993</v>
      </c>
      <c r="AG2" s="7">
        <v>1994</v>
      </c>
      <c r="AH2" s="7">
        <v>1995</v>
      </c>
      <c r="AI2" s="7">
        <v>1996</v>
      </c>
      <c r="AJ2" s="7">
        <v>1997</v>
      </c>
      <c r="AK2" s="7">
        <v>1998</v>
      </c>
      <c r="AL2" s="7">
        <v>1999</v>
      </c>
      <c r="AM2" s="7">
        <v>2000</v>
      </c>
      <c r="AN2" s="7" t="s">
        <v>34</v>
      </c>
      <c r="AO2" s="7" t="s">
        <v>33</v>
      </c>
      <c r="AP2" s="7" t="s">
        <v>32</v>
      </c>
      <c r="AQ2" s="7" t="s">
        <v>31</v>
      </c>
      <c r="AR2" s="7" t="s">
        <v>30</v>
      </c>
      <c r="AS2" s="7">
        <v>2006</v>
      </c>
      <c r="AT2" s="7">
        <v>2007</v>
      </c>
      <c r="AU2" s="7">
        <v>2008</v>
      </c>
      <c r="AV2" s="7">
        <v>2009</v>
      </c>
      <c r="AW2" s="7">
        <v>2010</v>
      </c>
      <c r="AX2" s="7">
        <v>2011</v>
      </c>
      <c r="AY2" s="7">
        <v>2012</v>
      </c>
      <c r="AZ2" s="7">
        <v>2013</v>
      </c>
      <c r="BA2" s="7">
        <v>2014</v>
      </c>
      <c r="BB2" s="7">
        <v>2015</v>
      </c>
      <c r="BC2" s="7">
        <v>2016</v>
      </c>
      <c r="BD2" s="7">
        <v>2017</v>
      </c>
      <c r="BE2" s="7">
        <v>2018</v>
      </c>
      <c r="BF2" s="7">
        <v>2019</v>
      </c>
      <c r="BG2" s="7">
        <v>2020</v>
      </c>
      <c r="BH2" s="7">
        <v>2021</v>
      </c>
      <c r="BI2" s="7">
        <v>2022</v>
      </c>
      <c r="BJ2" s="7">
        <v>2023</v>
      </c>
      <c r="BK2" s="7">
        <v>2024</v>
      </c>
      <c r="BL2" s="7">
        <v>2025</v>
      </c>
      <c r="BM2" s="7">
        <v>2026</v>
      </c>
      <c r="BN2" s="7">
        <v>2027</v>
      </c>
      <c r="BO2" s="7">
        <v>2028</v>
      </c>
      <c r="BP2" s="7">
        <v>2029</v>
      </c>
      <c r="BQ2" s="7">
        <v>2030</v>
      </c>
      <c r="BR2" s="7">
        <v>2031</v>
      </c>
      <c r="BS2" s="7">
        <v>2032</v>
      </c>
      <c r="BT2" s="7">
        <v>2033</v>
      </c>
      <c r="BU2" s="7">
        <v>2034</v>
      </c>
      <c r="BV2" s="7">
        <v>2035</v>
      </c>
      <c r="BW2" s="7">
        <v>2036</v>
      </c>
      <c r="BX2" s="7">
        <v>2037</v>
      </c>
      <c r="BY2" s="7">
        <v>2038</v>
      </c>
      <c r="BZ2" s="7">
        <v>2039</v>
      </c>
      <c r="CA2" s="7">
        <v>2040</v>
      </c>
      <c r="CB2" s="7">
        <v>2041</v>
      </c>
      <c r="CC2" s="7">
        <v>2042</v>
      </c>
      <c r="CD2" s="7">
        <v>2043</v>
      </c>
      <c r="CE2" s="7">
        <v>2044</v>
      </c>
      <c r="CF2" s="7">
        <v>2045</v>
      </c>
      <c r="CH2" s="8"/>
      <c r="CI2" s="3"/>
      <c r="CJ2" s="3"/>
      <c r="CK2" s="9"/>
      <c r="CL2" s="3"/>
      <c r="CM2" s="9"/>
      <c r="CN2" s="3"/>
      <c r="CO2" s="9"/>
      <c r="CP2" s="9"/>
      <c r="CQ2" s="9"/>
      <c r="CR2" s="9"/>
      <c r="CS2" s="10"/>
      <c r="CT2" s="11"/>
      <c r="CU2" s="11"/>
      <c r="CV2" s="11"/>
      <c r="CW2" s="11"/>
      <c r="CX2" s="11"/>
      <c r="CY2" s="11"/>
      <c r="CZ2" s="11"/>
      <c r="DA2" s="11"/>
      <c r="DB2" s="11"/>
      <c r="DC2" s="11"/>
      <c r="DD2" s="11"/>
      <c r="DE2" s="11"/>
      <c r="DF2" s="11"/>
      <c r="DG2" s="11"/>
      <c r="DH2" s="11"/>
      <c r="DI2" s="11"/>
      <c r="DJ2" s="11"/>
      <c r="DK2" s="11"/>
      <c r="DL2" s="11"/>
      <c r="DM2" s="11"/>
      <c r="DN2" s="11"/>
      <c r="DO2" s="11"/>
      <c r="DP2" s="11"/>
      <c r="DQ2" s="11"/>
    </row>
    <row r="3" spans="1:185" ht="13.5" customHeight="1">
      <c r="A3" s="12" t="s">
        <v>37</v>
      </c>
      <c r="B3" s="12" t="s">
        <v>42</v>
      </c>
      <c r="C3" s="13" t="s">
        <v>20</v>
      </c>
      <c r="D3" s="14"/>
      <c r="E3" s="12" t="s">
        <v>22</v>
      </c>
      <c r="F3" s="12" t="s">
        <v>43</v>
      </c>
      <c r="G3" s="13" t="s">
        <v>19</v>
      </c>
      <c r="H3" s="14"/>
      <c r="I3" s="15">
        <v>941.17100000000005</v>
      </c>
      <c r="J3" s="16">
        <v>942.08</v>
      </c>
      <c r="K3" s="16">
        <v>943.20100000000002</v>
      </c>
      <c r="L3" s="16">
        <v>940.06600000000003</v>
      </c>
      <c r="M3" s="16">
        <v>932.20600000000002</v>
      </c>
      <c r="N3" s="16">
        <v>913.68399999999997</v>
      </c>
      <c r="O3" s="16">
        <v>895.00900000000001</v>
      </c>
      <c r="P3" s="16">
        <v>880.49800000000005</v>
      </c>
      <c r="Q3" s="16">
        <v>868.101</v>
      </c>
      <c r="R3" s="16">
        <v>857.38499999999999</v>
      </c>
      <c r="S3" s="16">
        <v>849.57899999999995</v>
      </c>
      <c r="T3" s="16">
        <v>840.173</v>
      </c>
      <c r="U3" s="16">
        <v>829.221</v>
      </c>
      <c r="V3" s="16">
        <v>813.54300000000001</v>
      </c>
      <c r="W3" s="16">
        <v>799.64099999999996</v>
      </c>
      <c r="X3" s="16">
        <v>787.34</v>
      </c>
      <c r="Y3" s="16">
        <v>777.84699999999998</v>
      </c>
      <c r="Z3" s="16">
        <v>770.45299999999997</v>
      </c>
      <c r="AA3" s="16">
        <v>766.00699999999995</v>
      </c>
      <c r="AB3" s="16">
        <v>763.55200000000002</v>
      </c>
      <c r="AC3" s="16">
        <v>767.90800000000002</v>
      </c>
      <c r="AD3" s="16">
        <v>770.79899999999998</v>
      </c>
      <c r="AE3" s="16">
        <v>779.32</v>
      </c>
      <c r="AF3" s="16">
        <v>786.38</v>
      </c>
      <c r="AG3" s="16">
        <v>792.27599999999995</v>
      </c>
      <c r="AH3" s="16">
        <v>798.55200000000002</v>
      </c>
      <c r="AI3" s="16">
        <v>800.92100000000005</v>
      </c>
      <c r="AJ3" s="16">
        <v>804.47</v>
      </c>
      <c r="AK3" s="16">
        <v>805.95500000000004</v>
      </c>
      <c r="AL3" s="16">
        <v>808.11400000000003</v>
      </c>
      <c r="AM3" s="16">
        <v>808.34400000000005</v>
      </c>
      <c r="AN3" s="16">
        <v>800.76599999999996</v>
      </c>
      <c r="AO3" s="16">
        <v>799.86900000000003</v>
      </c>
      <c r="AP3" s="16">
        <v>799.048</v>
      </c>
      <c r="AQ3" s="16">
        <v>797.64300000000003</v>
      </c>
      <c r="AR3" s="16">
        <v>794.90899999999999</v>
      </c>
      <c r="AS3" s="16">
        <v>792.38300000000004</v>
      </c>
      <c r="AT3" s="16">
        <v>792.73800000000006</v>
      </c>
      <c r="AU3" s="16">
        <v>794.42499999999995</v>
      </c>
      <c r="AV3" s="16">
        <v>794.471</v>
      </c>
      <c r="AW3" s="16">
        <v>799.75</v>
      </c>
      <c r="AX3" s="16">
        <v>799.654</v>
      </c>
      <c r="AY3" s="16">
        <v>799.702</v>
      </c>
      <c r="AZ3" s="16">
        <v>804.48800000000006</v>
      </c>
      <c r="BA3" s="16">
        <v>809.45899999999995</v>
      </c>
      <c r="BB3" s="16">
        <v>814.79899999999998</v>
      </c>
      <c r="BC3" s="16">
        <v>820.84699999999998</v>
      </c>
      <c r="BD3" s="16">
        <v>825.423</v>
      </c>
      <c r="BE3" s="16">
        <v>830.428</v>
      </c>
      <c r="BF3" s="16">
        <v>834.48599999999999</v>
      </c>
      <c r="BG3" s="16">
        <v>838.83399999999995</v>
      </c>
      <c r="BH3" s="16">
        <v>847.16800000000001</v>
      </c>
      <c r="BI3" s="16">
        <v>852.72799999999995</v>
      </c>
      <c r="BJ3" s="16">
        <v>859.54100000000005</v>
      </c>
      <c r="BK3" s="16">
        <v>868.173</v>
      </c>
      <c r="BL3" s="16">
        <v>876.04399999999998</v>
      </c>
      <c r="BM3" s="16">
        <v>884.15700000000004</v>
      </c>
      <c r="BN3" s="16">
        <v>892.07299999999998</v>
      </c>
      <c r="BO3" s="16">
        <v>899.37699999999995</v>
      </c>
      <c r="BP3" s="16">
        <v>906.09</v>
      </c>
      <c r="BQ3" s="16">
        <v>912.41300000000001</v>
      </c>
      <c r="BR3" s="16">
        <v>917.63</v>
      </c>
      <c r="BS3" s="16">
        <v>923.42</v>
      </c>
      <c r="BT3" s="16">
        <v>928.64599999999996</v>
      </c>
      <c r="BU3" s="16">
        <v>933.73800000000006</v>
      </c>
      <c r="BV3" s="16">
        <v>937.80700000000002</v>
      </c>
      <c r="BW3" s="16">
        <v>941.59500000000003</v>
      </c>
      <c r="BX3" s="16">
        <v>944.63</v>
      </c>
      <c r="BY3" s="16">
        <v>948.08500000000004</v>
      </c>
      <c r="BZ3" s="16">
        <v>951.67100000000005</v>
      </c>
      <c r="CA3" s="16">
        <v>954.38699999999994</v>
      </c>
      <c r="CB3" s="16">
        <v>956.80899999999997</v>
      </c>
      <c r="CC3" s="16">
        <v>959.14800000000002</v>
      </c>
      <c r="CD3" s="16">
        <v>961.44799999999998</v>
      </c>
      <c r="CE3" s="16">
        <v>963.73699999999997</v>
      </c>
      <c r="CF3" s="16">
        <v>966.04499999999996</v>
      </c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</row>
    <row r="4" spans="1:185">
      <c r="A4" s="17"/>
      <c r="B4" s="17"/>
      <c r="C4" s="13" t="s">
        <v>23</v>
      </c>
      <c r="D4" s="14"/>
      <c r="E4" s="17"/>
      <c r="F4" s="17"/>
      <c r="G4" s="13" t="s">
        <v>21</v>
      </c>
      <c r="H4" s="14"/>
      <c r="I4" s="18">
        <v>975.69100000000003</v>
      </c>
      <c r="J4" s="19">
        <v>978.21699999999998</v>
      </c>
      <c r="K4" s="19">
        <v>977.95100000000002</v>
      </c>
      <c r="L4" s="19">
        <v>975.07899999999995</v>
      </c>
      <c r="M4" s="19">
        <v>969.76199999999994</v>
      </c>
      <c r="N4" s="19">
        <v>952.77</v>
      </c>
      <c r="O4" s="19">
        <v>933.30799999999999</v>
      </c>
      <c r="P4" s="19">
        <v>919.779</v>
      </c>
      <c r="Q4" s="19">
        <v>908.46900000000005</v>
      </c>
      <c r="R4" s="19">
        <v>898.32399999999996</v>
      </c>
      <c r="S4" s="19">
        <v>890.77</v>
      </c>
      <c r="T4" s="19">
        <v>882.37900000000002</v>
      </c>
      <c r="U4" s="19">
        <v>870.41099999999994</v>
      </c>
      <c r="V4" s="19">
        <v>855.12900000000002</v>
      </c>
      <c r="W4" s="19">
        <v>840.62099999999998</v>
      </c>
      <c r="X4" s="19">
        <v>826.46600000000001</v>
      </c>
      <c r="Y4" s="19">
        <v>815.62699999999995</v>
      </c>
      <c r="Z4" s="19">
        <v>807.32899999999995</v>
      </c>
      <c r="AA4" s="19">
        <v>803.35699999999997</v>
      </c>
      <c r="AB4" s="19">
        <v>801.32899999999995</v>
      </c>
      <c r="AC4" s="19">
        <v>805.41700000000003</v>
      </c>
      <c r="AD4" s="19">
        <v>810.82899999999995</v>
      </c>
      <c r="AE4" s="19">
        <v>820.62599999999998</v>
      </c>
      <c r="AF4" s="19">
        <v>829.149</v>
      </c>
      <c r="AG4" s="19">
        <v>835.09199999999998</v>
      </c>
      <c r="AH4" s="19">
        <v>842.202</v>
      </c>
      <c r="AI4" s="19">
        <v>846.36900000000003</v>
      </c>
      <c r="AJ4" s="19">
        <v>850.1</v>
      </c>
      <c r="AK4" s="19">
        <v>851.61599999999999</v>
      </c>
      <c r="AL4" s="19">
        <v>855.74699999999996</v>
      </c>
      <c r="AM4" s="19">
        <v>856.00699999999995</v>
      </c>
      <c r="AN4" s="19">
        <v>841.98699999999997</v>
      </c>
      <c r="AO4" s="19">
        <v>842.91300000000001</v>
      </c>
      <c r="AP4" s="19">
        <v>842.74599999999998</v>
      </c>
      <c r="AQ4" s="19">
        <v>841.40200000000004</v>
      </c>
      <c r="AR4" s="19">
        <v>839.42600000000004</v>
      </c>
      <c r="AS4" s="19">
        <v>837.45600000000002</v>
      </c>
      <c r="AT4" s="19">
        <v>838.64800000000002</v>
      </c>
      <c r="AU4" s="19">
        <v>840.952</v>
      </c>
      <c r="AV4" s="19">
        <v>841.654</v>
      </c>
      <c r="AW4" s="19">
        <v>842.68499999999995</v>
      </c>
      <c r="AX4" s="19">
        <v>842.88900000000001</v>
      </c>
      <c r="AY4" s="19">
        <v>843.60500000000002</v>
      </c>
      <c r="AZ4" s="19">
        <v>849.02300000000002</v>
      </c>
      <c r="BA4" s="19">
        <v>854.29300000000001</v>
      </c>
      <c r="BB4" s="19">
        <v>860.70399999999995</v>
      </c>
      <c r="BC4" s="19">
        <v>870.61900000000003</v>
      </c>
      <c r="BD4" s="19">
        <v>875.07100000000003</v>
      </c>
      <c r="BE4" s="19">
        <v>879.03</v>
      </c>
      <c r="BF4" s="19">
        <v>882.71199999999999</v>
      </c>
      <c r="BG4" s="19">
        <v>887.46699999999998</v>
      </c>
      <c r="BH4" s="19">
        <v>895.73</v>
      </c>
      <c r="BI4" s="19">
        <v>902.48500000000001</v>
      </c>
      <c r="BJ4" s="19">
        <v>908.39599999999996</v>
      </c>
      <c r="BK4" s="19">
        <v>918.077</v>
      </c>
      <c r="BL4" s="19">
        <v>927.17100000000005</v>
      </c>
      <c r="BM4" s="19">
        <v>935.72799999999995</v>
      </c>
      <c r="BN4" s="19">
        <v>944.04600000000005</v>
      </c>
      <c r="BO4" s="19">
        <v>951.96100000000001</v>
      </c>
      <c r="BP4" s="19">
        <v>958.71299999999997</v>
      </c>
      <c r="BQ4" s="19">
        <v>965.16800000000001</v>
      </c>
      <c r="BR4" s="19">
        <v>971.15599999999995</v>
      </c>
      <c r="BS4" s="19">
        <v>976.928</v>
      </c>
      <c r="BT4" s="19">
        <v>981.827</v>
      </c>
      <c r="BU4" s="19">
        <v>986.85599999999999</v>
      </c>
      <c r="BV4" s="19">
        <v>990.70699999999999</v>
      </c>
      <c r="BW4" s="19">
        <v>994.00599999999997</v>
      </c>
      <c r="BX4" s="19">
        <v>997.05700000000002</v>
      </c>
      <c r="BY4" s="19">
        <v>1000.449</v>
      </c>
      <c r="BZ4" s="19">
        <v>1003.99</v>
      </c>
      <c r="CA4" s="19">
        <v>1006.659</v>
      </c>
      <c r="CB4" s="19">
        <v>1009.013</v>
      </c>
      <c r="CC4" s="19">
        <v>1011.298</v>
      </c>
      <c r="CD4" s="19">
        <v>1013.553</v>
      </c>
      <c r="CE4" s="19">
        <v>1015.797</v>
      </c>
      <c r="CF4" s="19">
        <v>1018.086</v>
      </c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</row>
    <row r="5" spans="1:185" ht="13.5" customHeight="1">
      <c r="A5" s="17"/>
      <c r="B5" s="20"/>
      <c r="C5" s="13" t="s">
        <v>7</v>
      </c>
      <c r="D5" s="14"/>
      <c r="E5" s="17"/>
      <c r="F5" s="20"/>
      <c r="G5" s="13" t="s">
        <v>6</v>
      </c>
      <c r="H5" s="14"/>
      <c r="I5" s="18">
        <v>1916.8620000000001</v>
      </c>
      <c r="J5" s="19">
        <v>1920.297</v>
      </c>
      <c r="K5" s="19">
        <v>1921.152</v>
      </c>
      <c r="L5" s="19">
        <v>1915.145</v>
      </c>
      <c r="M5" s="19">
        <v>1901.9679999999998</v>
      </c>
      <c r="N5" s="19">
        <v>1866.454</v>
      </c>
      <c r="O5" s="19">
        <v>1828.317</v>
      </c>
      <c r="P5" s="19">
        <v>1800.277</v>
      </c>
      <c r="Q5" s="19">
        <v>1776.5700000000002</v>
      </c>
      <c r="R5" s="19">
        <v>1755.7089999999998</v>
      </c>
      <c r="S5" s="19">
        <v>1740.3489999999999</v>
      </c>
      <c r="T5" s="19">
        <v>1722.5520000000001</v>
      </c>
      <c r="U5" s="19">
        <v>1699.6320000000001</v>
      </c>
      <c r="V5" s="19">
        <v>1668.672</v>
      </c>
      <c r="W5" s="19">
        <v>1640.2619999999999</v>
      </c>
      <c r="X5" s="19">
        <v>1613.806</v>
      </c>
      <c r="Y5" s="19">
        <v>1593.4739999999999</v>
      </c>
      <c r="Z5" s="19">
        <v>1577.7819999999999</v>
      </c>
      <c r="AA5" s="19">
        <v>1569.364</v>
      </c>
      <c r="AB5" s="19">
        <v>1564.8809999999999</v>
      </c>
      <c r="AC5" s="19">
        <v>1573.325</v>
      </c>
      <c r="AD5" s="19">
        <v>1581.6279999999999</v>
      </c>
      <c r="AE5" s="19">
        <v>1599.9459999999999</v>
      </c>
      <c r="AF5" s="19">
        <v>1615.529</v>
      </c>
      <c r="AG5" s="19">
        <v>1627.3679999999999</v>
      </c>
      <c r="AH5" s="19">
        <v>1640.7539999999999</v>
      </c>
      <c r="AI5" s="19">
        <v>1647.29</v>
      </c>
      <c r="AJ5" s="19">
        <v>1654.57</v>
      </c>
      <c r="AK5" s="19">
        <v>1657.5709999999999</v>
      </c>
      <c r="AL5" s="19">
        <v>1663.8609999999999</v>
      </c>
      <c r="AM5" s="19">
        <v>1664.3510000000001</v>
      </c>
      <c r="AN5" s="19">
        <v>1642.7529999999999</v>
      </c>
      <c r="AO5" s="19">
        <v>1642.7820000000002</v>
      </c>
      <c r="AP5" s="19">
        <v>1641.7939999999999</v>
      </c>
      <c r="AQ5" s="19">
        <v>1639.0450000000001</v>
      </c>
      <c r="AR5" s="19">
        <v>1634.335</v>
      </c>
      <c r="AS5" s="19">
        <v>1629.8389999999999</v>
      </c>
      <c r="AT5" s="19">
        <v>1631.386</v>
      </c>
      <c r="AU5" s="19">
        <v>1635.377</v>
      </c>
      <c r="AV5" s="19">
        <v>1636.125</v>
      </c>
      <c r="AW5" s="19">
        <v>1642.4349999999999</v>
      </c>
      <c r="AX5" s="19">
        <v>1642.5429999999999</v>
      </c>
      <c r="AY5" s="19">
        <v>1643.307</v>
      </c>
      <c r="AZ5" s="19">
        <v>1653.511</v>
      </c>
      <c r="BA5" s="19">
        <v>1663.752</v>
      </c>
      <c r="BB5" s="19">
        <v>1675.5029999999999</v>
      </c>
      <c r="BC5" s="19">
        <v>1691.4659999999999</v>
      </c>
      <c r="BD5" s="19">
        <v>1700.4939999999999</v>
      </c>
      <c r="BE5" s="19">
        <v>1709.4580000000001</v>
      </c>
      <c r="BF5" s="19">
        <v>1717.1980000000001</v>
      </c>
      <c r="BG5" s="19">
        <v>1726.3009999999999</v>
      </c>
      <c r="BH5" s="19">
        <v>1742.8979999999999</v>
      </c>
      <c r="BI5" s="19">
        <v>1755.213</v>
      </c>
      <c r="BJ5" s="19">
        <v>1767.9369999999999</v>
      </c>
      <c r="BK5" s="19">
        <v>1786.25</v>
      </c>
      <c r="BL5" s="19">
        <v>1803.2150000000001</v>
      </c>
      <c r="BM5" s="19">
        <v>1819.885</v>
      </c>
      <c r="BN5" s="19">
        <v>1836.1190000000001</v>
      </c>
      <c r="BO5" s="19">
        <v>1851.338</v>
      </c>
      <c r="BP5" s="19">
        <v>1864.8029999999999</v>
      </c>
      <c r="BQ5" s="19">
        <v>1877.5810000000001</v>
      </c>
      <c r="BR5" s="19">
        <v>1888.7860000000001</v>
      </c>
      <c r="BS5" s="19">
        <v>1900.348</v>
      </c>
      <c r="BT5" s="19">
        <v>1910.473</v>
      </c>
      <c r="BU5" s="19">
        <v>1920.5940000000001</v>
      </c>
      <c r="BV5" s="19">
        <v>1928.5140000000001</v>
      </c>
      <c r="BW5" s="19">
        <v>1935.6010000000001</v>
      </c>
      <c r="BX5" s="19">
        <v>1941.6869999999999</v>
      </c>
      <c r="BY5" s="19">
        <v>1948.5340000000001</v>
      </c>
      <c r="BZ5" s="19">
        <v>1955.6610000000001</v>
      </c>
      <c r="CA5" s="19">
        <v>1961.0459999999998</v>
      </c>
      <c r="CB5" s="19">
        <v>1965.8220000000001</v>
      </c>
      <c r="CC5" s="19">
        <v>1970.4459999999999</v>
      </c>
      <c r="CD5" s="19">
        <v>1975.001</v>
      </c>
      <c r="CE5" s="19">
        <v>1979.5340000000001</v>
      </c>
      <c r="CF5" s="19">
        <v>1984.1309999999999</v>
      </c>
      <c r="CH5" s="21"/>
      <c r="CI5" s="8"/>
      <c r="CJ5" s="8"/>
      <c r="CK5" s="8"/>
      <c r="CL5" s="8"/>
      <c r="CM5" s="8"/>
      <c r="CN5" s="8"/>
      <c r="CO5" s="8"/>
      <c r="CP5" s="8"/>
      <c r="CQ5" s="8"/>
      <c r="CR5" s="8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</row>
    <row r="6" spans="1:185" ht="25.5" customHeight="1">
      <c r="A6" s="17"/>
      <c r="B6" s="12" t="s">
        <v>44</v>
      </c>
      <c r="C6" s="22" t="s">
        <v>18</v>
      </c>
      <c r="D6" s="23" t="s">
        <v>29</v>
      </c>
      <c r="E6" s="17"/>
      <c r="F6" s="12" t="s">
        <v>45</v>
      </c>
      <c r="G6" s="22" t="s">
        <v>17</v>
      </c>
      <c r="H6" s="23" t="s">
        <v>16</v>
      </c>
      <c r="I6" s="18">
        <v>1429.52</v>
      </c>
      <c r="J6" s="19">
        <v>1435.2929999999999</v>
      </c>
      <c r="K6" s="19">
        <v>1442.6479999999999</v>
      </c>
      <c r="L6" s="19">
        <v>1450.9110000000001</v>
      </c>
      <c r="M6" s="19">
        <v>1459.087</v>
      </c>
      <c r="N6" s="19">
        <v>1468.771</v>
      </c>
      <c r="O6" s="19">
        <v>1479.384</v>
      </c>
      <c r="P6" s="19">
        <v>1493.779</v>
      </c>
      <c r="Q6" s="19">
        <v>1507.77</v>
      </c>
      <c r="R6" s="19">
        <v>1522.943</v>
      </c>
      <c r="S6" s="19">
        <v>1537.749</v>
      </c>
      <c r="T6" s="19">
        <v>1554.1310000000001</v>
      </c>
      <c r="U6" s="19">
        <v>1567.502</v>
      </c>
      <c r="V6" s="19">
        <v>1581.4849999999999</v>
      </c>
      <c r="W6" s="19">
        <v>1595.9929999999999</v>
      </c>
      <c r="X6" s="19">
        <v>1609.2439999999999</v>
      </c>
      <c r="Y6" s="19">
        <v>1622.547</v>
      </c>
      <c r="Z6" s="19">
        <v>1634.376</v>
      </c>
      <c r="AA6" s="19">
        <v>1644.681</v>
      </c>
      <c r="AB6" s="19">
        <v>1655.3440000000001</v>
      </c>
      <c r="AC6" s="19">
        <v>1663.143</v>
      </c>
      <c r="AD6" s="19">
        <v>1684.25</v>
      </c>
      <c r="AE6" s="19">
        <v>1683.2170000000001</v>
      </c>
      <c r="AF6" s="19">
        <v>1680.54</v>
      </c>
      <c r="AG6" s="19">
        <v>1676.579</v>
      </c>
      <c r="AH6" s="19">
        <v>1673.1089999999999</v>
      </c>
      <c r="AI6" s="19">
        <v>1670.0350000000001</v>
      </c>
      <c r="AJ6" s="19">
        <v>1666.9459999999999</v>
      </c>
      <c r="AK6" s="19">
        <v>1667.9169999999999</v>
      </c>
      <c r="AL6" s="19">
        <v>1670.636</v>
      </c>
      <c r="AM6" s="19">
        <v>1676.665</v>
      </c>
      <c r="AN6" s="19">
        <v>1718.0419999999999</v>
      </c>
      <c r="AO6" s="19">
        <v>1728.2829999999999</v>
      </c>
      <c r="AP6" s="19">
        <v>1735.462</v>
      </c>
      <c r="AQ6" s="19">
        <v>1739.9159999999999</v>
      </c>
      <c r="AR6" s="19">
        <v>1779.423</v>
      </c>
      <c r="AS6" s="19">
        <v>1785.8889999999999</v>
      </c>
      <c r="AT6" s="19">
        <v>1790.9960000000001</v>
      </c>
      <c r="AU6" s="19">
        <v>1797.5840000000001</v>
      </c>
      <c r="AV6" s="19">
        <v>1804.4570000000001</v>
      </c>
      <c r="AW6" s="19">
        <v>1808.1189999999999</v>
      </c>
      <c r="AX6" s="19">
        <v>1813.0809999999999</v>
      </c>
      <c r="AY6" s="19">
        <v>1816.4829999999999</v>
      </c>
      <c r="AZ6" s="19">
        <v>1820.9490000000001</v>
      </c>
      <c r="BA6" s="19">
        <v>1825.319</v>
      </c>
      <c r="BB6" s="19">
        <v>1831.998</v>
      </c>
      <c r="BC6" s="19">
        <v>1836.6</v>
      </c>
      <c r="BD6" s="19">
        <v>1841.508</v>
      </c>
      <c r="BE6" s="19">
        <v>1844.527</v>
      </c>
      <c r="BF6" s="19">
        <v>1845.077</v>
      </c>
      <c r="BG6" s="19">
        <v>1844.941</v>
      </c>
      <c r="BH6" s="19">
        <v>1841.3489999999999</v>
      </c>
      <c r="BI6" s="19">
        <v>1836.8119999999999</v>
      </c>
      <c r="BJ6" s="19">
        <v>1840.6510000000001</v>
      </c>
      <c r="BK6" s="19">
        <v>1835.136</v>
      </c>
      <c r="BL6" s="19">
        <v>1829.4459999999999</v>
      </c>
      <c r="BM6" s="19">
        <v>1821.9590000000001</v>
      </c>
      <c r="BN6" s="19">
        <v>1813.5540000000001</v>
      </c>
      <c r="BO6" s="19">
        <v>1803.62</v>
      </c>
      <c r="BP6" s="19">
        <v>1793.075</v>
      </c>
      <c r="BQ6" s="19">
        <v>1783.904</v>
      </c>
      <c r="BR6" s="19">
        <v>1775.7349999999999</v>
      </c>
      <c r="BS6" s="19">
        <v>1768.0909999999999</v>
      </c>
      <c r="BT6" s="19">
        <v>1761.364</v>
      </c>
      <c r="BU6" s="19">
        <v>1755.626</v>
      </c>
      <c r="BV6" s="19">
        <v>1752.39</v>
      </c>
      <c r="BW6" s="19">
        <v>1750.0150000000001</v>
      </c>
      <c r="BX6" s="19">
        <v>1750.1079999999999</v>
      </c>
      <c r="BY6" s="19">
        <v>1750.954</v>
      </c>
      <c r="BZ6" s="19">
        <v>1752.2860000000001</v>
      </c>
      <c r="CA6" s="19">
        <v>1755.037</v>
      </c>
      <c r="CB6" s="19">
        <v>1757.86</v>
      </c>
      <c r="CC6" s="19">
        <v>1760.8150000000001</v>
      </c>
      <c r="CD6" s="19">
        <v>1763.8520000000001</v>
      </c>
      <c r="CE6" s="19">
        <v>1766.0609999999999</v>
      </c>
      <c r="CF6" s="19">
        <v>1767.4190000000001</v>
      </c>
      <c r="CH6" s="8"/>
      <c r="CI6" s="4"/>
      <c r="CJ6" s="4"/>
      <c r="CK6" s="4"/>
      <c r="CL6" s="4"/>
      <c r="CM6" s="4"/>
      <c r="CN6" s="4"/>
      <c r="CO6" s="4"/>
      <c r="CP6" s="4"/>
      <c r="CQ6" s="4"/>
      <c r="CR6" s="4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</row>
    <row r="7" spans="1:185" ht="25.5">
      <c r="A7" s="17"/>
      <c r="B7" s="17"/>
      <c r="C7" s="24"/>
      <c r="D7" s="23" t="s">
        <v>15</v>
      </c>
      <c r="E7" s="17"/>
      <c r="F7" s="17"/>
      <c r="G7" s="24"/>
      <c r="H7" s="23" t="s">
        <v>14</v>
      </c>
      <c r="I7" s="18">
        <v>264.988</v>
      </c>
      <c r="J7" s="19">
        <v>267.45400000000001</v>
      </c>
      <c r="K7" s="19">
        <v>275.34199999999998</v>
      </c>
      <c r="L7" s="19">
        <v>281.44900000000001</v>
      </c>
      <c r="M7" s="19">
        <v>286.08800000000002</v>
      </c>
      <c r="N7" s="19">
        <v>268.84100000000001</v>
      </c>
      <c r="O7" s="19">
        <v>250.29599999999999</v>
      </c>
      <c r="P7" s="19">
        <v>242.11600000000001</v>
      </c>
      <c r="Q7" s="19">
        <v>239.869</v>
      </c>
      <c r="R7" s="19">
        <v>240.38399999999999</v>
      </c>
      <c r="S7" s="19">
        <v>244.77799999999999</v>
      </c>
      <c r="T7" s="19">
        <v>250.62299999999999</v>
      </c>
      <c r="U7" s="19">
        <v>255.786</v>
      </c>
      <c r="V7" s="19">
        <v>256.84899999999999</v>
      </c>
      <c r="W7" s="19">
        <v>259.94099999999997</v>
      </c>
      <c r="X7" s="19">
        <v>263.51299999999998</v>
      </c>
      <c r="Y7" s="19">
        <v>270.09500000000003</v>
      </c>
      <c r="Z7" s="19">
        <v>278.185</v>
      </c>
      <c r="AA7" s="19">
        <v>286.83999999999997</v>
      </c>
      <c r="AB7" s="19">
        <v>296.42</v>
      </c>
      <c r="AC7" s="19">
        <v>313.53800000000001</v>
      </c>
      <c r="AD7" s="19">
        <v>330.22500000000002</v>
      </c>
      <c r="AE7" s="19">
        <v>347.83800000000002</v>
      </c>
      <c r="AF7" s="19">
        <v>366.87400000000002</v>
      </c>
      <c r="AG7" s="19">
        <v>383.17200000000003</v>
      </c>
      <c r="AH7" s="19">
        <v>396.56400000000002</v>
      </c>
      <c r="AI7" s="19">
        <v>402.10199999999998</v>
      </c>
      <c r="AJ7" s="19">
        <v>415.4740000000001</v>
      </c>
      <c r="AK7" s="19">
        <v>419.387</v>
      </c>
      <c r="AL7" s="19">
        <v>427.66500000000002</v>
      </c>
      <c r="AM7" s="19">
        <v>434.70599999999996</v>
      </c>
      <c r="AN7" s="19">
        <v>452.20400000000001</v>
      </c>
      <c r="AO7" s="19">
        <v>464.18099999999998</v>
      </c>
      <c r="AP7" s="19">
        <v>474.29199999999997</v>
      </c>
      <c r="AQ7" s="19">
        <v>484.392</v>
      </c>
      <c r="AR7" s="19">
        <v>496.53500000000003</v>
      </c>
      <c r="AS7" s="19">
        <v>502.02499999999998</v>
      </c>
      <c r="AT7" s="19">
        <v>519.08500000000004</v>
      </c>
      <c r="AU7" s="19">
        <v>544.01599999999996</v>
      </c>
      <c r="AV7" s="19">
        <v>562.50800000000004</v>
      </c>
      <c r="AW7" s="19">
        <v>580.79499999999996</v>
      </c>
      <c r="AX7" s="19">
        <v>598.86699999999996</v>
      </c>
      <c r="AY7" s="19">
        <v>617.56399999999996</v>
      </c>
      <c r="AZ7" s="19">
        <v>640.202</v>
      </c>
      <c r="BA7" s="19">
        <v>661.173</v>
      </c>
      <c r="BB7" s="19">
        <v>678.83199999999999</v>
      </c>
      <c r="BC7" s="19">
        <v>694.03599999999994</v>
      </c>
      <c r="BD7" s="19">
        <v>703.26</v>
      </c>
      <c r="BE7" s="19">
        <v>711.06399999999996</v>
      </c>
      <c r="BF7" s="19">
        <v>721.94799999999998</v>
      </c>
      <c r="BG7" s="19">
        <v>735.45600000000002</v>
      </c>
      <c r="BH7" s="19">
        <v>747.24</v>
      </c>
      <c r="BI7" s="19">
        <v>765.81700000000001</v>
      </c>
      <c r="BJ7" s="19">
        <v>758.73099999999999</v>
      </c>
      <c r="BK7" s="19">
        <v>771.32899999999995</v>
      </c>
      <c r="BL7" s="19">
        <v>783.98599999999999</v>
      </c>
      <c r="BM7" s="19">
        <v>797.19399999999996</v>
      </c>
      <c r="BN7" s="19">
        <v>810.40899999999999</v>
      </c>
      <c r="BO7" s="19">
        <v>823.93799999999999</v>
      </c>
      <c r="BP7" s="19">
        <v>837.49599999999998</v>
      </c>
      <c r="BQ7" s="19">
        <v>851.601</v>
      </c>
      <c r="BR7" s="19">
        <v>865.74900000000002</v>
      </c>
      <c r="BS7" s="19">
        <v>878.952</v>
      </c>
      <c r="BT7" s="19">
        <v>891.27599999999995</v>
      </c>
      <c r="BU7" s="19">
        <v>902.85199999999998</v>
      </c>
      <c r="BV7" s="19">
        <v>913.66800000000001</v>
      </c>
      <c r="BW7" s="19">
        <v>923.57899999999995</v>
      </c>
      <c r="BX7" s="19">
        <v>932.77</v>
      </c>
      <c r="BY7" s="19">
        <v>940.90599999999995</v>
      </c>
      <c r="BZ7" s="19">
        <v>947.97900000000004</v>
      </c>
      <c r="CA7" s="19">
        <v>954.40899999999999</v>
      </c>
      <c r="CB7" s="19">
        <v>959.822</v>
      </c>
      <c r="CC7" s="19">
        <v>965.11699999999996</v>
      </c>
      <c r="CD7" s="19">
        <v>970.23699999999997</v>
      </c>
      <c r="CE7" s="19">
        <v>975.28899999999999</v>
      </c>
      <c r="CF7" s="19">
        <v>980.03300000000002</v>
      </c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</row>
    <row r="8" spans="1:185">
      <c r="A8" s="17"/>
      <c r="B8" s="17"/>
      <c r="C8" s="22" t="s">
        <v>13</v>
      </c>
      <c r="D8" s="23" t="s">
        <v>12</v>
      </c>
      <c r="E8" s="17"/>
      <c r="F8" s="17"/>
      <c r="G8" s="22" t="s">
        <v>11</v>
      </c>
      <c r="H8" s="23" t="s">
        <v>10</v>
      </c>
      <c r="I8" s="18">
        <v>1395.5920000000001</v>
      </c>
      <c r="J8" s="19">
        <v>1404.2760000000001</v>
      </c>
      <c r="K8" s="19">
        <v>1413.7739999999999</v>
      </c>
      <c r="L8" s="19">
        <v>1422.24</v>
      </c>
      <c r="M8" s="19">
        <v>1431.1659999999999</v>
      </c>
      <c r="N8" s="19">
        <v>1440.3520000000001</v>
      </c>
      <c r="O8" s="19">
        <v>1451.731</v>
      </c>
      <c r="P8" s="19">
        <v>1462.749</v>
      </c>
      <c r="Q8" s="19">
        <v>1472.98</v>
      </c>
      <c r="R8" s="19">
        <v>1483.748</v>
      </c>
      <c r="S8" s="19">
        <v>1497.538</v>
      </c>
      <c r="T8" s="19">
        <v>1513.347</v>
      </c>
      <c r="U8" s="19">
        <v>1531.414</v>
      </c>
      <c r="V8" s="19">
        <v>1550.1479999999999</v>
      </c>
      <c r="W8" s="19">
        <v>1568.7270000000001</v>
      </c>
      <c r="X8" s="19">
        <v>1583.6310000000001</v>
      </c>
      <c r="Y8" s="19">
        <v>1596.8620000000001</v>
      </c>
      <c r="Z8" s="19">
        <v>1609.0930000000001</v>
      </c>
      <c r="AA8" s="19">
        <v>1619.5930000000001</v>
      </c>
      <c r="AB8" s="19">
        <v>1629.779</v>
      </c>
      <c r="AC8" s="19">
        <v>1637.4079999999999</v>
      </c>
      <c r="AD8" s="19">
        <v>1646.615</v>
      </c>
      <c r="AE8" s="19">
        <v>1653.6980000000001</v>
      </c>
      <c r="AF8" s="19">
        <v>1660.4269999999999</v>
      </c>
      <c r="AG8" s="19">
        <v>1663.8489999999999</v>
      </c>
      <c r="AH8" s="19">
        <v>1666.9849999999999</v>
      </c>
      <c r="AI8" s="19">
        <v>1669.7940000000001</v>
      </c>
      <c r="AJ8" s="19">
        <v>1672.0809999999999</v>
      </c>
      <c r="AK8" s="19">
        <v>1677.2329999999999</v>
      </c>
      <c r="AL8" s="19">
        <v>1682.5989999999999</v>
      </c>
      <c r="AM8" s="19">
        <v>1688.704</v>
      </c>
      <c r="AN8" s="19">
        <v>1705.575</v>
      </c>
      <c r="AO8" s="19">
        <v>1718.2270000000001</v>
      </c>
      <c r="AP8" s="19">
        <v>1728.819</v>
      </c>
      <c r="AQ8" s="19">
        <v>1738.7909999999999</v>
      </c>
      <c r="AR8" s="19">
        <v>1747.7750000000001</v>
      </c>
      <c r="AS8" s="19">
        <v>1756.663</v>
      </c>
      <c r="AT8" s="19">
        <v>1762.9359999999999</v>
      </c>
      <c r="AU8" s="19">
        <v>1770.865</v>
      </c>
      <c r="AV8" s="19">
        <v>1777.8430000000001</v>
      </c>
      <c r="AW8" s="19">
        <v>1788.028</v>
      </c>
      <c r="AX8" s="19">
        <v>1793.5830000000001</v>
      </c>
      <c r="AY8" s="19">
        <v>1798.0060000000001</v>
      </c>
      <c r="AZ8" s="19">
        <v>1802.6010000000001</v>
      </c>
      <c r="BA8" s="19">
        <v>1808.354</v>
      </c>
      <c r="BB8" s="19">
        <v>1814.9829999999999</v>
      </c>
      <c r="BC8" s="19">
        <v>1822.2940000000001</v>
      </c>
      <c r="BD8" s="19">
        <v>1828.356</v>
      </c>
      <c r="BE8" s="19">
        <v>1833.491</v>
      </c>
      <c r="BF8" s="19">
        <v>1836.954</v>
      </c>
      <c r="BG8" s="19">
        <v>1840.415</v>
      </c>
      <c r="BH8" s="19">
        <v>1839.202</v>
      </c>
      <c r="BI8" s="19">
        <v>1835.451</v>
      </c>
      <c r="BJ8" s="19">
        <v>1837.876</v>
      </c>
      <c r="BK8" s="19">
        <v>1834.8920000000001</v>
      </c>
      <c r="BL8" s="19">
        <v>1831.248</v>
      </c>
      <c r="BM8" s="19">
        <v>1827.3140000000001</v>
      </c>
      <c r="BN8" s="19">
        <v>1822.298</v>
      </c>
      <c r="BO8" s="19">
        <v>1815.845</v>
      </c>
      <c r="BP8" s="19">
        <v>1808.8510000000001</v>
      </c>
      <c r="BQ8" s="19">
        <v>1800.895</v>
      </c>
      <c r="BR8" s="19">
        <v>1793.865</v>
      </c>
      <c r="BS8" s="19">
        <v>1787.8720000000001</v>
      </c>
      <c r="BT8" s="19">
        <v>1783.374</v>
      </c>
      <c r="BU8" s="19">
        <v>1779.308</v>
      </c>
      <c r="BV8" s="19">
        <v>1777.2929999999999</v>
      </c>
      <c r="BW8" s="19">
        <v>1776.867</v>
      </c>
      <c r="BX8" s="19">
        <v>1777.183</v>
      </c>
      <c r="BY8" s="19">
        <v>1778.6559999999999</v>
      </c>
      <c r="BZ8" s="19">
        <v>1781.567</v>
      </c>
      <c r="CA8" s="19">
        <v>1785.2760000000001</v>
      </c>
      <c r="CB8" s="19">
        <v>1790.4449999999999</v>
      </c>
      <c r="CC8" s="19">
        <v>1796.001</v>
      </c>
      <c r="CD8" s="19">
        <v>1801.133</v>
      </c>
      <c r="CE8" s="19">
        <v>1806.3579999999999</v>
      </c>
      <c r="CF8" s="19">
        <v>1811.0419999999999</v>
      </c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</row>
    <row r="9" spans="1:185">
      <c r="A9" s="17"/>
      <c r="B9" s="20"/>
      <c r="C9" s="24"/>
      <c r="D9" s="23" t="s">
        <v>9</v>
      </c>
      <c r="E9" s="17"/>
      <c r="F9" s="20"/>
      <c r="G9" s="24"/>
      <c r="H9" s="23" t="s">
        <v>8</v>
      </c>
      <c r="I9" s="18">
        <v>356.24900000000002</v>
      </c>
      <c r="J9" s="19">
        <v>357.69200000000001</v>
      </c>
      <c r="K9" s="19">
        <v>366.209</v>
      </c>
      <c r="L9" s="19">
        <v>368.649</v>
      </c>
      <c r="M9" s="19">
        <v>370.221</v>
      </c>
      <c r="N9" s="19">
        <v>350.82499999999999</v>
      </c>
      <c r="O9" s="19">
        <v>333.358</v>
      </c>
      <c r="P9" s="19">
        <v>324.20800000000003</v>
      </c>
      <c r="Q9" s="19">
        <v>321.62099999999998</v>
      </c>
      <c r="R9" s="19">
        <v>323.55200000000002</v>
      </c>
      <c r="S9" s="19">
        <v>330.39699999999999</v>
      </c>
      <c r="T9" s="19">
        <v>340.452</v>
      </c>
      <c r="U9" s="19">
        <v>351.62599999999998</v>
      </c>
      <c r="V9" s="19">
        <v>356.00400000000002</v>
      </c>
      <c r="W9" s="19">
        <v>364.13900000000001</v>
      </c>
      <c r="X9" s="19">
        <v>372.63400000000001</v>
      </c>
      <c r="Y9" s="19">
        <v>383.68799999999999</v>
      </c>
      <c r="Z9" s="19">
        <v>396.29599999999999</v>
      </c>
      <c r="AA9" s="19">
        <v>409.76299999999998</v>
      </c>
      <c r="AB9" s="19">
        <v>426.17599999999999</v>
      </c>
      <c r="AC9" s="19">
        <v>451.49099999999999</v>
      </c>
      <c r="AD9" s="19">
        <v>476.488</v>
      </c>
      <c r="AE9" s="19">
        <v>487.44900000000001</v>
      </c>
      <c r="AF9" s="19">
        <v>497.16699999999997</v>
      </c>
      <c r="AG9" s="19">
        <v>506.81599999999997</v>
      </c>
      <c r="AH9" s="19">
        <v>510.58800000000002</v>
      </c>
      <c r="AI9" s="19">
        <v>508.41199999999998</v>
      </c>
      <c r="AJ9" s="19">
        <v>514.75700000000006</v>
      </c>
      <c r="AK9" s="19">
        <v>515.09699999999998</v>
      </c>
      <c r="AL9" s="19">
        <v>519.43700000000001</v>
      </c>
      <c r="AM9" s="19">
        <v>524.11300000000006</v>
      </c>
      <c r="AN9" s="19">
        <v>535.73500000000001</v>
      </c>
      <c r="AO9" s="19">
        <v>545.96199999999999</v>
      </c>
      <c r="AP9" s="19">
        <v>553.70799999999997</v>
      </c>
      <c r="AQ9" s="19">
        <v>562.423</v>
      </c>
      <c r="AR9" s="19">
        <v>569.55600000000004</v>
      </c>
      <c r="AS9" s="19">
        <v>576.596</v>
      </c>
      <c r="AT9" s="19">
        <v>601.14499999999998</v>
      </c>
      <c r="AU9" s="19">
        <v>633.726</v>
      </c>
      <c r="AV9" s="19">
        <v>652.24400000000003</v>
      </c>
      <c r="AW9" s="19">
        <v>675.17200000000003</v>
      </c>
      <c r="AX9" s="19">
        <v>695.68299999999999</v>
      </c>
      <c r="AY9" s="19">
        <v>718.65800000000002</v>
      </c>
      <c r="AZ9" s="19">
        <v>744.01499999999999</v>
      </c>
      <c r="BA9" s="19">
        <v>767.53200000000004</v>
      </c>
      <c r="BB9" s="19">
        <v>786.15800000000002</v>
      </c>
      <c r="BC9" s="19">
        <v>805.91399999999999</v>
      </c>
      <c r="BD9" s="19">
        <v>814.02099999999996</v>
      </c>
      <c r="BE9" s="19">
        <v>821.54899999999998</v>
      </c>
      <c r="BF9" s="19">
        <v>831.19299999999998</v>
      </c>
      <c r="BG9" s="19">
        <v>844.25400000000002</v>
      </c>
      <c r="BH9" s="19">
        <v>856.125</v>
      </c>
      <c r="BI9" s="19">
        <v>878.97500000000002</v>
      </c>
      <c r="BJ9" s="19">
        <v>863.87199999999996</v>
      </c>
      <c r="BK9" s="19">
        <v>874.76199999999994</v>
      </c>
      <c r="BL9" s="19">
        <v>885.89800000000002</v>
      </c>
      <c r="BM9" s="19">
        <v>896.89700000000005</v>
      </c>
      <c r="BN9" s="19">
        <v>908.351</v>
      </c>
      <c r="BO9" s="19">
        <v>920.11099999999999</v>
      </c>
      <c r="BP9" s="19">
        <v>932.00699999999995</v>
      </c>
      <c r="BQ9" s="19">
        <v>943.87599999999998</v>
      </c>
      <c r="BR9" s="19">
        <v>956.31299999999999</v>
      </c>
      <c r="BS9" s="19">
        <v>967.69600000000003</v>
      </c>
      <c r="BT9" s="19">
        <v>978.77300000000002</v>
      </c>
      <c r="BU9" s="19">
        <v>989.08600000000001</v>
      </c>
      <c r="BV9" s="19">
        <v>998.77599999999995</v>
      </c>
      <c r="BW9" s="19">
        <v>1007.804</v>
      </c>
      <c r="BX9" s="19">
        <v>1016.17</v>
      </c>
      <c r="BY9" s="19">
        <v>1023.421</v>
      </c>
      <c r="BZ9" s="19">
        <v>1029.828</v>
      </c>
      <c r="CA9" s="19">
        <v>1035.5060000000001</v>
      </c>
      <c r="CB9" s="19">
        <v>1040.3699999999999</v>
      </c>
      <c r="CC9" s="19">
        <v>1045.0219999999999</v>
      </c>
      <c r="CD9" s="19">
        <v>1049.5150000000001</v>
      </c>
      <c r="CE9" s="19">
        <v>1053.9269999999999</v>
      </c>
      <c r="CF9" s="19">
        <v>1058.3409999999999</v>
      </c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</row>
    <row r="10" spans="1:185" ht="25.5" customHeight="1">
      <c r="A10" s="17"/>
      <c r="B10" s="12" t="s">
        <v>46</v>
      </c>
      <c r="C10" s="22" t="s">
        <v>18</v>
      </c>
      <c r="D10" s="23" t="s">
        <v>29</v>
      </c>
      <c r="E10" s="17"/>
      <c r="F10" s="12" t="s">
        <v>47</v>
      </c>
      <c r="G10" s="22" t="s">
        <v>17</v>
      </c>
      <c r="H10" s="23" t="s">
        <v>16</v>
      </c>
      <c r="I10" s="18">
        <v>496.97300000000001</v>
      </c>
      <c r="J10" s="19">
        <v>508.17500000000001</v>
      </c>
      <c r="K10" s="19">
        <v>519.84900000000005</v>
      </c>
      <c r="L10" s="19">
        <v>529.97199999999998</v>
      </c>
      <c r="M10" s="19">
        <v>541.09100000000001</v>
      </c>
      <c r="N10" s="19">
        <v>551.60199999999998</v>
      </c>
      <c r="O10" s="19">
        <v>561.12099999999998</v>
      </c>
      <c r="P10" s="19">
        <v>568.30700000000002</v>
      </c>
      <c r="Q10" s="19">
        <v>573.75099999999998</v>
      </c>
      <c r="R10" s="19">
        <v>578.69000000000005</v>
      </c>
      <c r="S10" s="19">
        <v>583.22500000000002</v>
      </c>
      <c r="T10" s="19">
        <v>587.93399999999997</v>
      </c>
      <c r="U10" s="19">
        <v>596.89300000000003</v>
      </c>
      <c r="V10" s="19">
        <v>605.77499999999998</v>
      </c>
      <c r="W10" s="19">
        <v>614.61800000000005</v>
      </c>
      <c r="X10" s="19">
        <v>623.18899999999996</v>
      </c>
      <c r="Y10" s="19">
        <v>631.09500000000003</v>
      </c>
      <c r="Z10" s="19">
        <v>639.32600000000002</v>
      </c>
      <c r="AA10" s="19">
        <v>647.16099999999994</v>
      </c>
      <c r="AB10" s="19">
        <v>653.928</v>
      </c>
      <c r="AC10" s="19">
        <v>659.649</v>
      </c>
      <c r="AD10" s="19">
        <v>667.13099999999997</v>
      </c>
      <c r="AE10" s="19">
        <v>673.822</v>
      </c>
      <c r="AF10" s="19">
        <v>679.43499999999995</v>
      </c>
      <c r="AG10" s="19">
        <v>685.42399999999998</v>
      </c>
      <c r="AH10" s="19">
        <v>690.21900000000005</v>
      </c>
      <c r="AI10" s="19">
        <v>694.93</v>
      </c>
      <c r="AJ10" s="19">
        <v>699.06500000000005</v>
      </c>
      <c r="AK10" s="19">
        <v>704.375</v>
      </c>
      <c r="AL10" s="19">
        <v>707.80100000000004</v>
      </c>
      <c r="AM10" s="19">
        <v>712.6</v>
      </c>
      <c r="AN10" s="19">
        <v>690.14</v>
      </c>
      <c r="AO10" s="19">
        <v>693.50199999999995</v>
      </c>
      <c r="AP10" s="19">
        <v>697.81299999999999</v>
      </c>
      <c r="AQ10" s="19">
        <v>705.83399999999995</v>
      </c>
      <c r="AR10" s="19">
        <v>679.21699999999998</v>
      </c>
      <c r="AS10" s="19">
        <v>689.95799999999997</v>
      </c>
      <c r="AT10" s="19">
        <v>702.02200000000005</v>
      </c>
      <c r="AU10" s="19">
        <v>714.875</v>
      </c>
      <c r="AV10" s="19">
        <v>727.423</v>
      </c>
      <c r="AW10" s="19">
        <v>735.59799999999996</v>
      </c>
      <c r="AX10" s="19">
        <v>749.67200000000003</v>
      </c>
      <c r="AY10" s="19">
        <v>762.88900000000001</v>
      </c>
      <c r="AZ10" s="19">
        <v>775.23299999999995</v>
      </c>
      <c r="BA10" s="19">
        <v>788.23299999999995</v>
      </c>
      <c r="BB10" s="19">
        <v>798.10699999999997</v>
      </c>
      <c r="BC10" s="19">
        <v>810.36199999999997</v>
      </c>
      <c r="BD10" s="19">
        <v>821.38599999999997</v>
      </c>
      <c r="BE10" s="19">
        <v>833.25599999999997</v>
      </c>
      <c r="BF10" s="19">
        <v>845.28099999999995</v>
      </c>
      <c r="BG10" s="19">
        <v>855.60799999999995</v>
      </c>
      <c r="BH10" s="19">
        <v>869.49</v>
      </c>
      <c r="BI10" s="19">
        <v>881.99599999999998</v>
      </c>
      <c r="BJ10" s="19">
        <v>889.80799999999999</v>
      </c>
      <c r="BK10" s="19">
        <v>906.55799999999999</v>
      </c>
      <c r="BL10" s="19">
        <v>923.99400000000003</v>
      </c>
      <c r="BM10" s="19">
        <v>942.55</v>
      </c>
      <c r="BN10" s="19">
        <v>961.73699999999997</v>
      </c>
      <c r="BO10" s="19">
        <v>982.58600000000001</v>
      </c>
      <c r="BP10" s="19">
        <v>1003.856</v>
      </c>
      <c r="BQ10" s="19">
        <v>1023.672</v>
      </c>
      <c r="BR10" s="19">
        <v>1043.175</v>
      </c>
      <c r="BS10" s="19">
        <v>1061.0260000000001</v>
      </c>
      <c r="BT10" s="19">
        <v>1077.8510000000001</v>
      </c>
      <c r="BU10" s="19">
        <v>1093.221</v>
      </c>
      <c r="BV10" s="19">
        <v>1106.4380000000001</v>
      </c>
      <c r="BW10" s="19">
        <v>1118.4939999999999</v>
      </c>
      <c r="BX10" s="19">
        <v>1127.9970000000001</v>
      </c>
      <c r="BY10" s="19">
        <v>1135.9159999999999</v>
      </c>
      <c r="BZ10" s="19">
        <v>1142.7260000000001</v>
      </c>
      <c r="CA10" s="19">
        <v>1148.0429999999999</v>
      </c>
      <c r="CB10" s="19">
        <v>1153.0239999999999</v>
      </c>
      <c r="CC10" s="19">
        <v>1157.616</v>
      </c>
      <c r="CD10" s="19">
        <v>1161.9100000000001</v>
      </c>
      <c r="CE10" s="19">
        <v>1166.7729999999999</v>
      </c>
      <c r="CF10" s="19">
        <v>1172.232</v>
      </c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</row>
    <row r="11" spans="1:185" ht="25.5">
      <c r="A11" s="17"/>
      <c r="B11" s="17"/>
      <c r="C11" s="24"/>
      <c r="D11" s="23" t="s">
        <v>15</v>
      </c>
      <c r="E11" s="17"/>
      <c r="F11" s="17"/>
      <c r="G11" s="24"/>
      <c r="H11" s="23" t="s">
        <v>14</v>
      </c>
      <c r="I11" s="18">
        <v>26.082000000000001</v>
      </c>
      <c r="J11" s="19">
        <v>26.286000000000001</v>
      </c>
      <c r="K11" s="19">
        <v>27.088000000000001</v>
      </c>
      <c r="L11" s="19">
        <v>27.876000000000001</v>
      </c>
      <c r="M11" s="19">
        <v>28.715</v>
      </c>
      <c r="N11" s="19">
        <v>28.814</v>
      </c>
      <c r="O11" s="19">
        <v>28.853999999999999</v>
      </c>
      <c r="P11" s="19">
        <v>28.754000000000001</v>
      </c>
      <c r="Q11" s="19">
        <v>28.533999999999999</v>
      </c>
      <c r="R11" s="19">
        <v>28.236000000000001</v>
      </c>
      <c r="S11" s="19">
        <v>28.167999999999999</v>
      </c>
      <c r="T11" s="19">
        <v>28.452000000000002</v>
      </c>
      <c r="U11" s="19">
        <v>29.129000000000001</v>
      </c>
      <c r="V11" s="19">
        <v>29.71</v>
      </c>
      <c r="W11" s="19">
        <v>30.346</v>
      </c>
      <c r="X11" s="19">
        <v>31.081</v>
      </c>
      <c r="Y11" s="19">
        <v>31.846</v>
      </c>
      <c r="Z11" s="19">
        <v>32.552</v>
      </c>
      <c r="AA11" s="19">
        <v>33.280999999999999</v>
      </c>
      <c r="AB11" s="19">
        <v>34.067999999999998</v>
      </c>
      <c r="AC11" s="19">
        <v>35.133000000000003</v>
      </c>
      <c r="AD11" s="19">
        <v>36.152000000000001</v>
      </c>
      <c r="AE11" s="19">
        <v>37.31</v>
      </c>
      <c r="AF11" s="19">
        <v>38.866999999999997</v>
      </c>
      <c r="AG11" s="19">
        <v>40.420999999999999</v>
      </c>
      <c r="AH11" s="19">
        <v>41.847000000000001</v>
      </c>
      <c r="AI11" s="19">
        <v>43.185000000000002</v>
      </c>
      <c r="AJ11" s="19">
        <v>45.267000000000017</v>
      </c>
      <c r="AK11" s="19">
        <v>47.213999999999999</v>
      </c>
      <c r="AL11" s="19">
        <v>49.52</v>
      </c>
      <c r="AM11" s="19">
        <v>52.041999999999987</v>
      </c>
      <c r="AN11" s="19">
        <v>50.152000000000001</v>
      </c>
      <c r="AO11" s="19">
        <v>52.988999999999997</v>
      </c>
      <c r="AP11" s="19">
        <v>55.994</v>
      </c>
      <c r="AQ11" s="19">
        <v>58.621000000000002</v>
      </c>
      <c r="AR11" s="19">
        <v>56.542000000000002</v>
      </c>
      <c r="AS11" s="19">
        <v>59.125</v>
      </c>
      <c r="AT11" s="19">
        <v>61.639000000000003</v>
      </c>
      <c r="AU11" s="19">
        <v>64.281000000000006</v>
      </c>
      <c r="AV11" s="19">
        <v>66.381</v>
      </c>
      <c r="AW11" s="19">
        <v>68.445999999999998</v>
      </c>
      <c r="AX11" s="19">
        <v>71.135000000000005</v>
      </c>
      <c r="AY11" s="19">
        <v>73.897999999999996</v>
      </c>
      <c r="AZ11" s="19">
        <v>76.668000000000006</v>
      </c>
      <c r="BA11" s="19">
        <v>79.602000000000004</v>
      </c>
      <c r="BB11" s="19">
        <v>81.918999999999997</v>
      </c>
      <c r="BC11" s="19">
        <v>84.268000000000001</v>
      </c>
      <c r="BD11" s="19">
        <v>86.119</v>
      </c>
      <c r="BE11" s="19">
        <v>88.131</v>
      </c>
      <c r="BF11" s="19">
        <v>90.378</v>
      </c>
      <c r="BG11" s="19">
        <v>92.861999999999995</v>
      </c>
      <c r="BH11" s="19">
        <v>95.340999999999994</v>
      </c>
      <c r="BI11" s="19">
        <v>98.078999999999994</v>
      </c>
      <c r="BJ11" s="19">
        <v>99.625</v>
      </c>
      <c r="BK11" s="19">
        <v>103.18600000000001</v>
      </c>
      <c r="BL11" s="19">
        <v>107.149</v>
      </c>
      <c r="BM11" s="19">
        <v>111.146</v>
      </c>
      <c r="BN11" s="19">
        <v>115.63800000000001</v>
      </c>
      <c r="BO11" s="19">
        <v>120.33199999999999</v>
      </c>
      <c r="BP11" s="19">
        <v>125.718</v>
      </c>
      <c r="BQ11" s="19">
        <v>131.01400000000001</v>
      </c>
      <c r="BR11" s="19">
        <v>136.44399999999999</v>
      </c>
      <c r="BS11" s="19">
        <v>142.08099999999999</v>
      </c>
      <c r="BT11" s="19">
        <v>147.92699999999999</v>
      </c>
      <c r="BU11" s="19">
        <v>153.78800000000001</v>
      </c>
      <c r="BV11" s="19">
        <v>159.751</v>
      </c>
      <c r="BW11" s="19">
        <v>165.82300000000001</v>
      </c>
      <c r="BX11" s="19">
        <v>172.03100000000001</v>
      </c>
      <c r="BY11" s="19">
        <v>178.358</v>
      </c>
      <c r="BZ11" s="19">
        <v>184.84800000000001</v>
      </c>
      <c r="CA11" s="19">
        <v>191.54300000000001</v>
      </c>
      <c r="CB11" s="19">
        <v>198.429</v>
      </c>
      <c r="CC11" s="19">
        <v>205.44200000000001</v>
      </c>
      <c r="CD11" s="19">
        <v>212.58799999999999</v>
      </c>
      <c r="CE11" s="19">
        <v>219.77500000000001</v>
      </c>
      <c r="CF11" s="19">
        <v>227.203</v>
      </c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</row>
    <row r="12" spans="1:185">
      <c r="A12" s="17"/>
      <c r="B12" s="17"/>
      <c r="C12" s="22" t="s">
        <v>13</v>
      </c>
      <c r="D12" s="23" t="s">
        <v>12</v>
      </c>
      <c r="E12" s="17"/>
      <c r="F12" s="17"/>
      <c r="G12" s="22" t="s">
        <v>11</v>
      </c>
      <c r="H12" s="23" t="s">
        <v>10</v>
      </c>
      <c r="I12" s="18">
        <v>274.64699999999999</v>
      </c>
      <c r="J12" s="19">
        <v>281.14600000000002</v>
      </c>
      <c r="K12" s="19">
        <v>288.017</v>
      </c>
      <c r="L12" s="19">
        <v>295.21699999999998</v>
      </c>
      <c r="M12" s="19">
        <v>301.91399999999999</v>
      </c>
      <c r="N12" s="19">
        <v>308.89400000000001</v>
      </c>
      <c r="O12" s="19">
        <v>314.25799999999998</v>
      </c>
      <c r="P12" s="19">
        <v>320.94400000000002</v>
      </c>
      <c r="Q12" s="19">
        <v>326.23</v>
      </c>
      <c r="R12" s="19">
        <v>331.91399999999999</v>
      </c>
      <c r="S12" s="19">
        <v>334.24</v>
      </c>
      <c r="T12" s="19">
        <v>336.55599999999998</v>
      </c>
      <c r="U12" s="19">
        <v>338.58699999999999</v>
      </c>
      <c r="V12" s="19">
        <v>340.41</v>
      </c>
      <c r="W12" s="19">
        <v>342.916</v>
      </c>
      <c r="X12" s="19">
        <v>348.15300000000002</v>
      </c>
      <c r="Y12" s="19">
        <v>353.63400000000001</v>
      </c>
      <c r="Z12" s="19">
        <v>358.40100000000001</v>
      </c>
      <c r="AA12" s="19">
        <v>362.55700000000002</v>
      </c>
      <c r="AB12" s="19">
        <v>366.19600000000003</v>
      </c>
      <c r="AC12" s="19">
        <v>369.202</v>
      </c>
      <c r="AD12" s="19">
        <v>372.69299999999998</v>
      </c>
      <c r="AE12" s="19">
        <v>376.20600000000002</v>
      </c>
      <c r="AF12" s="19">
        <v>379.60899999999998</v>
      </c>
      <c r="AG12" s="19">
        <v>383.4</v>
      </c>
      <c r="AH12" s="19">
        <v>387.709</v>
      </c>
      <c r="AI12" s="19">
        <v>391.79399999999998</v>
      </c>
      <c r="AJ12" s="19">
        <v>396.29</v>
      </c>
      <c r="AK12" s="19">
        <v>400.649</v>
      </c>
      <c r="AL12" s="19">
        <v>406.29599999999994</v>
      </c>
      <c r="AM12" s="19">
        <v>411.47399999999999</v>
      </c>
      <c r="AN12" s="19">
        <v>418.572</v>
      </c>
      <c r="AO12" s="19">
        <v>422.33100000000002</v>
      </c>
      <c r="AP12" s="19">
        <v>427.40499999999997</v>
      </c>
      <c r="AQ12" s="19">
        <v>433.541</v>
      </c>
      <c r="AR12" s="19">
        <v>439.25200000000001</v>
      </c>
      <c r="AS12" s="19">
        <v>448.81099999999998</v>
      </c>
      <c r="AT12" s="19">
        <v>460.99099999999999</v>
      </c>
      <c r="AU12" s="19">
        <v>474.66199999999998</v>
      </c>
      <c r="AV12" s="19">
        <v>489.31299999999999</v>
      </c>
      <c r="AW12" s="19">
        <v>500.57799999999997</v>
      </c>
      <c r="AX12" s="19">
        <v>516.36900000000003</v>
      </c>
      <c r="AY12" s="19">
        <v>531.56700000000001</v>
      </c>
      <c r="AZ12" s="19">
        <v>546.58199999999999</v>
      </c>
      <c r="BA12" s="19">
        <v>560.99900000000002</v>
      </c>
      <c r="BB12" s="19">
        <v>574.351</v>
      </c>
      <c r="BC12" s="19">
        <v>587.54600000000005</v>
      </c>
      <c r="BD12" s="19">
        <v>600.66</v>
      </c>
      <c r="BE12" s="19">
        <v>613.71299999999997</v>
      </c>
      <c r="BF12" s="19">
        <v>626.87699999999995</v>
      </c>
      <c r="BG12" s="19">
        <v>637.72699999999998</v>
      </c>
      <c r="BH12" s="19">
        <v>652.20399999999995</v>
      </c>
      <c r="BI12" s="19">
        <v>665.94100000000003</v>
      </c>
      <c r="BJ12" s="19">
        <v>676.30200000000002</v>
      </c>
      <c r="BK12" s="19">
        <v>693.6</v>
      </c>
      <c r="BL12" s="19">
        <v>711.59</v>
      </c>
      <c r="BM12" s="19">
        <v>729.95699999999999</v>
      </c>
      <c r="BN12" s="19">
        <v>749.077</v>
      </c>
      <c r="BO12" s="19">
        <v>769.24099999999999</v>
      </c>
      <c r="BP12" s="19">
        <v>790.53300000000002</v>
      </c>
      <c r="BQ12" s="19">
        <v>812.44600000000003</v>
      </c>
      <c r="BR12" s="19">
        <v>833.32799999999997</v>
      </c>
      <c r="BS12" s="19">
        <v>852.73</v>
      </c>
      <c r="BT12" s="19">
        <v>870.63099999999997</v>
      </c>
      <c r="BU12" s="19">
        <v>887.26400000000001</v>
      </c>
      <c r="BV12" s="19">
        <v>902.17899999999997</v>
      </c>
      <c r="BW12" s="19">
        <v>915.26</v>
      </c>
      <c r="BX12" s="19">
        <v>927.08699999999999</v>
      </c>
      <c r="BY12" s="19">
        <v>936.82500000000005</v>
      </c>
      <c r="BZ12" s="19">
        <v>944.55700000000002</v>
      </c>
      <c r="CA12" s="19">
        <v>951.34</v>
      </c>
      <c r="CB12" s="19">
        <v>956.43499999999995</v>
      </c>
      <c r="CC12" s="19">
        <v>960.88599999999997</v>
      </c>
      <c r="CD12" s="19">
        <v>965.51099999999997</v>
      </c>
      <c r="CE12" s="19">
        <v>969.73500000000001</v>
      </c>
      <c r="CF12" s="19">
        <v>974.24300000000005</v>
      </c>
      <c r="CH12" s="8"/>
      <c r="CI12" s="8"/>
      <c r="CJ12" s="8"/>
      <c r="CK12" s="8"/>
      <c r="CL12" s="8"/>
      <c r="CM12" s="8"/>
      <c r="CN12" s="8"/>
      <c r="CO12" s="8"/>
      <c r="CP12" s="4"/>
      <c r="CQ12" s="8"/>
      <c r="CR12" s="8"/>
      <c r="CS12" s="10"/>
      <c r="CT12" s="10"/>
      <c r="CU12" s="10"/>
      <c r="CV12" s="10"/>
      <c r="CW12" s="10"/>
      <c r="CX12" s="10"/>
      <c r="CY12" s="10"/>
      <c r="CZ12" s="10"/>
      <c r="DA12" s="10"/>
      <c r="DB12" s="10"/>
      <c r="DC12" s="10"/>
      <c r="DD12" s="10"/>
      <c r="DE12" s="10"/>
      <c r="DF12" s="10"/>
      <c r="DG12" s="10"/>
      <c r="DH12" s="10"/>
      <c r="DI12" s="10"/>
      <c r="DJ12" s="10"/>
      <c r="DK12" s="10"/>
      <c r="DL12" s="10"/>
      <c r="DM12" s="5"/>
      <c r="DN12" s="10"/>
      <c r="DO12" s="10"/>
      <c r="DP12" s="10"/>
      <c r="DQ12" s="10"/>
      <c r="DR12" s="10"/>
      <c r="DS12" s="10"/>
      <c r="DT12" s="10"/>
      <c r="DU12" s="10"/>
      <c r="DV12" s="10"/>
      <c r="DW12" s="10"/>
      <c r="DX12" s="10"/>
      <c r="DY12" s="10"/>
      <c r="DZ12" s="10"/>
      <c r="EA12" s="10"/>
      <c r="EB12" s="10"/>
      <c r="EC12" s="10"/>
      <c r="ED12" s="10"/>
      <c r="EE12" s="10"/>
      <c r="EF12" s="10"/>
      <c r="EG12" s="10"/>
      <c r="EH12" s="10"/>
      <c r="EI12" s="10"/>
      <c r="EJ12" s="10"/>
      <c r="EK12" s="10"/>
      <c r="EL12" s="10"/>
      <c r="EM12" s="10"/>
      <c r="EN12" s="10"/>
      <c r="EO12" s="10"/>
      <c r="EP12" s="10"/>
      <c r="EQ12" s="10"/>
      <c r="ER12" s="10"/>
      <c r="ES12" s="10"/>
      <c r="ET12" s="10"/>
      <c r="EU12" s="10"/>
      <c r="EV12" s="10"/>
      <c r="EW12" s="10"/>
      <c r="EX12" s="10"/>
      <c r="EY12" s="10"/>
      <c r="EZ12" s="10"/>
      <c r="FA12" s="10"/>
      <c r="FB12" s="10"/>
      <c r="FC12" s="10"/>
      <c r="FD12" s="10"/>
      <c r="FE12" s="10"/>
      <c r="FF12" s="10"/>
      <c r="FG12" s="10"/>
      <c r="FH12" s="10"/>
      <c r="FI12" s="10"/>
      <c r="FJ12" s="10"/>
      <c r="FK12" s="10"/>
      <c r="FL12" s="10"/>
      <c r="FM12" s="10"/>
      <c r="FN12" s="10"/>
      <c r="FO12" s="10"/>
      <c r="FP12" s="10"/>
      <c r="FQ12" s="10"/>
      <c r="FR12" s="10"/>
      <c r="FS12" s="10"/>
      <c r="FT12" s="10"/>
      <c r="FU12" s="10"/>
      <c r="FV12" s="10"/>
      <c r="FW12" s="10"/>
      <c r="FX12" s="10"/>
      <c r="FY12" s="10"/>
      <c r="FZ12" s="10"/>
      <c r="GA12" s="10"/>
      <c r="GB12" s="10"/>
      <c r="GC12" s="10"/>
    </row>
    <row r="13" spans="1:185">
      <c r="A13" s="17"/>
      <c r="B13" s="20"/>
      <c r="C13" s="24"/>
      <c r="D13" s="23" t="s">
        <v>9</v>
      </c>
      <c r="E13" s="17"/>
      <c r="F13" s="20"/>
      <c r="G13" s="24"/>
      <c r="H13" s="23" t="s">
        <v>8</v>
      </c>
      <c r="I13" s="18">
        <v>13.151</v>
      </c>
      <c r="J13" s="19">
        <v>13.925000000000001</v>
      </c>
      <c r="K13" s="19">
        <v>14.689</v>
      </c>
      <c r="L13" s="19">
        <v>15.465999999999999</v>
      </c>
      <c r="M13" s="19">
        <v>16.234999999999999</v>
      </c>
      <c r="N13" s="19">
        <v>16.524999999999999</v>
      </c>
      <c r="O13" s="19">
        <v>16.71</v>
      </c>
      <c r="P13" s="19">
        <v>17.085000000000001</v>
      </c>
      <c r="Q13" s="19">
        <v>17.530999999999999</v>
      </c>
      <c r="R13" s="19">
        <v>17.896999999999998</v>
      </c>
      <c r="S13" s="19">
        <v>18.109000000000002</v>
      </c>
      <c r="T13" s="19">
        <v>18.170000000000002</v>
      </c>
      <c r="U13" s="19">
        <v>18.039000000000001</v>
      </c>
      <c r="V13" s="19">
        <v>17.744</v>
      </c>
      <c r="W13" s="19">
        <v>17.934000000000001</v>
      </c>
      <c r="X13" s="19">
        <v>18.579999999999998</v>
      </c>
      <c r="Y13" s="19">
        <v>19.196000000000002</v>
      </c>
      <c r="Z13" s="19">
        <v>19.837</v>
      </c>
      <c r="AA13" s="19">
        <v>20.548999999999999</v>
      </c>
      <c r="AB13" s="19">
        <v>21.244</v>
      </c>
      <c r="AC13" s="19">
        <v>22.129000000000001</v>
      </c>
      <c r="AD13" s="19">
        <v>23.181999999999999</v>
      </c>
      <c r="AE13" s="19">
        <v>24.029</v>
      </c>
      <c r="AF13" s="19">
        <v>25.202000000000002</v>
      </c>
      <c r="AG13" s="19">
        <v>26.818999999999999</v>
      </c>
      <c r="AH13" s="19">
        <v>28.419</v>
      </c>
      <c r="AI13" s="19">
        <v>29.972000000000001</v>
      </c>
      <c r="AJ13" s="19">
        <v>32.015000000000001</v>
      </c>
      <c r="AK13" s="19">
        <v>34.094000000000023</v>
      </c>
      <c r="AL13" s="19">
        <v>36.628999999999998</v>
      </c>
      <c r="AM13" s="19">
        <v>39.4</v>
      </c>
      <c r="AN13" s="19">
        <v>42.48</v>
      </c>
      <c r="AO13" s="19">
        <v>45.595999999999997</v>
      </c>
      <c r="AP13" s="19">
        <v>48.860999999999997</v>
      </c>
      <c r="AQ13" s="19">
        <v>52.539000000000001</v>
      </c>
      <c r="AR13" s="19">
        <v>56.493000000000002</v>
      </c>
      <c r="AS13" s="19">
        <v>59.832999999999998</v>
      </c>
      <c r="AT13" s="19">
        <v>63.293999999999997</v>
      </c>
      <c r="AU13" s="19">
        <v>66.47</v>
      </c>
      <c r="AV13" s="19">
        <v>69.512</v>
      </c>
      <c r="AW13" s="19">
        <v>70.962999999999994</v>
      </c>
      <c r="AX13" s="19">
        <v>73.728999999999999</v>
      </c>
      <c r="AY13" s="19">
        <v>76.688000000000002</v>
      </c>
      <c r="AZ13" s="19">
        <v>79.87</v>
      </c>
      <c r="BA13" s="19">
        <v>82.701999999999998</v>
      </c>
      <c r="BB13" s="19">
        <v>85.275000000000006</v>
      </c>
      <c r="BC13" s="19">
        <v>87.063999999999993</v>
      </c>
      <c r="BD13" s="19">
        <v>88.325999999999993</v>
      </c>
      <c r="BE13" s="19">
        <v>89.337999999999994</v>
      </c>
      <c r="BF13" s="19">
        <v>91.126999999999995</v>
      </c>
      <c r="BG13" s="19">
        <v>92.736000000000004</v>
      </c>
      <c r="BH13" s="19">
        <v>94.941999999999993</v>
      </c>
      <c r="BI13" s="19">
        <v>97.100999999999999</v>
      </c>
      <c r="BJ13" s="19">
        <v>100.253</v>
      </c>
      <c r="BK13" s="19">
        <v>103.44499999999999</v>
      </c>
      <c r="BL13" s="19">
        <v>107.11</v>
      </c>
      <c r="BM13" s="19">
        <v>111.435</v>
      </c>
      <c r="BN13" s="19">
        <v>115.88500000000001</v>
      </c>
      <c r="BO13" s="19">
        <v>120.776</v>
      </c>
      <c r="BP13" s="19">
        <v>126.056</v>
      </c>
      <c r="BQ13" s="19">
        <v>131.917</v>
      </c>
      <c r="BR13" s="19">
        <v>137.40700000000001</v>
      </c>
      <c r="BS13" s="19">
        <v>143.178</v>
      </c>
      <c r="BT13" s="19">
        <v>148.65700000000001</v>
      </c>
      <c r="BU13" s="19">
        <v>154.14400000000001</v>
      </c>
      <c r="BV13" s="19">
        <v>159.625</v>
      </c>
      <c r="BW13" s="19">
        <v>165.059</v>
      </c>
      <c r="BX13" s="19">
        <v>170.47</v>
      </c>
      <c r="BY13" s="19">
        <v>176.09800000000001</v>
      </c>
      <c r="BZ13" s="19">
        <v>181.571</v>
      </c>
      <c r="CA13" s="19">
        <v>187.381</v>
      </c>
      <c r="CB13" s="19">
        <v>193.20500000000001</v>
      </c>
      <c r="CC13" s="19">
        <v>199.20400000000001</v>
      </c>
      <c r="CD13" s="19">
        <v>205.34399999999999</v>
      </c>
      <c r="CE13" s="19">
        <v>211.56800000000001</v>
      </c>
      <c r="CF13" s="19">
        <v>217.786</v>
      </c>
      <c r="CH13" s="8"/>
      <c r="CI13" s="25"/>
      <c r="CJ13" s="8"/>
      <c r="CK13" s="8"/>
      <c r="CL13" s="8"/>
      <c r="CM13" s="8"/>
      <c r="CN13" s="8"/>
      <c r="CO13" s="8"/>
      <c r="CP13" s="8"/>
      <c r="CQ13" s="8"/>
      <c r="CR13" s="8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</row>
    <row r="14" spans="1:185">
      <c r="A14" s="20"/>
      <c r="B14" s="26" t="s">
        <v>7</v>
      </c>
      <c r="C14" s="27"/>
      <c r="D14" s="28"/>
      <c r="E14" s="20"/>
      <c r="F14" s="26" t="s">
        <v>6</v>
      </c>
      <c r="G14" s="27"/>
      <c r="H14" s="28"/>
      <c r="I14" s="18">
        <f t="shared" ref="I14" si="0">I5+I6+I7+I8+I9+I10+I11+I12+I13</f>
        <v>6174.0639999999994</v>
      </c>
      <c r="J14" s="19">
        <f t="shared" ref="J14:BC14" si="1">J5+J6+J7+J8+J9+J10+J11+J12+J13</f>
        <v>6214.5440000000008</v>
      </c>
      <c r="K14" s="19">
        <f t="shared" si="1"/>
        <v>6268.768</v>
      </c>
      <c r="L14" s="19">
        <f t="shared" si="1"/>
        <v>6306.9250000000002</v>
      </c>
      <c r="M14" s="19">
        <f t="shared" si="1"/>
        <v>6336.4850000000006</v>
      </c>
      <c r="N14" s="19">
        <f t="shared" si="1"/>
        <v>6301.0779999999995</v>
      </c>
      <c r="O14" s="19">
        <f t="shared" si="1"/>
        <v>6264.0290000000005</v>
      </c>
      <c r="P14" s="19">
        <f t="shared" si="1"/>
        <v>6258.2190000000001</v>
      </c>
      <c r="Q14" s="19">
        <f t="shared" si="1"/>
        <v>6264.8560000000007</v>
      </c>
      <c r="R14" s="19">
        <f t="shared" si="1"/>
        <v>6283.0729999999994</v>
      </c>
      <c r="S14" s="19">
        <f t="shared" si="1"/>
        <v>6314.5529999999999</v>
      </c>
      <c r="T14" s="19">
        <f t="shared" si="1"/>
        <v>6352.2170000000006</v>
      </c>
      <c r="U14" s="19">
        <f t="shared" si="1"/>
        <v>6388.6079999999993</v>
      </c>
      <c r="V14" s="19">
        <f t="shared" si="1"/>
        <v>6406.7969999999996</v>
      </c>
      <c r="W14" s="19">
        <f t="shared" si="1"/>
        <v>6434.8760000000002</v>
      </c>
      <c r="X14" s="19">
        <f t="shared" si="1"/>
        <v>6463.831000000001</v>
      </c>
      <c r="Y14" s="19">
        <f t="shared" si="1"/>
        <v>6502.4369999999999</v>
      </c>
      <c r="Z14" s="19">
        <f t="shared" si="1"/>
        <v>6545.848</v>
      </c>
      <c r="AA14" s="19">
        <f t="shared" si="1"/>
        <v>6593.7889999999998</v>
      </c>
      <c r="AB14" s="19">
        <f t="shared" si="1"/>
        <v>6648.0360000000001</v>
      </c>
      <c r="AC14" s="19">
        <f t="shared" si="1"/>
        <v>6725.018</v>
      </c>
      <c r="AD14" s="19">
        <f t="shared" si="1"/>
        <v>6818.3640000000005</v>
      </c>
      <c r="AE14" s="19">
        <f t="shared" si="1"/>
        <v>6883.5150000000012</v>
      </c>
      <c r="AF14" s="19">
        <f t="shared" si="1"/>
        <v>6943.6500000000005</v>
      </c>
      <c r="AG14" s="19">
        <f t="shared" si="1"/>
        <v>6993.848</v>
      </c>
      <c r="AH14" s="19">
        <f t="shared" si="1"/>
        <v>7036.1939999999986</v>
      </c>
      <c r="AI14" s="19">
        <f t="shared" si="1"/>
        <v>7057.5140000000001</v>
      </c>
      <c r="AJ14" s="19">
        <f t="shared" si="1"/>
        <v>7096.4650000000001</v>
      </c>
      <c r="AK14" s="19">
        <f t="shared" si="1"/>
        <v>7123.5370000000003</v>
      </c>
      <c r="AL14" s="19">
        <f t="shared" si="1"/>
        <v>7164.4440000000004</v>
      </c>
      <c r="AM14" s="19">
        <f t="shared" si="1"/>
        <v>7204.0550000000012</v>
      </c>
      <c r="AN14" s="19">
        <f t="shared" si="1"/>
        <v>7255.6530000000002</v>
      </c>
      <c r="AO14" s="19">
        <f t="shared" si="1"/>
        <v>7313.8529999999992</v>
      </c>
      <c r="AP14" s="19">
        <f t="shared" si="1"/>
        <v>7364.1479999999992</v>
      </c>
      <c r="AQ14" s="19">
        <f t="shared" si="1"/>
        <v>7415.1019999999999</v>
      </c>
      <c r="AR14" s="19">
        <f t="shared" si="1"/>
        <v>7459.1280000000006</v>
      </c>
      <c r="AS14" s="19">
        <f t="shared" si="1"/>
        <v>7508.7389999999996</v>
      </c>
      <c r="AT14" s="19">
        <f t="shared" si="1"/>
        <v>7593.4940000000006</v>
      </c>
      <c r="AU14" s="19">
        <f t="shared" si="1"/>
        <v>7701.8560000000007</v>
      </c>
      <c r="AV14" s="19">
        <f t="shared" si="1"/>
        <v>7785.8059999999996</v>
      </c>
      <c r="AW14" s="19">
        <f t="shared" si="1"/>
        <v>7870.134</v>
      </c>
      <c r="AX14" s="19">
        <f t="shared" si="1"/>
        <v>7954.6620000000003</v>
      </c>
      <c r="AY14" s="19">
        <f t="shared" si="1"/>
        <v>8039.06</v>
      </c>
      <c r="AZ14" s="19">
        <f t="shared" si="1"/>
        <v>8139.6310000000012</v>
      </c>
      <c r="BA14" s="19">
        <f t="shared" si="1"/>
        <v>8237.6659999999993</v>
      </c>
      <c r="BB14" s="19">
        <f t="shared" si="1"/>
        <v>8327.1260000000002</v>
      </c>
      <c r="BC14" s="19">
        <f t="shared" si="1"/>
        <v>8419.5499999999993</v>
      </c>
      <c r="BD14" s="19">
        <f t="shared" ref="BD14:BE14" si="2">BD5+BD6+BD7+BD8+BD9+BD10+BD11+BD12+BD13</f>
        <v>8484.1299999999992</v>
      </c>
      <c r="BE14" s="19">
        <f t="shared" si="2"/>
        <v>8544.527</v>
      </c>
      <c r="BF14" s="19">
        <f t="shared" ref="BF14:BG14" si="3">BF5+BF6+BF7+BF8+BF9+BF10+BF11+BF12+BF13</f>
        <v>8606.0329999999994</v>
      </c>
      <c r="BG14" s="19">
        <f t="shared" si="3"/>
        <v>8670.3000000000011</v>
      </c>
      <c r="BH14" s="19">
        <f t="shared" ref="BH14:BI14" si="4">BH5+BH6+BH7+BH8+BH9+BH10+BH11+BH12+BH13</f>
        <v>8738.7909999999993</v>
      </c>
      <c r="BI14" s="19">
        <f t="shared" si="4"/>
        <v>8815.3850000000002</v>
      </c>
      <c r="BJ14" s="19">
        <f t="shared" ref="BJ14:CF14" si="5">BJ5+BJ6+BJ7+BJ8+BJ9+BJ10+BJ11+BJ12+BJ13</f>
        <v>8835.0550000000003</v>
      </c>
      <c r="BK14" s="19">
        <f t="shared" si="5"/>
        <v>8909.1579999999994</v>
      </c>
      <c r="BL14" s="19">
        <f t="shared" si="5"/>
        <v>8983.6360000000004</v>
      </c>
      <c r="BM14" s="19">
        <f t="shared" si="5"/>
        <v>9058.3370000000014</v>
      </c>
      <c r="BN14" s="19">
        <f t="shared" si="5"/>
        <v>9133.0679999999993</v>
      </c>
      <c r="BO14" s="19">
        <f t="shared" si="5"/>
        <v>9207.7870000000003</v>
      </c>
      <c r="BP14" s="19">
        <f t="shared" si="5"/>
        <v>9282.3950000000004</v>
      </c>
      <c r="BQ14" s="19">
        <f t="shared" si="5"/>
        <v>9356.905999999999</v>
      </c>
      <c r="BR14" s="19">
        <f t="shared" si="5"/>
        <v>9430.8019999999979</v>
      </c>
      <c r="BS14" s="19">
        <f t="shared" si="5"/>
        <v>9501.9740000000002</v>
      </c>
      <c r="BT14" s="19">
        <f t="shared" si="5"/>
        <v>9570.3259999999991</v>
      </c>
      <c r="BU14" s="19">
        <f t="shared" si="5"/>
        <v>9635.8829999999998</v>
      </c>
      <c r="BV14" s="19">
        <f t="shared" si="5"/>
        <v>9698.634</v>
      </c>
      <c r="BW14" s="19">
        <f t="shared" si="5"/>
        <v>9758.5020000000004</v>
      </c>
      <c r="BX14" s="19">
        <f t="shared" si="5"/>
        <v>9815.5030000000006</v>
      </c>
      <c r="BY14" s="19">
        <f t="shared" si="5"/>
        <v>9869.6680000000015</v>
      </c>
      <c r="BZ14" s="19">
        <f t="shared" si="5"/>
        <v>9921.023000000001</v>
      </c>
      <c r="CA14" s="19">
        <f t="shared" si="5"/>
        <v>9969.5809999999983</v>
      </c>
      <c r="CB14" s="19">
        <f t="shared" si="5"/>
        <v>10015.411999999998</v>
      </c>
      <c r="CC14" s="19">
        <f t="shared" si="5"/>
        <v>10060.548999999999</v>
      </c>
      <c r="CD14" s="19">
        <f t="shared" si="5"/>
        <v>10105.091</v>
      </c>
      <c r="CE14" s="19">
        <f t="shared" si="5"/>
        <v>10149.019999999999</v>
      </c>
      <c r="CF14" s="19">
        <f t="shared" si="5"/>
        <v>10192.43</v>
      </c>
      <c r="CH14" s="8"/>
      <c r="CI14" s="25"/>
      <c r="CJ14" s="8"/>
      <c r="CK14" s="8"/>
      <c r="CL14" s="8"/>
      <c r="CM14" s="8"/>
      <c r="CN14" s="8"/>
      <c r="CO14" s="8"/>
      <c r="CP14" s="8"/>
      <c r="CQ14" s="8"/>
      <c r="CR14" s="8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</row>
    <row r="15" spans="1:185" ht="16.149999999999999" customHeight="1">
      <c r="A15" s="26" t="s">
        <v>48</v>
      </c>
      <c r="B15" s="27"/>
      <c r="C15" s="27"/>
      <c r="D15" s="28"/>
      <c r="E15" s="26" t="s">
        <v>49</v>
      </c>
      <c r="F15" s="27"/>
      <c r="G15" s="27"/>
      <c r="H15" s="28"/>
      <c r="I15" s="29">
        <v>0.55620077943353963</v>
      </c>
      <c r="J15" s="30">
        <v>0.55424385555521882</v>
      </c>
      <c r="K15" s="30">
        <v>0.54921864748527227</v>
      </c>
      <c r="L15" s="30">
        <v>0.54357355951850117</v>
      </c>
      <c r="M15" s="30">
        <v>0.53628499938813978</v>
      </c>
      <c r="N15" s="30">
        <v>0.52892196161346006</v>
      </c>
      <c r="O15" s="30">
        <v>0.52018126938071885</v>
      </c>
      <c r="P15" s="30">
        <v>0.51102828049546212</v>
      </c>
      <c r="Q15" s="30">
        <v>0.50153857446135786</v>
      </c>
      <c r="R15" s="30">
        <v>0.49170887914083433</v>
      </c>
      <c r="S15" s="30">
        <v>0.48202944664699421</v>
      </c>
      <c r="T15" s="30">
        <v>0.47082876754826297</v>
      </c>
      <c r="U15" s="30">
        <v>0.45857571159379307</v>
      </c>
      <c r="V15" s="30">
        <v>0.44563446091132403</v>
      </c>
      <c r="W15" s="30">
        <v>0.43292388091216211</v>
      </c>
      <c r="X15" s="30">
        <v>0.42146689154567407</v>
      </c>
      <c r="Y15" s="30">
        <v>0.41141105320882621</v>
      </c>
      <c r="Z15" s="30">
        <v>0.40270600696792963</v>
      </c>
      <c r="AA15" s="30">
        <v>0.39621629250289775</v>
      </c>
      <c r="AB15" s="30">
        <v>0.39046674679537158</v>
      </c>
      <c r="AC15" s="30">
        <v>0.38698660461729939</v>
      </c>
      <c r="AD15" s="30">
        <v>0.38225937976275004</v>
      </c>
      <c r="AE15" s="30">
        <v>0.38347759768103268</v>
      </c>
      <c r="AF15" s="30">
        <v>0.38419165908840125</v>
      </c>
      <c r="AG15" s="30">
        <v>0.38468273569313277</v>
      </c>
      <c r="AH15" s="30">
        <v>0.38631009364656538</v>
      </c>
      <c r="AI15" s="30">
        <v>0.38756636817310974</v>
      </c>
      <c r="AJ15" s="30">
        <v>0.38755446496791718</v>
      </c>
      <c r="AK15" s="30">
        <v>0.38731606487844517</v>
      </c>
      <c r="AL15" s="30">
        <v>0.38691409533717941</v>
      </c>
      <c r="AM15" s="30">
        <v>0.38489330251136167</v>
      </c>
      <c r="AN15" s="30">
        <v>0.37237496248489199</v>
      </c>
      <c r="AO15" s="30">
        <v>0.36861339664541981</v>
      </c>
      <c r="AP15" s="30">
        <v>0.36547001400847362</v>
      </c>
      <c r="AQ15" s="30">
        <v>0.36217810895627073</v>
      </c>
      <c r="AR15" s="30">
        <v>0.35580931223791923</v>
      </c>
      <c r="AS15" s="30">
        <v>0.35268945784977107</v>
      </c>
      <c r="AT15" s="30">
        <v>0.34902213487679712</v>
      </c>
      <c r="AU15" s="30">
        <v>0.34456620055956449</v>
      </c>
      <c r="AV15" s="30">
        <v>0.34106884811755223</v>
      </c>
      <c r="AW15" s="30">
        <v>0.33849884813093839</v>
      </c>
      <c r="AX15" s="30">
        <v>0.3351298270183673</v>
      </c>
      <c r="AY15" s="30">
        <v>0.33193353439536261</v>
      </c>
      <c r="AZ15" s="30">
        <v>0.33018928396628672</v>
      </c>
      <c r="BA15" s="30">
        <v>0.32865029043662874</v>
      </c>
      <c r="BB15" s="30">
        <v>0.32776066217903038</v>
      </c>
      <c r="BC15" s="30">
        <v>0.32787694297404613</v>
      </c>
      <c r="BD15" s="30">
        <v>0.32782850681829795</v>
      </c>
      <c r="BE15" s="30">
        <v>0.3280712067310082</v>
      </c>
      <c r="BF15" s="30">
        <v>0.32801176351034883</v>
      </c>
      <c r="BG15" s="30">
        <v>0.327878320993507</v>
      </c>
      <c r="BH15" s="30">
        <v>0.32984967966939671</v>
      </c>
      <c r="BI15" s="30">
        <v>0.33010999510067135</v>
      </c>
      <c r="BJ15" s="30">
        <v>0.33350191374291893</v>
      </c>
      <c r="BK15" s="30">
        <v>0.33600639865285187</v>
      </c>
      <c r="BL15" s="30">
        <v>0.33827757515226303</v>
      </c>
      <c r="BM15" s="30">
        <v>0.3405878768506132</v>
      </c>
      <c r="BN15" s="30">
        <v>0.34290421042645108</v>
      </c>
      <c r="BO15" s="30">
        <v>0.34517258647968474</v>
      </c>
      <c r="BP15" s="30">
        <v>0.34717074357680233</v>
      </c>
      <c r="BQ15" s="30">
        <v>0.3489748481304677</v>
      </c>
      <c r="BR15" s="30">
        <v>0.35031609919167783</v>
      </c>
      <c r="BS15" s="30">
        <v>0.35174622048487297</v>
      </c>
      <c r="BT15" s="30">
        <v>0.35282514344516225</v>
      </c>
      <c r="BU15" s="30">
        <v>0.35390442228967256</v>
      </c>
      <c r="BV15" s="30">
        <v>0.35436769483696362</v>
      </c>
      <c r="BW15" s="30">
        <v>0.35461836316118767</v>
      </c>
      <c r="BX15" s="30">
        <v>0.35456630664411343</v>
      </c>
      <c r="BY15" s="30">
        <v>0.35466988427424634</v>
      </c>
      <c r="BZ15" s="30">
        <v>0.35482250356516915</v>
      </c>
      <c r="CA15" s="30">
        <v>0.35460490959866386</v>
      </c>
      <c r="CB15" s="30">
        <v>0.35429810992057853</v>
      </c>
      <c r="CC15" s="30">
        <v>0.35395400178373992</v>
      </c>
      <c r="CD15" s="30">
        <v>0.35364261557885357</v>
      </c>
      <c r="CE15" s="30">
        <v>0.35338503847537378</v>
      </c>
      <c r="CF15" s="30">
        <v>0.35324715787449684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</row>
    <row r="16" spans="1:185" ht="13.5" customHeight="1">
      <c r="A16" s="12" t="s">
        <v>50</v>
      </c>
      <c r="B16" s="13" t="s">
        <v>28</v>
      </c>
      <c r="C16" s="31"/>
      <c r="D16" s="14"/>
      <c r="E16" s="12" t="s">
        <v>51</v>
      </c>
      <c r="F16" s="13" t="s">
        <v>27</v>
      </c>
      <c r="G16" s="31"/>
      <c r="H16" s="14"/>
      <c r="I16" s="32">
        <v>0.27312899453189821</v>
      </c>
      <c r="J16" s="33">
        <v>0.27797211478220818</v>
      </c>
      <c r="K16" s="33">
        <v>0.28282445661040284</v>
      </c>
      <c r="L16" s="33">
        <v>0.2872069724146068</v>
      </c>
      <c r="M16" s="33">
        <v>0.29167169794478204</v>
      </c>
      <c r="N16" s="33">
        <v>0.29579223704188512</v>
      </c>
      <c r="O16" s="33">
        <v>0.29865051354177508</v>
      </c>
      <c r="P16" s="33">
        <v>0.30077543659319306</v>
      </c>
      <c r="Q16" s="33">
        <v>0.30193105761972655</v>
      </c>
      <c r="R16" s="33">
        <v>0.30285918972052667</v>
      </c>
      <c r="S16" s="33">
        <v>0.30226630957797401</v>
      </c>
      <c r="T16" s="33">
        <v>0.30138439460690508</v>
      </c>
      <c r="U16" s="33">
        <v>0.30187330021207415</v>
      </c>
      <c r="V16" s="33">
        <v>0.30213789419130532</v>
      </c>
      <c r="W16" s="33">
        <v>0.30256515584317095</v>
      </c>
      <c r="X16" s="33">
        <v>0.30422174372626548</v>
      </c>
      <c r="Y16" s="33">
        <v>0.30587259959824925</v>
      </c>
      <c r="Z16" s="33">
        <v>0.30761107937211674</v>
      </c>
      <c r="AA16" s="33">
        <v>0.30932391092169342</v>
      </c>
      <c r="AB16" s="33">
        <v>0.31052840335049858</v>
      </c>
      <c r="AC16" s="33">
        <v>0.31172098234506906</v>
      </c>
      <c r="AD16" s="33">
        <v>0.31217836808156446</v>
      </c>
      <c r="AE16" s="33">
        <v>0.31467028677685827</v>
      </c>
      <c r="AF16" s="33">
        <v>0.31698726745879263</v>
      </c>
      <c r="AG16" s="33">
        <v>0.31996618397402971</v>
      </c>
      <c r="AH16" s="33">
        <v>0.32272385148441934</v>
      </c>
      <c r="AI16" s="33">
        <v>0.32538312590255364</v>
      </c>
      <c r="AJ16" s="33">
        <v>0.32804616434667944</v>
      </c>
      <c r="AK16" s="33">
        <v>0.33033615831876001</v>
      </c>
      <c r="AL16" s="33">
        <v>0.33224542866813689</v>
      </c>
      <c r="AM16" s="33">
        <v>0.33401210981618962</v>
      </c>
      <c r="AN16" s="33">
        <v>0.32384229894874339</v>
      </c>
      <c r="AO16" s="33">
        <v>0.32375736614720396</v>
      </c>
      <c r="AP16" s="33">
        <v>0.32480563787983707</v>
      </c>
      <c r="AQ16" s="33">
        <v>0.32752830290104917</v>
      </c>
      <c r="AR16" s="33">
        <v>0.31709844471447307</v>
      </c>
      <c r="AS16" s="33">
        <v>0.32145442042911443</v>
      </c>
      <c r="AT16" s="33">
        <v>0.32724683533618537</v>
      </c>
      <c r="AU16" s="33">
        <v>0.33334846595817957</v>
      </c>
      <c r="AV16" s="33">
        <v>0.33965217876783066</v>
      </c>
      <c r="AW16" s="33">
        <v>0.34375013034784174</v>
      </c>
      <c r="AX16" s="33">
        <v>0.3510282632371633</v>
      </c>
      <c r="AY16" s="33">
        <v>0.35812973839455592</v>
      </c>
      <c r="AZ16" s="33">
        <v>0.36478453450345655</v>
      </c>
      <c r="BA16" s="33">
        <v>0.37131354417417312</v>
      </c>
      <c r="BB16" s="33">
        <v>0.37632715936825556</v>
      </c>
      <c r="BC16" s="33">
        <v>0.38205752885981392</v>
      </c>
      <c r="BD16" s="33">
        <v>0.38749283352189617</v>
      </c>
      <c r="BE16" s="33">
        <v>0.39340998331166405</v>
      </c>
      <c r="BF16" s="33">
        <v>0.39982227200151221</v>
      </c>
      <c r="BG16" s="33">
        <v>0.40520780082032781</v>
      </c>
      <c r="BH16" s="33">
        <v>0.4134419004111069</v>
      </c>
      <c r="BI16" s="33">
        <v>0.42152127993011396</v>
      </c>
      <c r="BJ16" s="33">
        <v>0.42574378276957059</v>
      </c>
      <c r="BK16" s="33">
        <v>0.43600702773929784</v>
      </c>
      <c r="BL16" s="33">
        <v>0.44679615395332145</v>
      </c>
      <c r="BM16" s="33">
        <v>0.45831238167163707</v>
      </c>
      <c r="BN16" s="33">
        <v>0.47054005498573648</v>
      </c>
      <c r="BO16" s="33">
        <v>0.48400164112652005</v>
      </c>
      <c r="BP16" s="33">
        <v>0.49817486533593414</v>
      </c>
      <c r="BQ16" s="33">
        <v>0.51219552337522967</v>
      </c>
      <c r="BR16" s="33">
        <v>0.52568999327655763</v>
      </c>
      <c r="BS16" s="33">
        <v>0.53818220268321137</v>
      </c>
      <c r="BT16" s="33">
        <v>0.54968293848515737</v>
      </c>
      <c r="BU16" s="33">
        <v>0.56026081392184413</v>
      </c>
      <c r="BV16" s="33">
        <v>0.56906441739952285</v>
      </c>
      <c r="BW16" s="33">
        <v>0.57664361892459115</v>
      </c>
      <c r="BX16" s="33">
        <v>0.58262388898449258</v>
      </c>
      <c r="BY16" s="33">
        <v>0.58724363314927153</v>
      </c>
      <c r="BZ16" s="33">
        <v>0.59065360104112996</v>
      </c>
      <c r="CA16" s="33">
        <v>0.59299361384148797</v>
      </c>
      <c r="CB16" s="33">
        <v>0.59449765451391579</v>
      </c>
      <c r="CC16" s="33">
        <v>0.59561754108168652</v>
      </c>
      <c r="CD16" s="33">
        <v>0.5967545445492759</v>
      </c>
      <c r="CE16" s="33">
        <v>0.59805638700275632</v>
      </c>
      <c r="CF16" s="33">
        <v>0.59983188303575186</v>
      </c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</row>
    <row r="17" spans="1:185" ht="39.75" customHeight="1">
      <c r="A17" s="20"/>
      <c r="B17" s="26" t="s">
        <v>26</v>
      </c>
      <c r="C17" s="27"/>
      <c r="D17" s="28"/>
      <c r="E17" s="20"/>
      <c r="F17" s="26" t="s">
        <v>6</v>
      </c>
      <c r="G17" s="27"/>
      <c r="H17" s="28"/>
      <c r="I17" s="34">
        <v>0.23527884146382155</v>
      </c>
      <c r="J17" s="35">
        <v>0.23942286739313332</v>
      </c>
      <c r="K17" s="35">
        <v>0.24289581423298581</v>
      </c>
      <c r="L17" s="35">
        <v>0.24651422593180325</v>
      </c>
      <c r="M17" s="35">
        <v>0.25037064063732711</v>
      </c>
      <c r="N17" s="35">
        <v>0.25669854445816964</v>
      </c>
      <c r="O17" s="35">
        <v>0.26202091801765631</v>
      </c>
      <c r="P17" s="35">
        <v>0.26543550509643893</v>
      </c>
      <c r="Q17" s="35">
        <v>0.26707563575590587</v>
      </c>
      <c r="R17" s="35">
        <v>0.26794649791199138</v>
      </c>
      <c r="S17" s="35">
        <v>0.26693038176277717</v>
      </c>
      <c r="T17" s="35">
        <v>0.26543608907674698</v>
      </c>
      <c r="U17" s="35">
        <v>0.26512710154093211</v>
      </c>
      <c r="V17" s="35">
        <v>0.26536058620595726</v>
      </c>
      <c r="W17" s="35">
        <v>0.26547033361486488</v>
      </c>
      <c r="X17" s="35">
        <v>0.26664850711226001</v>
      </c>
      <c r="Y17" s="35">
        <v>0.26742051517198218</v>
      </c>
      <c r="Z17" s="35">
        <v>0.26802690182365779</v>
      </c>
      <c r="AA17" s="35">
        <v>0.26851326107829143</v>
      </c>
      <c r="AB17" s="35">
        <v>0.26834116862983654</v>
      </c>
      <c r="AC17" s="35">
        <v>0.26714835275655624</v>
      </c>
      <c r="AD17" s="35">
        <v>0.2656525145870362</v>
      </c>
      <c r="AE17" s="35">
        <v>0.26637420719322796</v>
      </c>
      <c r="AF17" s="35">
        <v>0.2670893848477815</v>
      </c>
      <c r="AG17" s="35">
        <v>0.26854663938487366</v>
      </c>
      <c r="AH17" s="35">
        <v>0.27033847344844175</v>
      </c>
      <c r="AI17" s="35">
        <v>0.27289115254933538</v>
      </c>
      <c r="AJ17" s="35">
        <v>0.27466997778068231</v>
      </c>
      <c r="AK17" s="35">
        <v>0.27720407866654012</v>
      </c>
      <c r="AL17" s="35">
        <v>0.2791051026931145</v>
      </c>
      <c r="AM17" s="35">
        <v>0.28109693658092572</v>
      </c>
      <c r="AN17" s="35">
        <v>0.27231752243426133</v>
      </c>
      <c r="AO17" s="35">
        <v>0.27249552522935938</v>
      </c>
      <c r="AP17" s="35">
        <v>0.27381924683696324</v>
      </c>
      <c r="AQ17" s="35">
        <v>0.27632944884590105</v>
      </c>
      <c r="AR17" s="35">
        <v>0.26810940918370252</v>
      </c>
      <c r="AS17" s="35">
        <v>0.2721661794527061</v>
      </c>
      <c r="AT17" s="35">
        <v>0.27554586255247465</v>
      </c>
      <c r="AU17" s="35">
        <v>0.27817843824658556</v>
      </c>
      <c r="AV17" s="35">
        <v>0.28197088545214855</v>
      </c>
      <c r="AW17" s="35">
        <v>0.28350220130854303</v>
      </c>
      <c r="AX17" s="35">
        <v>0.28786847503496071</v>
      </c>
      <c r="AY17" s="35">
        <v>0.2918857513597542</v>
      </c>
      <c r="AZ17" s="35">
        <v>0.29521201765177968</v>
      </c>
      <c r="BA17" s="35">
        <v>0.29858220780826711</v>
      </c>
      <c r="BB17" s="35">
        <v>0.30118558966786002</v>
      </c>
      <c r="BC17" s="35">
        <v>0.3041844258132248</v>
      </c>
      <c r="BD17" s="35">
        <v>0.307778363627776</v>
      </c>
      <c r="BE17" s="35">
        <v>0.31175456485020719</v>
      </c>
      <c r="BF17" s="35">
        <v>0.31587558154727297</v>
      </c>
      <c r="BG17" s="35">
        <v>0.31888166264202578</v>
      </c>
      <c r="BH17" s="35">
        <v>0.3239977698358566</v>
      </c>
      <c r="BI17" s="35">
        <v>0.32783505154639175</v>
      </c>
      <c r="BJ17" s="35">
        <v>0.33313425628120796</v>
      </c>
      <c r="BK17" s="35">
        <v>0.33986993142930022</v>
      </c>
      <c r="BL17" s="35">
        <v>0.34702484421014007</v>
      </c>
      <c r="BM17" s="35">
        <v>0.35466196950086115</v>
      </c>
      <c r="BN17" s="35">
        <v>0.36274094182734434</v>
      </c>
      <c r="BO17" s="35">
        <v>0.37157262943659702</v>
      </c>
      <c r="BP17" s="35">
        <v>0.38093457067011405</v>
      </c>
      <c r="BQ17" s="35">
        <v>0.39013779218761269</v>
      </c>
      <c r="BR17" s="35">
        <v>0.3988295260348293</v>
      </c>
      <c r="BS17" s="35">
        <v>0.40702819433048204</v>
      </c>
      <c r="BT17" s="35">
        <v>0.41461760176346735</v>
      </c>
      <c r="BU17" s="35">
        <v>0.42168250881907665</v>
      </c>
      <c r="BV17" s="35">
        <v>0.42777263375147256</v>
      </c>
      <c r="BW17" s="35">
        <v>0.43322117925751136</v>
      </c>
      <c r="BX17" s="35">
        <v>0.4378166297221574</v>
      </c>
      <c r="BY17" s="35">
        <v>0.44179556481990967</v>
      </c>
      <c r="BZ17" s="35">
        <v>0.44518384660882571</v>
      </c>
      <c r="CA17" s="35">
        <v>0.44813830460516269</v>
      </c>
      <c r="CB17" s="35">
        <v>0.45076946063050949</v>
      </c>
      <c r="CC17" s="35">
        <v>0.45323664373072897</v>
      </c>
      <c r="CD17" s="35">
        <v>0.45576953758073119</v>
      </c>
      <c r="CE17" s="35">
        <v>0.45841098179370854</v>
      </c>
      <c r="CF17" s="35">
        <v>0.46137442171614435</v>
      </c>
      <c r="CH17" s="21"/>
      <c r="CI17" s="21"/>
      <c r="CJ17" s="21"/>
      <c r="CK17" s="21"/>
      <c r="CL17" s="21"/>
      <c r="CM17" s="21"/>
      <c r="CN17" s="21"/>
      <c r="CO17" s="21"/>
      <c r="CP17" s="21"/>
      <c r="CQ17" s="21"/>
      <c r="CR17" s="21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</row>
    <row r="18" spans="1:185" ht="19.149999999999999" customHeight="1" thickBot="1">
      <c r="A18" s="36" t="s">
        <v>52</v>
      </c>
      <c r="B18" s="37"/>
      <c r="C18" s="37"/>
      <c r="D18" s="38"/>
      <c r="E18" s="36" t="s">
        <v>53</v>
      </c>
      <c r="F18" s="37"/>
      <c r="G18" s="37"/>
      <c r="H18" s="38"/>
      <c r="I18" s="39">
        <v>0.79147962089736124</v>
      </c>
      <c r="J18" s="40">
        <v>0.79366672294835205</v>
      </c>
      <c r="K18" s="40">
        <v>0.79211446171825806</v>
      </c>
      <c r="L18" s="40">
        <v>0.79008778545030445</v>
      </c>
      <c r="M18" s="40">
        <v>0.78665564002546684</v>
      </c>
      <c r="N18" s="40">
        <v>0.7856205060716297</v>
      </c>
      <c r="O18" s="40">
        <v>0.78220218739837521</v>
      </c>
      <c r="P18" s="40">
        <v>0.7764637855919011</v>
      </c>
      <c r="Q18" s="40">
        <v>0.76861421021726373</v>
      </c>
      <c r="R18" s="40">
        <v>0.75965537705282571</v>
      </c>
      <c r="S18" s="40">
        <v>0.74895982840977138</v>
      </c>
      <c r="T18" s="40">
        <v>0.73626485662501007</v>
      </c>
      <c r="U18" s="40">
        <v>0.72370281313472518</v>
      </c>
      <c r="V18" s="40">
        <v>0.71099504711728134</v>
      </c>
      <c r="W18" s="40">
        <v>0.69839421452702699</v>
      </c>
      <c r="X18" s="40">
        <v>0.68811539865793414</v>
      </c>
      <c r="Y18" s="40">
        <v>0.67883156838080838</v>
      </c>
      <c r="Z18" s="40">
        <v>0.67073290879158753</v>
      </c>
      <c r="AA18" s="40">
        <v>0.66472955358118913</v>
      </c>
      <c r="AB18" s="40">
        <v>0.65880791542520822</v>
      </c>
      <c r="AC18" s="40">
        <v>0.65413495737385563</v>
      </c>
      <c r="AD18" s="40">
        <v>0.64791189434978624</v>
      </c>
      <c r="AE18" s="40">
        <v>0.64985180487426064</v>
      </c>
      <c r="AF18" s="40">
        <v>0.6512810439361828</v>
      </c>
      <c r="AG18" s="40">
        <v>0.65322937507800649</v>
      </c>
      <c r="AH18" s="40">
        <v>0.65664856709500719</v>
      </c>
      <c r="AI18" s="40">
        <v>0.66045752072244512</v>
      </c>
      <c r="AJ18" s="40">
        <v>0.66222444274859948</v>
      </c>
      <c r="AK18" s="40">
        <v>0.66452014354498534</v>
      </c>
      <c r="AL18" s="40">
        <v>0.66601919803029397</v>
      </c>
      <c r="AM18" s="40">
        <v>0.66599023909228738</v>
      </c>
      <c r="AN18" s="40">
        <v>0.64469248491915321</v>
      </c>
      <c r="AO18" s="40">
        <v>0.64110892187477919</v>
      </c>
      <c r="AP18" s="40">
        <v>0.63928926084543691</v>
      </c>
      <c r="AQ18" s="40">
        <v>0.63850755780217172</v>
      </c>
      <c r="AR18" s="40">
        <v>0.62391872142162175</v>
      </c>
      <c r="AS18" s="40">
        <v>0.62485563730247706</v>
      </c>
      <c r="AT18" s="40">
        <v>0.62456799742927183</v>
      </c>
      <c r="AU18" s="40">
        <v>0.62274463880615005</v>
      </c>
      <c r="AV18" s="40">
        <v>0.62303973356970077</v>
      </c>
      <c r="AW18" s="40">
        <v>0.62200104943948142</v>
      </c>
      <c r="AX18" s="40">
        <v>0.62299830205332796</v>
      </c>
      <c r="AY18" s="40">
        <v>0.6238192857551168</v>
      </c>
      <c r="AZ18" s="40">
        <v>0.6254013016180664</v>
      </c>
      <c r="BA18" s="40">
        <v>0.6272324982448958</v>
      </c>
      <c r="BB18" s="40">
        <v>0.62894625184689035</v>
      </c>
      <c r="BC18" s="40">
        <v>0.63206136878727093</v>
      </c>
      <c r="BD18" s="40">
        <v>0.63560687044607389</v>
      </c>
      <c r="BE18" s="40">
        <v>0.63982577158121545</v>
      </c>
      <c r="BF18" s="40">
        <v>0.6438873450576218</v>
      </c>
      <c r="BG18" s="40">
        <v>0.64675998363553278</v>
      </c>
      <c r="BH18" s="40">
        <v>0.65384744950525331</v>
      </c>
      <c r="BI18" s="40">
        <v>0.6579450466470631</v>
      </c>
      <c r="BJ18" s="40">
        <v>0.66663617002412701</v>
      </c>
      <c r="BK18" s="40">
        <v>0.67587633008215198</v>
      </c>
      <c r="BL18" s="40">
        <v>0.68530241936240299</v>
      </c>
      <c r="BM18" s="40">
        <v>0.69524984635147435</v>
      </c>
      <c r="BN18" s="40">
        <v>0.70564515225379532</v>
      </c>
      <c r="BO18" s="40">
        <v>0.71674521591628171</v>
      </c>
      <c r="BP18" s="40">
        <v>0.72810531424691649</v>
      </c>
      <c r="BQ18" s="40">
        <v>0.73911264031808033</v>
      </c>
      <c r="BR18" s="40">
        <v>0.74914562522650707</v>
      </c>
      <c r="BS18" s="40">
        <v>0.7587744148153549</v>
      </c>
      <c r="BT18" s="40">
        <v>0.76744274520862954</v>
      </c>
      <c r="BU18" s="40">
        <v>0.77558693110874921</v>
      </c>
      <c r="BV18" s="40">
        <v>0.78214032858843607</v>
      </c>
      <c r="BW18" s="40">
        <v>0.78783954241869891</v>
      </c>
      <c r="BX18" s="40">
        <v>0.79238293636627088</v>
      </c>
      <c r="BY18" s="40">
        <v>0.79646544909415595</v>
      </c>
      <c r="BZ18" s="40">
        <v>0.8000063501739948</v>
      </c>
      <c r="CA18" s="40">
        <v>0.80274321420382666</v>
      </c>
      <c r="CB18" s="40">
        <v>0.80506757055108802</v>
      </c>
      <c r="CC18" s="40">
        <v>0.80719064551446884</v>
      </c>
      <c r="CD18" s="40">
        <v>0.80941215315958481</v>
      </c>
      <c r="CE18" s="40">
        <v>0.81179602026908226</v>
      </c>
      <c r="CF18" s="40">
        <v>0.8146215795906413</v>
      </c>
      <c r="CH18" s="4"/>
      <c r="CI18" s="21"/>
      <c r="CJ18" s="21"/>
      <c r="CK18" s="21"/>
      <c r="CL18" s="21"/>
      <c r="CM18" s="21"/>
      <c r="CN18" s="21"/>
      <c r="CO18" s="21"/>
      <c r="CP18" s="21"/>
      <c r="CQ18" s="21"/>
      <c r="CR18" s="21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</row>
    <row r="19" spans="1:185" ht="12.75" customHeight="1">
      <c r="A19" s="41"/>
      <c r="B19" s="42"/>
      <c r="C19" s="42"/>
      <c r="D19" s="42"/>
      <c r="E19" s="41"/>
      <c r="F19" s="42"/>
      <c r="G19" s="42"/>
      <c r="H19" s="42"/>
      <c r="I19" s="43"/>
      <c r="J19" s="43"/>
      <c r="K19" s="43"/>
      <c r="L19" s="43"/>
      <c r="M19" s="43"/>
      <c r="N19" s="43"/>
      <c r="O19" s="43"/>
      <c r="P19" s="43"/>
      <c r="Q19" s="43"/>
      <c r="R19" s="43"/>
      <c r="S19" s="43"/>
      <c r="T19" s="43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3"/>
      <c r="AN19" s="43"/>
      <c r="AO19" s="43"/>
      <c r="AP19" s="43"/>
      <c r="AQ19" s="43"/>
      <c r="AR19" s="43"/>
      <c r="AS19" s="43"/>
      <c r="AT19" s="43"/>
      <c r="AU19" s="43"/>
      <c r="AV19" s="43"/>
      <c r="AW19" s="43"/>
      <c r="AX19" s="43"/>
      <c r="AY19" s="43"/>
      <c r="AZ19" s="43"/>
      <c r="BA19" s="43"/>
      <c r="BB19" s="43"/>
      <c r="BC19" s="43"/>
      <c r="BD19" s="43"/>
      <c r="BE19" s="43"/>
      <c r="BF19" s="43"/>
      <c r="BG19" s="43"/>
      <c r="BH19" s="43"/>
      <c r="BI19" s="43"/>
      <c r="BJ19" s="43"/>
      <c r="BK19" s="43"/>
      <c r="BL19" s="43"/>
      <c r="BM19" s="43"/>
      <c r="BN19" s="43"/>
      <c r="BO19" s="43"/>
      <c r="BP19" s="43"/>
      <c r="BQ19" s="43"/>
      <c r="BR19" s="43"/>
      <c r="BS19" s="43"/>
      <c r="BT19" s="43"/>
      <c r="BU19" s="43"/>
      <c r="BV19" s="43"/>
      <c r="BW19" s="43"/>
      <c r="BX19" s="43"/>
      <c r="BY19" s="43"/>
      <c r="BZ19" s="43"/>
      <c r="CA19" s="43"/>
      <c r="CB19" s="43"/>
      <c r="CC19" s="43"/>
      <c r="CD19" s="43"/>
      <c r="CE19" s="43"/>
      <c r="CF19" s="43"/>
      <c r="CH19" s="4"/>
      <c r="CI19" s="21"/>
      <c r="CJ19" s="21"/>
      <c r="CK19" s="21"/>
      <c r="CL19" s="21"/>
      <c r="CM19" s="21"/>
      <c r="CN19" s="21"/>
      <c r="CO19" s="21"/>
      <c r="CP19" s="21"/>
      <c r="CQ19" s="21"/>
      <c r="CR19" s="21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</row>
    <row r="20" spans="1:185">
      <c r="A20" s="41"/>
      <c r="B20" s="42"/>
      <c r="C20" s="42"/>
      <c r="D20" s="42"/>
      <c r="E20" s="41"/>
      <c r="F20" s="42"/>
      <c r="G20" s="42"/>
      <c r="H20" s="42"/>
      <c r="I20" s="43"/>
      <c r="J20" s="43"/>
      <c r="K20" s="43"/>
      <c r="L20" s="43"/>
      <c r="M20" s="43"/>
      <c r="N20" s="43"/>
      <c r="O20" s="43"/>
      <c r="P20" s="43"/>
      <c r="Q20" s="43"/>
      <c r="R20" s="43"/>
      <c r="S20" s="43"/>
      <c r="T20" s="43"/>
      <c r="U20" s="43"/>
      <c r="V20" s="43"/>
      <c r="W20" s="43"/>
      <c r="X20" s="43"/>
      <c r="Y20" s="43"/>
      <c r="Z20" s="43"/>
      <c r="AA20" s="43"/>
      <c r="AB20" s="43"/>
      <c r="AC20" s="43"/>
      <c r="AD20" s="43"/>
      <c r="AE20" s="43"/>
      <c r="AF20" s="43"/>
      <c r="AG20" s="43"/>
      <c r="AH20" s="43"/>
      <c r="AI20" s="43"/>
      <c r="AJ20" s="43"/>
      <c r="AK20" s="43"/>
      <c r="AL20" s="43"/>
      <c r="AM20" s="43"/>
      <c r="AN20" s="43"/>
      <c r="AQ20" s="43"/>
      <c r="AR20" s="43"/>
      <c r="AS20" s="43"/>
      <c r="AT20" s="43"/>
      <c r="AU20" s="43"/>
      <c r="AV20" s="43"/>
      <c r="AW20" s="43"/>
      <c r="AX20" s="43"/>
      <c r="AY20" s="43"/>
      <c r="AZ20" s="43"/>
      <c r="BA20" s="43"/>
      <c r="BB20" s="43"/>
      <c r="BC20" s="43"/>
      <c r="BD20" s="43"/>
      <c r="BE20" s="43"/>
      <c r="BF20" s="43"/>
      <c r="BG20" s="43"/>
      <c r="BH20" s="43"/>
      <c r="BI20" s="43"/>
      <c r="BJ20" s="43"/>
      <c r="BK20" s="43"/>
      <c r="BL20" s="43"/>
      <c r="BM20" s="43"/>
      <c r="BN20" s="43"/>
      <c r="BO20" s="43"/>
      <c r="BP20" s="43"/>
      <c r="BQ20" s="43"/>
      <c r="BR20" s="43"/>
      <c r="BS20" s="43"/>
      <c r="BT20" s="43"/>
      <c r="BU20" s="43"/>
      <c r="BV20" s="43"/>
      <c r="BW20" s="43"/>
      <c r="BX20" s="43"/>
      <c r="BY20" s="43"/>
      <c r="BZ20" s="43"/>
      <c r="CA20" s="43"/>
      <c r="CB20" s="43"/>
      <c r="CC20" s="43"/>
      <c r="CD20" s="43"/>
      <c r="CE20" s="43"/>
      <c r="CF20" s="43"/>
      <c r="CH20" s="4"/>
      <c r="CI20" s="21"/>
      <c r="CJ20" s="21"/>
      <c r="CK20" s="21"/>
      <c r="CL20" s="21"/>
      <c r="CM20" s="21"/>
      <c r="CN20" s="21"/>
      <c r="CO20" s="21"/>
      <c r="CP20" s="21"/>
      <c r="CQ20" s="21"/>
      <c r="CR20" s="21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</row>
    <row r="21" spans="1:185">
      <c r="A21" s="41"/>
      <c r="B21" s="42"/>
      <c r="C21" s="42"/>
      <c r="D21" s="42"/>
      <c r="E21" s="41"/>
      <c r="F21" s="42"/>
      <c r="G21" s="42"/>
      <c r="H21" s="42"/>
      <c r="I21" s="43"/>
      <c r="J21" s="43"/>
      <c r="K21" s="43"/>
      <c r="L21" s="43"/>
      <c r="M21" s="43"/>
      <c r="N21" s="43"/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  <c r="AI21" s="43"/>
      <c r="AJ21" s="43"/>
      <c r="AK21" s="43"/>
      <c r="AL21" s="43"/>
      <c r="AM21" s="43"/>
      <c r="AN21" s="43"/>
      <c r="AO21" s="43"/>
      <c r="AP21" s="43"/>
      <c r="AQ21" s="43"/>
      <c r="AR21" s="43"/>
      <c r="AU21" s="43"/>
      <c r="AV21" s="43"/>
      <c r="AW21" s="43"/>
      <c r="AX21" s="43"/>
      <c r="AY21" s="43"/>
      <c r="AZ21" s="43"/>
      <c r="BA21" s="43"/>
      <c r="BB21" s="43"/>
      <c r="BC21" s="43"/>
      <c r="BD21" s="43"/>
      <c r="BE21" s="43"/>
      <c r="BF21" s="43"/>
      <c r="BG21" s="43"/>
      <c r="BH21" s="43"/>
      <c r="BI21" s="43"/>
      <c r="BJ21" s="43"/>
      <c r="BK21" s="43"/>
      <c r="BL21" s="43"/>
      <c r="BM21" s="43"/>
      <c r="BN21" s="43"/>
      <c r="BO21" s="43"/>
      <c r="BP21" s="43"/>
      <c r="BQ21" s="43"/>
      <c r="BR21" s="43"/>
      <c r="BS21" s="43"/>
      <c r="BT21" s="43"/>
      <c r="BU21" s="43"/>
      <c r="BV21" s="43"/>
      <c r="BW21" s="43"/>
      <c r="BX21" s="43"/>
      <c r="BY21" s="43"/>
      <c r="BZ21" s="43"/>
      <c r="CA21" s="43"/>
      <c r="CB21" s="43"/>
      <c r="CC21" s="43"/>
      <c r="CD21" s="43"/>
      <c r="CE21" s="43"/>
      <c r="CF21" s="43"/>
      <c r="CH21" s="4"/>
      <c r="CI21" s="21"/>
      <c r="CJ21" s="21"/>
      <c r="CK21" s="21"/>
      <c r="CL21" s="21"/>
      <c r="CM21" s="21"/>
      <c r="CN21" s="21"/>
      <c r="CO21" s="21"/>
      <c r="CP21" s="21"/>
      <c r="CQ21" s="21"/>
      <c r="CR21" s="21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</row>
    <row r="22" spans="1:185" ht="12.75" customHeight="1">
      <c r="A22" s="41"/>
      <c r="B22" s="42"/>
      <c r="C22" s="42"/>
      <c r="D22" s="42"/>
      <c r="E22" s="41"/>
      <c r="F22" s="42"/>
      <c r="G22" s="42"/>
      <c r="H22" s="42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  <c r="AI22" s="43"/>
      <c r="AJ22" s="43"/>
      <c r="AK22" s="43"/>
      <c r="AL22" s="43"/>
      <c r="AU22" s="43"/>
      <c r="AV22" s="43"/>
      <c r="AW22" s="43"/>
      <c r="AX22" s="43"/>
      <c r="AY22" s="43"/>
      <c r="AZ22" s="43"/>
      <c r="BA22" s="43"/>
      <c r="BB22" s="43"/>
      <c r="BC22" s="43"/>
      <c r="BD22" s="43"/>
      <c r="BE22" s="43"/>
      <c r="BF22" s="43"/>
      <c r="BG22" s="43"/>
      <c r="BH22" s="43"/>
      <c r="BI22" s="43"/>
      <c r="BJ22" s="43"/>
      <c r="BK22" s="43"/>
      <c r="BL22" s="43"/>
      <c r="BM22" s="43"/>
      <c r="BN22" s="43"/>
      <c r="BO22" s="43"/>
      <c r="BP22" s="43"/>
      <c r="BQ22" s="43"/>
      <c r="BR22" s="43"/>
      <c r="BS22" s="43"/>
      <c r="BT22" s="43"/>
      <c r="BU22" s="43"/>
      <c r="BV22" s="43"/>
      <c r="BW22" s="43"/>
      <c r="BX22" s="43"/>
      <c r="BY22" s="43"/>
      <c r="BZ22" s="43"/>
      <c r="CA22" s="43"/>
      <c r="CB22" s="43"/>
      <c r="CC22" s="43"/>
      <c r="CD22" s="43"/>
      <c r="CE22" s="43"/>
      <c r="CF22" s="43"/>
      <c r="CH22" s="4"/>
      <c r="CI22" s="21"/>
      <c r="CJ22" s="21"/>
      <c r="CK22" s="21"/>
      <c r="CL22" s="21"/>
      <c r="CM22" s="21"/>
      <c r="CN22" s="21"/>
      <c r="CO22" s="21"/>
      <c r="CP22" s="21"/>
      <c r="CQ22" s="21"/>
      <c r="CR22" s="21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</row>
    <row r="23" spans="1:185">
      <c r="A23" s="41"/>
      <c r="B23" s="42"/>
      <c r="C23" s="42"/>
      <c r="D23" s="42"/>
      <c r="E23" s="41"/>
      <c r="F23" s="42"/>
      <c r="G23" s="42"/>
      <c r="H23" s="42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U23" s="43"/>
      <c r="AV23" s="43"/>
      <c r="AW23" s="43"/>
      <c r="AX23" s="43"/>
      <c r="AY23" s="43"/>
      <c r="AZ23" s="43"/>
      <c r="BA23" s="43"/>
      <c r="BB23" s="43"/>
      <c r="BC23" s="43"/>
      <c r="BD23" s="43"/>
      <c r="BE23" s="43"/>
      <c r="BF23" s="43"/>
      <c r="BG23" s="43"/>
      <c r="BH23" s="43"/>
      <c r="BI23" s="43"/>
      <c r="BJ23" s="43"/>
      <c r="BK23" s="43"/>
      <c r="BL23" s="43"/>
      <c r="BM23" s="43"/>
      <c r="BN23" s="43"/>
      <c r="BO23" s="43"/>
      <c r="BP23" s="43"/>
      <c r="BQ23" s="43"/>
      <c r="BR23" s="43"/>
      <c r="BS23" s="43"/>
      <c r="BT23" s="43"/>
      <c r="BU23" s="43"/>
      <c r="BV23" s="43"/>
      <c r="BW23" s="43"/>
      <c r="BX23" s="43"/>
      <c r="BY23" s="43"/>
      <c r="BZ23" s="43"/>
      <c r="CA23" s="43"/>
      <c r="CB23" s="43"/>
      <c r="CC23" s="43"/>
      <c r="CD23" s="43"/>
      <c r="CE23" s="43"/>
      <c r="CF23" s="43"/>
      <c r="CH23" s="4"/>
      <c r="CI23" s="21"/>
      <c r="CJ23" s="21"/>
      <c r="CK23" s="21"/>
      <c r="CL23" s="21"/>
      <c r="CM23" s="21"/>
      <c r="CN23" s="21"/>
      <c r="CO23" s="21"/>
      <c r="CP23" s="21"/>
      <c r="CQ23" s="21"/>
      <c r="CR23" s="21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</row>
    <row r="24" spans="1:185">
      <c r="A24" s="41"/>
      <c r="B24" s="42"/>
      <c r="C24" s="42"/>
      <c r="D24" s="42"/>
      <c r="E24" s="41"/>
      <c r="F24" s="42"/>
      <c r="G24" s="42"/>
      <c r="H24" s="42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3"/>
      <c r="AF24" s="43"/>
      <c r="AG24" s="43"/>
      <c r="AH24" s="43"/>
      <c r="AI24" s="43"/>
      <c r="AJ24" s="43"/>
      <c r="AK24" s="43"/>
      <c r="AL24" s="43"/>
      <c r="AU24" s="43"/>
      <c r="AV24" s="43"/>
      <c r="AW24" s="43"/>
      <c r="AX24" s="43"/>
      <c r="AY24" s="43"/>
      <c r="AZ24" s="43"/>
      <c r="BA24" s="43"/>
      <c r="BB24" s="43"/>
      <c r="BC24" s="43"/>
      <c r="BD24" s="43"/>
      <c r="BE24" s="43"/>
      <c r="BF24" s="43"/>
      <c r="BG24" s="43"/>
      <c r="BH24" s="43"/>
      <c r="BI24" s="43"/>
      <c r="BJ24" s="43"/>
      <c r="BK24" s="43"/>
      <c r="BL24" s="43"/>
      <c r="BM24" s="43"/>
      <c r="BN24" s="43"/>
      <c r="BO24" s="43"/>
      <c r="BP24" s="43"/>
      <c r="BQ24" s="43"/>
      <c r="BR24" s="43"/>
      <c r="BS24" s="43"/>
      <c r="BT24" s="43"/>
      <c r="BU24" s="43"/>
      <c r="BV24" s="43"/>
      <c r="BW24" s="43"/>
      <c r="BX24" s="43"/>
      <c r="BY24" s="43"/>
      <c r="BZ24" s="43"/>
      <c r="CA24" s="43"/>
      <c r="CB24" s="43"/>
      <c r="CC24" s="43"/>
      <c r="CD24" s="43"/>
      <c r="CE24" s="43"/>
      <c r="CF24" s="43"/>
      <c r="CH24" s="4"/>
      <c r="CI24" s="21"/>
      <c r="CJ24" s="21"/>
      <c r="CK24" s="21"/>
      <c r="CL24" s="21"/>
      <c r="CM24" s="21"/>
      <c r="CN24" s="21"/>
      <c r="CO24" s="21"/>
      <c r="CP24" s="21"/>
      <c r="CQ24" s="21"/>
      <c r="CR24" s="21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</row>
    <row r="25" spans="1:185" ht="25.5" customHeight="1">
      <c r="A25" s="41"/>
      <c r="B25" s="42"/>
      <c r="C25" s="42"/>
      <c r="D25" s="42"/>
      <c r="E25" s="41"/>
      <c r="F25" s="42"/>
      <c r="G25" s="42"/>
      <c r="H25" s="42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3"/>
      <c r="AG25" s="43"/>
      <c r="AH25" s="43"/>
      <c r="AI25" s="43"/>
      <c r="AJ25" s="43"/>
      <c r="AK25" s="43"/>
      <c r="AL25" s="43"/>
      <c r="AM25" s="44"/>
      <c r="AU25" s="43"/>
      <c r="AV25" s="43"/>
      <c r="AW25" s="43"/>
      <c r="AX25" s="43"/>
      <c r="AY25" s="43"/>
      <c r="AZ25" s="43"/>
      <c r="BA25" s="43"/>
      <c r="BB25" s="43"/>
      <c r="BC25" s="43"/>
      <c r="BD25" s="43"/>
      <c r="BE25" s="43"/>
      <c r="BF25" s="43"/>
      <c r="BG25" s="43"/>
      <c r="BH25" s="43"/>
      <c r="BI25" s="43"/>
      <c r="BJ25" s="43"/>
      <c r="BK25" s="43"/>
      <c r="BL25" s="43"/>
      <c r="BM25" s="43"/>
      <c r="BN25" s="43"/>
      <c r="BO25" s="43"/>
      <c r="BP25" s="43"/>
      <c r="BQ25" s="43"/>
      <c r="BR25" s="43"/>
      <c r="BS25" s="43"/>
      <c r="BT25" s="43"/>
      <c r="BU25" s="43"/>
      <c r="BV25" s="43"/>
      <c r="BW25" s="43"/>
      <c r="BX25" s="43"/>
      <c r="BY25" s="43"/>
      <c r="BZ25" s="43"/>
      <c r="CA25" s="43"/>
      <c r="CB25" s="43"/>
      <c r="CC25" s="43"/>
      <c r="CD25" s="43"/>
      <c r="CE25" s="43"/>
      <c r="CF25" s="43"/>
      <c r="CH25" s="4"/>
      <c r="CI25" s="21"/>
      <c r="CJ25" s="21"/>
      <c r="CK25" s="21"/>
      <c r="CL25" s="21"/>
      <c r="CM25" s="21"/>
      <c r="CN25" s="21"/>
      <c r="CO25" s="21"/>
      <c r="CP25" s="21"/>
      <c r="CQ25" s="21"/>
      <c r="CR25" s="21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</row>
    <row r="26" spans="1:185">
      <c r="A26" s="41"/>
      <c r="B26" s="42"/>
      <c r="C26" s="42"/>
      <c r="D26" s="42"/>
      <c r="E26" s="41"/>
      <c r="F26" s="42"/>
      <c r="G26" s="42"/>
      <c r="H26" s="42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U26" s="43"/>
      <c r="AV26" s="43"/>
      <c r="AW26" s="43"/>
      <c r="AX26" s="43"/>
      <c r="AY26" s="43"/>
      <c r="AZ26" s="43"/>
      <c r="BA26" s="43"/>
      <c r="BB26" s="43"/>
      <c r="BC26" s="43"/>
      <c r="BD26" s="43"/>
      <c r="BE26" s="43"/>
      <c r="BF26" s="43"/>
      <c r="BG26" s="43"/>
      <c r="BH26" s="43"/>
      <c r="BI26" s="43"/>
      <c r="BJ26" s="43"/>
      <c r="BK26" s="43"/>
      <c r="BL26" s="43"/>
      <c r="BM26" s="43"/>
      <c r="BN26" s="43"/>
      <c r="BO26" s="43"/>
      <c r="BP26" s="43"/>
      <c r="BQ26" s="43"/>
      <c r="BR26" s="43"/>
      <c r="BS26" s="43"/>
      <c r="BT26" s="43"/>
      <c r="BU26" s="43"/>
      <c r="BV26" s="43"/>
      <c r="BW26" s="43"/>
      <c r="BX26" s="43"/>
      <c r="BY26" s="43"/>
      <c r="BZ26" s="43"/>
      <c r="CA26" s="43"/>
      <c r="CB26" s="43"/>
      <c r="CC26" s="43"/>
      <c r="CD26" s="43"/>
      <c r="CE26" s="43"/>
      <c r="CF26" s="43"/>
      <c r="CH26" s="4"/>
      <c r="CI26" s="21"/>
      <c r="CJ26" s="21"/>
      <c r="CK26" s="21"/>
      <c r="CL26" s="21"/>
      <c r="CM26" s="21"/>
      <c r="CN26" s="21"/>
      <c r="CO26" s="21"/>
      <c r="CP26" s="21"/>
      <c r="CQ26" s="21"/>
      <c r="CR26" s="21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</row>
    <row r="27" spans="1:185">
      <c r="A27" s="41"/>
      <c r="B27" s="42"/>
      <c r="C27" s="42"/>
      <c r="D27" s="42"/>
      <c r="E27" s="41"/>
      <c r="F27" s="42"/>
      <c r="G27" s="42"/>
      <c r="H27" s="42"/>
      <c r="I27" s="43"/>
      <c r="J27" s="43"/>
      <c r="K27" s="43"/>
      <c r="L27" s="43"/>
      <c r="M27" s="43"/>
      <c r="N27" s="43"/>
      <c r="O27" s="43"/>
      <c r="P27" s="43"/>
      <c r="Q27" s="43"/>
      <c r="R27" s="43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3"/>
      <c r="AG27" s="43"/>
      <c r="AH27" s="43"/>
      <c r="AI27" s="43"/>
      <c r="AJ27" s="43"/>
      <c r="AK27" s="43"/>
      <c r="AL27" s="43"/>
      <c r="AU27" s="43"/>
      <c r="AV27" s="43"/>
      <c r="AW27" s="43"/>
      <c r="AX27" s="43"/>
      <c r="AY27" s="43"/>
      <c r="AZ27" s="43"/>
      <c r="BA27" s="43"/>
      <c r="BB27" s="43"/>
      <c r="BC27" s="43"/>
      <c r="BD27" s="43"/>
      <c r="BE27" s="43"/>
      <c r="BF27" s="43"/>
      <c r="BG27" s="43"/>
      <c r="BH27" s="43"/>
      <c r="BI27" s="43"/>
      <c r="BJ27" s="43"/>
      <c r="BK27" s="43"/>
      <c r="BL27" s="43"/>
      <c r="BM27" s="43"/>
      <c r="BN27" s="43"/>
      <c r="BO27" s="43"/>
      <c r="BP27" s="43"/>
      <c r="BQ27" s="43"/>
      <c r="BR27" s="43"/>
      <c r="BS27" s="43"/>
      <c r="BT27" s="43"/>
      <c r="BU27" s="43"/>
      <c r="BV27" s="43"/>
      <c r="BW27" s="43"/>
      <c r="BX27" s="43"/>
      <c r="BY27" s="43"/>
      <c r="BZ27" s="43"/>
      <c r="CA27" s="43"/>
      <c r="CB27" s="43"/>
      <c r="CC27" s="43"/>
      <c r="CD27" s="43"/>
      <c r="CE27" s="43"/>
      <c r="CF27" s="43"/>
      <c r="CH27" s="4"/>
      <c r="CI27" s="21"/>
      <c r="CJ27" s="21"/>
      <c r="CK27" s="21"/>
      <c r="CL27" s="21"/>
      <c r="CM27" s="21"/>
      <c r="CN27" s="21"/>
      <c r="CO27" s="21"/>
      <c r="CP27" s="21"/>
      <c r="CQ27" s="21"/>
      <c r="CR27" s="21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</row>
    <row r="28" spans="1:185">
      <c r="A28" s="41"/>
      <c r="B28" s="42"/>
      <c r="C28" s="42"/>
      <c r="D28" s="42"/>
      <c r="E28" s="41"/>
      <c r="F28" s="42"/>
      <c r="G28" s="42"/>
      <c r="H28" s="42"/>
      <c r="I28" s="43"/>
      <c r="J28" s="43"/>
      <c r="K28" s="43"/>
      <c r="L28" s="43"/>
      <c r="M28" s="43"/>
      <c r="N28" s="43"/>
      <c r="O28" s="43"/>
      <c r="P28" s="43"/>
      <c r="Q28" s="43"/>
      <c r="R28" s="43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3"/>
      <c r="AG28" s="43"/>
      <c r="AH28" s="43"/>
      <c r="AI28" s="43"/>
      <c r="AJ28" s="43"/>
      <c r="AK28" s="43"/>
      <c r="AL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43"/>
      <c r="BF28" s="43"/>
      <c r="BG28" s="43"/>
      <c r="BH28" s="43"/>
      <c r="BI28" s="43"/>
      <c r="BJ28" s="43"/>
      <c r="BK28" s="43"/>
      <c r="BL28" s="43"/>
      <c r="BM28" s="43"/>
      <c r="BN28" s="43"/>
      <c r="BO28" s="43"/>
      <c r="BP28" s="43"/>
      <c r="BQ28" s="43"/>
      <c r="BR28" s="43"/>
      <c r="BS28" s="43"/>
      <c r="BT28" s="43"/>
      <c r="BU28" s="43"/>
      <c r="BV28" s="43"/>
      <c r="BW28" s="43"/>
      <c r="BX28" s="43"/>
      <c r="BY28" s="43"/>
      <c r="BZ28" s="43"/>
      <c r="CA28" s="43"/>
      <c r="CB28" s="43"/>
      <c r="CC28" s="43"/>
      <c r="CD28" s="43"/>
      <c r="CE28" s="43"/>
      <c r="CF28" s="43"/>
      <c r="CH28" s="4"/>
      <c r="CI28" s="21"/>
      <c r="CJ28" s="21"/>
      <c r="CK28" s="21"/>
      <c r="CL28" s="21"/>
      <c r="CM28" s="21"/>
      <c r="CN28" s="21"/>
      <c r="CO28" s="21"/>
      <c r="CP28" s="21"/>
      <c r="CQ28" s="21"/>
      <c r="CR28" s="21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</row>
    <row r="29" spans="1:185" ht="25.5" customHeight="1">
      <c r="A29" s="41"/>
      <c r="B29" s="42"/>
      <c r="C29" s="42"/>
      <c r="D29" s="42"/>
      <c r="E29" s="41"/>
      <c r="F29" s="42"/>
      <c r="G29" s="42"/>
      <c r="H29" s="42"/>
      <c r="I29" s="43"/>
      <c r="J29" s="43"/>
      <c r="K29" s="43"/>
      <c r="L29" s="43"/>
      <c r="M29" s="43"/>
      <c r="N29" s="43"/>
      <c r="O29" s="4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43"/>
      <c r="AF29" s="43"/>
      <c r="AG29" s="43"/>
      <c r="AH29" s="43"/>
      <c r="AI29" s="43"/>
      <c r="AJ29" s="43"/>
      <c r="AK29" s="43"/>
      <c r="AL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43"/>
      <c r="BF29" s="43"/>
      <c r="BG29" s="43"/>
      <c r="BH29" s="43"/>
      <c r="BI29" s="43"/>
      <c r="BJ29" s="43"/>
      <c r="BK29" s="43"/>
      <c r="BL29" s="43"/>
      <c r="BM29" s="43"/>
      <c r="BN29" s="43"/>
      <c r="BO29" s="43"/>
      <c r="BP29" s="43"/>
      <c r="BQ29" s="43"/>
      <c r="BR29" s="43"/>
      <c r="BS29" s="43"/>
      <c r="BT29" s="43"/>
      <c r="BU29" s="43"/>
      <c r="BV29" s="43"/>
      <c r="BW29" s="43"/>
      <c r="BX29" s="43"/>
      <c r="BY29" s="43"/>
      <c r="BZ29" s="43"/>
      <c r="CA29" s="43"/>
      <c r="CB29" s="43"/>
      <c r="CC29" s="43"/>
      <c r="CD29" s="43"/>
      <c r="CE29" s="43"/>
      <c r="CF29" s="43"/>
      <c r="CH29" s="4"/>
      <c r="CI29" s="21"/>
      <c r="CJ29" s="21"/>
      <c r="CK29" s="21"/>
      <c r="CL29" s="21"/>
      <c r="CM29" s="21"/>
      <c r="CN29" s="21"/>
      <c r="CO29" s="21"/>
      <c r="CP29" s="21"/>
      <c r="CQ29" s="21"/>
      <c r="CR29" s="21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</row>
    <row r="30" spans="1:185">
      <c r="A30" s="41"/>
      <c r="B30" s="42"/>
      <c r="C30" s="42"/>
      <c r="D30" s="42"/>
      <c r="E30" s="41"/>
      <c r="F30" s="42"/>
      <c r="G30" s="42"/>
      <c r="H30" s="42"/>
      <c r="I30" s="43"/>
      <c r="J30" s="43"/>
      <c r="K30" s="43"/>
      <c r="L30" s="43"/>
      <c r="M30" s="43"/>
      <c r="N30" s="43"/>
      <c r="O30" s="43"/>
      <c r="P30" s="43"/>
      <c r="Q30" s="43"/>
      <c r="R30" s="43"/>
      <c r="S30" s="43"/>
      <c r="T30" s="43"/>
      <c r="U30" s="43"/>
      <c r="V30" s="43"/>
      <c r="W30" s="43"/>
      <c r="X30" s="43"/>
      <c r="Y30" s="43"/>
      <c r="Z30" s="43"/>
      <c r="AA30" s="43"/>
      <c r="AB30" s="43"/>
      <c r="AC30" s="43"/>
      <c r="AD30" s="43"/>
      <c r="AE30" s="43"/>
      <c r="AF30" s="43"/>
      <c r="AG30" s="43"/>
      <c r="AH30" s="43"/>
      <c r="AI30" s="43"/>
      <c r="AJ30" s="43"/>
      <c r="AK30" s="43"/>
      <c r="AL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43"/>
      <c r="BF30" s="43"/>
      <c r="BG30" s="43"/>
      <c r="BH30" s="43"/>
      <c r="BI30" s="43"/>
      <c r="BJ30" s="43"/>
      <c r="BK30" s="43"/>
      <c r="BL30" s="43"/>
      <c r="BM30" s="43"/>
      <c r="BN30" s="43"/>
      <c r="BO30" s="43"/>
      <c r="BP30" s="43"/>
      <c r="BQ30" s="43"/>
      <c r="BR30" s="43"/>
      <c r="BS30" s="43"/>
      <c r="BT30" s="43"/>
      <c r="BU30" s="43"/>
      <c r="BV30" s="43"/>
      <c r="BW30" s="43"/>
      <c r="BX30" s="43"/>
      <c r="BY30" s="43"/>
      <c r="BZ30" s="43"/>
      <c r="CA30" s="43"/>
      <c r="CB30" s="43"/>
      <c r="CC30" s="43"/>
      <c r="CD30" s="43"/>
      <c r="CE30" s="43"/>
      <c r="CF30" s="43"/>
      <c r="CH30" s="4"/>
      <c r="CI30" s="21"/>
      <c r="CJ30" s="21"/>
      <c r="CK30" s="21"/>
      <c r="CL30" s="21"/>
      <c r="CM30" s="21"/>
      <c r="CN30" s="21"/>
      <c r="CO30" s="21"/>
      <c r="CP30" s="21"/>
      <c r="CQ30" s="21"/>
      <c r="CR30" s="21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</row>
    <row r="31" spans="1:185">
      <c r="A31" s="41"/>
      <c r="B31" s="42"/>
      <c r="C31" s="42"/>
      <c r="D31" s="42"/>
      <c r="E31" s="41"/>
      <c r="F31" s="42"/>
      <c r="G31" s="42"/>
      <c r="H31" s="42"/>
      <c r="I31" s="43"/>
      <c r="J31" s="43"/>
      <c r="K31" s="43"/>
      <c r="L31" s="43"/>
      <c r="M31" s="43"/>
      <c r="N31" s="43"/>
      <c r="O31" s="43"/>
      <c r="P31" s="43"/>
      <c r="Q31" s="43"/>
      <c r="R31" s="43"/>
      <c r="S31" s="43"/>
      <c r="T31" s="43"/>
      <c r="U31" s="43"/>
      <c r="V31" s="43"/>
      <c r="W31" s="43"/>
      <c r="X31" s="43"/>
      <c r="Y31" s="43"/>
      <c r="Z31" s="43"/>
      <c r="AA31" s="43"/>
      <c r="AB31" s="43"/>
      <c r="AC31" s="43"/>
      <c r="AD31" s="43"/>
      <c r="AE31" s="43"/>
      <c r="AF31" s="43"/>
      <c r="AG31" s="43"/>
      <c r="AH31" s="43"/>
      <c r="AI31" s="43"/>
      <c r="AJ31" s="43"/>
      <c r="AK31" s="43"/>
      <c r="AL31" s="43"/>
      <c r="AU31" s="43"/>
      <c r="AV31" s="43"/>
      <c r="AW31" s="43"/>
      <c r="AX31" s="43"/>
      <c r="AY31" s="43"/>
      <c r="AZ31" s="43"/>
      <c r="BA31" s="43"/>
      <c r="BB31" s="43"/>
      <c r="BC31" s="43"/>
      <c r="BD31" s="43"/>
      <c r="BE31" s="43"/>
      <c r="BF31" s="43"/>
      <c r="BG31" s="43"/>
      <c r="BH31" s="43"/>
      <c r="BI31" s="43"/>
      <c r="BJ31" s="43"/>
      <c r="BK31" s="43"/>
      <c r="BL31" s="43"/>
      <c r="BM31" s="43"/>
      <c r="BN31" s="43"/>
      <c r="BO31" s="43"/>
      <c r="BP31" s="43"/>
      <c r="BQ31" s="43"/>
      <c r="BR31" s="43"/>
      <c r="BS31" s="43"/>
      <c r="BT31" s="43"/>
      <c r="BU31" s="43"/>
      <c r="BV31" s="43"/>
      <c r="BW31" s="43"/>
      <c r="BX31" s="43"/>
      <c r="BY31" s="43"/>
      <c r="BZ31" s="43"/>
      <c r="CA31" s="43"/>
      <c r="CB31" s="43"/>
      <c r="CC31" s="43"/>
      <c r="CD31" s="43"/>
      <c r="CE31" s="43"/>
      <c r="CF31" s="43"/>
      <c r="CH31" s="4"/>
      <c r="CI31" s="21"/>
      <c r="CJ31" s="21"/>
      <c r="CK31" s="21"/>
      <c r="CL31" s="21"/>
      <c r="CM31" s="21"/>
      <c r="CN31" s="21"/>
      <c r="CO31" s="21"/>
      <c r="CP31" s="21"/>
      <c r="CQ31" s="21"/>
      <c r="CR31" s="21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</row>
    <row r="32" spans="1:185">
      <c r="A32" s="41"/>
      <c r="B32" s="42"/>
      <c r="C32" s="42"/>
      <c r="D32" s="42"/>
      <c r="E32" s="41"/>
      <c r="F32" s="42"/>
      <c r="G32" s="42"/>
      <c r="H32" s="42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43"/>
      <c r="AK32" s="43"/>
      <c r="AL32" s="43"/>
      <c r="AU32" s="43"/>
      <c r="AV32" s="43"/>
      <c r="AW32" s="43"/>
      <c r="AX32" s="43"/>
      <c r="AY32" s="43"/>
      <c r="AZ32" s="43"/>
      <c r="BA32" s="43"/>
      <c r="BB32" s="43"/>
      <c r="BC32" s="43"/>
      <c r="BD32" s="43"/>
      <c r="BE32" s="43"/>
      <c r="BF32" s="43"/>
      <c r="BG32" s="43"/>
      <c r="BH32" s="43"/>
      <c r="BI32" s="43"/>
      <c r="BJ32" s="43"/>
      <c r="BK32" s="43"/>
      <c r="BL32" s="43"/>
      <c r="BM32" s="43"/>
      <c r="BN32" s="43"/>
      <c r="BO32" s="43"/>
      <c r="BP32" s="43"/>
      <c r="BQ32" s="43"/>
      <c r="BR32" s="43"/>
      <c r="BS32" s="43"/>
      <c r="BT32" s="43"/>
      <c r="BU32" s="43"/>
      <c r="BV32" s="43"/>
      <c r="BW32" s="43"/>
      <c r="BX32" s="43"/>
      <c r="BY32" s="43"/>
      <c r="BZ32" s="43"/>
      <c r="CA32" s="43"/>
      <c r="CB32" s="43"/>
      <c r="CC32" s="43"/>
      <c r="CD32" s="43"/>
      <c r="CE32" s="43"/>
      <c r="CF32" s="43"/>
      <c r="CH32" s="4"/>
      <c r="CI32" s="21"/>
      <c r="CJ32" s="21"/>
      <c r="CK32" s="21"/>
      <c r="CL32" s="21"/>
      <c r="CM32" s="21"/>
      <c r="CN32" s="21"/>
      <c r="CO32" s="21"/>
      <c r="CP32" s="21"/>
      <c r="CQ32" s="21"/>
      <c r="CR32" s="21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</row>
    <row r="33" spans="1:185">
      <c r="A33" s="41"/>
      <c r="B33" s="42"/>
      <c r="C33" s="42"/>
      <c r="D33" s="42"/>
      <c r="E33" s="41"/>
      <c r="F33" s="42"/>
      <c r="G33" s="42"/>
      <c r="H33" s="42"/>
      <c r="I33" s="43"/>
      <c r="J33" s="43"/>
      <c r="K33" s="43"/>
      <c r="L33" s="43"/>
      <c r="M33" s="43"/>
      <c r="N33" s="43"/>
      <c r="O33" s="43"/>
      <c r="P33" s="43"/>
      <c r="Q33" s="43"/>
      <c r="R33" s="43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43"/>
      <c r="AK33" s="43"/>
      <c r="AL33" s="43"/>
      <c r="AU33" s="43"/>
      <c r="AV33" s="43"/>
      <c r="AW33" s="43"/>
      <c r="AX33" s="43"/>
      <c r="AY33" s="43"/>
      <c r="AZ33" s="43"/>
      <c r="BA33" s="43"/>
      <c r="BB33" s="43"/>
      <c r="BC33" s="43"/>
      <c r="BD33" s="43"/>
      <c r="BE33" s="43"/>
      <c r="BF33" s="43"/>
      <c r="BG33" s="43"/>
      <c r="BH33" s="43"/>
      <c r="BI33" s="43"/>
      <c r="BJ33" s="43"/>
      <c r="BK33" s="43"/>
      <c r="BL33" s="43"/>
      <c r="BM33" s="43"/>
      <c r="BN33" s="43"/>
      <c r="BO33" s="43"/>
      <c r="BP33" s="43"/>
      <c r="BQ33" s="43"/>
      <c r="BR33" s="43"/>
      <c r="BS33" s="43"/>
      <c r="BT33" s="43"/>
      <c r="BU33" s="43"/>
      <c r="BV33" s="43"/>
      <c r="BW33" s="43"/>
      <c r="BX33" s="43"/>
      <c r="BY33" s="43"/>
      <c r="BZ33" s="43"/>
      <c r="CA33" s="43"/>
      <c r="CB33" s="43"/>
      <c r="CC33" s="43"/>
      <c r="CD33" s="43"/>
      <c r="CE33" s="43"/>
      <c r="CF33" s="43"/>
      <c r="CH33" s="4"/>
      <c r="CI33" s="21"/>
      <c r="CJ33" s="21"/>
      <c r="CK33" s="21"/>
      <c r="CL33" s="21"/>
      <c r="CM33" s="21"/>
      <c r="CN33" s="21"/>
      <c r="CO33" s="21"/>
      <c r="CP33" s="21"/>
      <c r="CQ33" s="21"/>
      <c r="CR33" s="21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</row>
    <row r="34" spans="1:185" ht="12.75" customHeight="1">
      <c r="A34" s="41"/>
      <c r="B34" s="42"/>
      <c r="C34" s="42"/>
      <c r="D34" s="42"/>
      <c r="E34" s="41"/>
      <c r="F34" s="42"/>
      <c r="G34" s="42"/>
      <c r="H34" s="42"/>
      <c r="I34" s="43"/>
      <c r="J34" s="43"/>
      <c r="K34" s="43"/>
      <c r="L34" s="43"/>
      <c r="M34" s="43"/>
      <c r="N34" s="43"/>
      <c r="O34" s="43"/>
      <c r="P34" s="43"/>
      <c r="Q34" s="43"/>
      <c r="R34" s="43"/>
      <c r="S34" s="43"/>
      <c r="T34" s="43"/>
      <c r="U34" s="43"/>
      <c r="V34" s="43"/>
      <c r="W34" s="43"/>
      <c r="X34" s="43"/>
      <c r="Y34" s="43"/>
      <c r="Z34" s="43"/>
      <c r="AA34" s="43"/>
      <c r="AB34" s="43"/>
      <c r="AC34" s="43"/>
      <c r="AD34" s="43"/>
      <c r="AE34" s="43"/>
      <c r="AF34" s="43"/>
      <c r="AG34" s="43"/>
      <c r="AH34" s="43"/>
      <c r="AI34" s="43"/>
      <c r="AJ34" s="43"/>
      <c r="AK34" s="43"/>
      <c r="AL34" s="43"/>
      <c r="AU34" s="43"/>
      <c r="AV34" s="43"/>
      <c r="AW34" s="43"/>
      <c r="AX34" s="43"/>
      <c r="AY34" s="43"/>
      <c r="AZ34" s="43"/>
      <c r="BA34" s="43"/>
      <c r="BB34" s="43"/>
      <c r="BC34" s="43"/>
      <c r="BD34" s="43"/>
      <c r="BE34" s="43"/>
      <c r="BF34" s="43"/>
      <c r="BG34" s="43"/>
      <c r="BH34" s="43"/>
      <c r="BI34" s="43"/>
      <c r="BJ34" s="43"/>
      <c r="BK34" s="43"/>
      <c r="BL34" s="43"/>
      <c r="BM34" s="43"/>
      <c r="BN34" s="43"/>
      <c r="BO34" s="43"/>
      <c r="BP34" s="43"/>
      <c r="BQ34" s="43"/>
      <c r="BR34" s="43"/>
      <c r="BS34" s="43"/>
      <c r="BT34" s="43"/>
      <c r="BU34" s="43"/>
      <c r="BV34" s="43"/>
      <c r="BW34" s="43"/>
      <c r="BX34" s="43"/>
      <c r="BY34" s="43"/>
      <c r="BZ34" s="43"/>
      <c r="CA34" s="43"/>
      <c r="CB34" s="43"/>
      <c r="CC34" s="43"/>
      <c r="CD34" s="43"/>
      <c r="CE34" s="43"/>
      <c r="CF34" s="43"/>
      <c r="CH34" s="4"/>
      <c r="CI34" s="21"/>
      <c r="CJ34" s="21"/>
      <c r="CK34" s="21"/>
      <c r="CL34" s="21"/>
      <c r="CM34" s="21"/>
      <c r="CN34" s="21"/>
      <c r="CO34" s="21"/>
      <c r="CP34" s="21"/>
      <c r="CQ34" s="21"/>
      <c r="CR34" s="21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</row>
    <row r="35" spans="1:185" ht="12.75" customHeight="1">
      <c r="A35" s="41"/>
      <c r="B35" s="42"/>
      <c r="C35" s="42"/>
      <c r="D35" s="42"/>
      <c r="E35" s="41"/>
      <c r="F35" s="42"/>
      <c r="G35" s="42"/>
      <c r="H35" s="42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3"/>
      <c r="W35" s="43"/>
      <c r="X35" s="43"/>
      <c r="Y35" s="43"/>
      <c r="Z35" s="43"/>
      <c r="AA35" s="43"/>
      <c r="AB35" s="43"/>
      <c r="AC35" s="43"/>
      <c r="AD35" s="43"/>
      <c r="AE35" s="43"/>
      <c r="AF35" s="43"/>
      <c r="AG35" s="43"/>
      <c r="AH35" s="43"/>
      <c r="AI35" s="43"/>
      <c r="AJ35" s="43"/>
      <c r="AK35" s="43"/>
      <c r="AL35" s="43"/>
      <c r="AU35" s="43"/>
      <c r="AV35" s="43"/>
      <c r="AW35" s="43"/>
      <c r="AX35" s="43"/>
      <c r="AY35" s="43"/>
      <c r="AZ35" s="43"/>
      <c r="BA35" s="43"/>
      <c r="BB35" s="43"/>
      <c r="BC35" s="43"/>
      <c r="BD35" s="43"/>
      <c r="BE35" s="43"/>
      <c r="BF35" s="43"/>
      <c r="BG35" s="43"/>
      <c r="BH35" s="43"/>
      <c r="BI35" s="43"/>
      <c r="BJ35" s="43"/>
      <c r="BK35" s="43"/>
      <c r="BL35" s="43"/>
      <c r="BM35" s="43"/>
      <c r="BN35" s="43"/>
      <c r="BO35" s="43"/>
      <c r="BP35" s="43"/>
      <c r="BQ35" s="43"/>
      <c r="BR35" s="43"/>
      <c r="BS35" s="43"/>
      <c r="BT35" s="43"/>
      <c r="BU35" s="43"/>
      <c r="BV35" s="43"/>
      <c r="BW35" s="43"/>
      <c r="BX35" s="43"/>
      <c r="BY35" s="43"/>
      <c r="BZ35" s="43"/>
      <c r="CA35" s="43"/>
      <c r="CB35" s="43"/>
      <c r="CC35" s="43"/>
      <c r="CD35" s="43"/>
      <c r="CE35" s="43"/>
      <c r="CF35" s="43"/>
      <c r="CH35" s="4"/>
      <c r="CI35" s="21"/>
      <c r="CJ35" s="21"/>
      <c r="CK35" s="21"/>
      <c r="CL35" s="21"/>
      <c r="CM35" s="21"/>
      <c r="CN35" s="21"/>
      <c r="CO35" s="21"/>
      <c r="CP35" s="21"/>
      <c r="CQ35" s="21"/>
      <c r="CR35" s="21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</row>
    <row r="36" spans="1:185">
      <c r="A36" s="41"/>
      <c r="B36" s="42"/>
      <c r="C36" s="42"/>
      <c r="D36" s="42"/>
      <c r="E36" s="41"/>
      <c r="F36" s="42"/>
      <c r="G36" s="42"/>
      <c r="H36" s="42"/>
      <c r="I36" s="43"/>
      <c r="J36" s="43"/>
      <c r="K36" s="43"/>
      <c r="L36" s="43"/>
      <c r="M36" s="43"/>
      <c r="N36" s="43"/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3"/>
      <c r="AC36" s="43"/>
      <c r="AD36" s="43"/>
      <c r="AE36" s="43"/>
      <c r="AF36" s="43"/>
      <c r="AG36" s="43"/>
      <c r="AH36" s="43"/>
      <c r="AI36" s="43"/>
      <c r="AJ36" s="43"/>
      <c r="AK36" s="43"/>
      <c r="AL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43"/>
      <c r="BV36" s="43"/>
      <c r="BW36" s="43"/>
      <c r="BX36" s="43"/>
      <c r="BY36" s="43"/>
      <c r="BZ36" s="43"/>
      <c r="CA36" s="43"/>
      <c r="CB36" s="43"/>
      <c r="CC36" s="43"/>
      <c r="CD36" s="43"/>
      <c r="CE36" s="43"/>
      <c r="CF36" s="43"/>
      <c r="CH36" s="4"/>
      <c r="CI36" s="21"/>
      <c r="CJ36" s="21"/>
      <c r="CK36" s="21"/>
      <c r="CL36" s="21"/>
      <c r="CM36" s="21"/>
      <c r="CN36" s="21"/>
      <c r="CO36" s="21"/>
      <c r="CP36" s="21"/>
      <c r="CQ36" s="21"/>
      <c r="CR36" s="21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</row>
    <row r="37" spans="1:185" ht="13.5" customHeight="1">
      <c r="A37" s="41"/>
      <c r="B37" s="42"/>
      <c r="C37" s="42"/>
      <c r="D37" s="42"/>
      <c r="E37" s="41"/>
      <c r="F37" s="42"/>
      <c r="G37" s="42"/>
      <c r="H37" s="42"/>
      <c r="I37" s="43"/>
      <c r="J37" s="43"/>
      <c r="K37" s="43"/>
      <c r="L37" s="43"/>
      <c r="M37" s="43"/>
      <c r="N37" s="43"/>
      <c r="O37" s="43"/>
      <c r="P37" s="43"/>
      <c r="Q37" s="43"/>
      <c r="R37" s="43"/>
      <c r="S37" s="43"/>
      <c r="T37" s="43"/>
      <c r="U37" s="43"/>
      <c r="V37" s="43"/>
      <c r="W37" s="43"/>
      <c r="X37" s="43"/>
      <c r="Y37" s="43"/>
      <c r="Z37" s="43"/>
      <c r="AA37" s="43"/>
      <c r="AB37" s="43"/>
      <c r="AC37" s="43"/>
      <c r="AD37" s="43"/>
      <c r="AE37" s="43"/>
      <c r="AF37" s="43"/>
      <c r="AG37" s="43"/>
      <c r="AH37" s="43"/>
      <c r="AI37" s="43"/>
      <c r="AJ37" s="43"/>
      <c r="AK37" s="43"/>
      <c r="AL37" s="43"/>
      <c r="AU37" s="43"/>
      <c r="AV37" s="43"/>
      <c r="AW37" s="43"/>
      <c r="AX37" s="43"/>
      <c r="AY37" s="43"/>
      <c r="AZ37" s="43"/>
      <c r="BA37" s="43"/>
      <c r="BB37" s="43"/>
      <c r="BC37" s="43"/>
      <c r="BD37" s="43"/>
      <c r="BE37" s="43"/>
      <c r="BF37" s="43"/>
      <c r="BG37" s="43"/>
      <c r="BH37" s="43"/>
      <c r="BI37" s="43"/>
      <c r="BJ37" s="43"/>
      <c r="BK37" s="43"/>
      <c r="BL37" s="43"/>
      <c r="BM37" s="43"/>
      <c r="BN37" s="43"/>
      <c r="BO37" s="43"/>
      <c r="BP37" s="43"/>
      <c r="BQ37" s="43"/>
      <c r="BR37" s="43"/>
      <c r="BS37" s="43"/>
      <c r="BT37" s="43"/>
      <c r="BU37" s="43"/>
      <c r="BV37" s="43"/>
      <c r="BW37" s="43"/>
      <c r="BX37" s="43"/>
      <c r="BY37" s="43"/>
      <c r="BZ37" s="43"/>
      <c r="CA37" s="43"/>
      <c r="CB37" s="43"/>
      <c r="CC37" s="43"/>
      <c r="CD37" s="43"/>
      <c r="CE37" s="43"/>
      <c r="CF37" s="43"/>
      <c r="CH37" s="4"/>
      <c r="CI37" s="21"/>
      <c r="CJ37" s="21"/>
      <c r="CK37" s="21"/>
      <c r="CL37" s="21"/>
      <c r="CM37" s="21"/>
      <c r="CN37" s="21"/>
      <c r="CO37" s="21"/>
      <c r="CP37" s="21"/>
      <c r="CQ37" s="21"/>
      <c r="CR37" s="21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</row>
    <row r="38" spans="1:185">
      <c r="A38" s="41"/>
      <c r="B38" s="42"/>
      <c r="C38" s="42"/>
      <c r="D38" s="42"/>
      <c r="E38" s="41"/>
      <c r="F38" s="42"/>
      <c r="G38" s="42"/>
      <c r="H38" s="42"/>
      <c r="I38" s="43"/>
      <c r="J38" s="43"/>
      <c r="K38" s="43"/>
      <c r="L38" s="43"/>
      <c r="M38" s="43"/>
      <c r="N38" s="43"/>
      <c r="O38" s="43"/>
      <c r="P38" s="43"/>
      <c r="Q38" s="43"/>
      <c r="R38" s="43"/>
      <c r="S38" s="43"/>
      <c r="T38" s="43"/>
      <c r="U38" s="43"/>
      <c r="V38" s="43"/>
      <c r="W38" s="43"/>
      <c r="X38" s="43"/>
      <c r="Y38" s="43"/>
      <c r="Z38" s="43"/>
      <c r="AA38" s="43"/>
      <c r="AB38" s="43"/>
      <c r="AC38" s="43"/>
      <c r="AD38" s="43"/>
      <c r="AE38" s="43"/>
      <c r="AF38" s="43"/>
      <c r="AG38" s="43"/>
      <c r="AH38" s="43"/>
      <c r="AI38" s="43"/>
      <c r="AJ38" s="43"/>
      <c r="AK38" s="43"/>
      <c r="AL38" s="43"/>
      <c r="AM38" s="43"/>
      <c r="AN38" s="43"/>
      <c r="AO38" s="43"/>
      <c r="AP38" s="43"/>
      <c r="AQ38" s="43"/>
      <c r="AR38" s="43"/>
      <c r="AS38" s="43"/>
      <c r="AT38" s="43"/>
      <c r="AU38" s="43"/>
      <c r="AV38" s="43"/>
      <c r="AW38" s="43"/>
      <c r="AX38" s="43"/>
      <c r="AY38" s="43"/>
      <c r="AZ38" s="43"/>
      <c r="BA38" s="43"/>
      <c r="BB38" s="43"/>
      <c r="BC38" s="43"/>
      <c r="BD38" s="43"/>
      <c r="BE38" s="43"/>
      <c r="BF38" s="43"/>
      <c r="BG38" s="43"/>
      <c r="BH38" s="43"/>
      <c r="BI38" s="43"/>
      <c r="BJ38" s="43"/>
      <c r="BK38" s="43"/>
      <c r="BL38" s="43"/>
      <c r="BM38" s="43"/>
      <c r="BN38" s="43"/>
      <c r="BO38" s="43"/>
      <c r="BP38" s="43"/>
      <c r="BQ38" s="43"/>
      <c r="BR38" s="43"/>
      <c r="BS38" s="43"/>
      <c r="BT38" s="43"/>
      <c r="BU38" s="43"/>
      <c r="BV38" s="43"/>
      <c r="BW38" s="43"/>
      <c r="BX38" s="43"/>
      <c r="BY38" s="43"/>
      <c r="BZ38" s="43"/>
      <c r="CA38" s="43"/>
      <c r="CB38" s="43"/>
      <c r="CC38" s="43"/>
      <c r="CD38" s="43"/>
      <c r="CE38" s="43"/>
      <c r="CF38" s="43"/>
      <c r="CH38" s="4"/>
      <c r="CI38" s="21"/>
      <c r="CJ38" s="21"/>
      <c r="CK38" s="21"/>
      <c r="CL38" s="21"/>
      <c r="CM38" s="21"/>
      <c r="CN38" s="21"/>
      <c r="CO38" s="21"/>
      <c r="CP38" s="21"/>
      <c r="CQ38" s="21"/>
      <c r="CR38" s="21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5"/>
      <c r="DF38" s="5"/>
      <c r="DG38" s="5"/>
      <c r="DH38" s="5"/>
      <c r="DI38" s="5"/>
      <c r="DJ38" s="5"/>
      <c r="DK38" s="5"/>
      <c r="DL38" s="5"/>
      <c r="DM38" s="5"/>
      <c r="DN38" s="5"/>
      <c r="DO38" s="5"/>
      <c r="DP38" s="5"/>
      <c r="DQ38" s="5"/>
      <c r="DR38" s="5"/>
      <c r="DS38" s="5"/>
      <c r="DT38" s="5"/>
      <c r="DU38" s="5"/>
      <c r="DV38" s="5"/>
      <c r="DW38" s="5"/>
      <c r="DX38" s="5"/>
      <c r="DY38" s="5"/>
      <c r="DZ38" s="5"/>
      <c r="EA38" s="5"/>
      <c r="EB38" s="5"/>
      <c r="EC38" s="5"/>
      <c r="ED38" s="5"/>
      <c r="EE38" s="5"/>
      <c r="EF38" s="5"/>
      <c r="EG38" s="5"/>
      <c r="EH38" s="5"/>
      <c r="EI38" s="5"/>
      <c r="EJ38" s="5"/>
      <c r="EK38" s="5"/>
      <c r="EL38" s="5"/>
      <c r="EM38" s="5"/>
      <c r="EN38" s="5"/>
      <c r="EO38" s="5"/>
      <c r="EP38" s="5"/>
      <c r="EQ38" s="5"/>
      <c r="ER38" s="5"/>
      <c r="ES38" s="5"/>
      <c r="ET38" s="5"/>
      <c r="EU38" s="5"/>
      <c r="EV38" s="5"/>
      <c r="EW38" s="5"/>
      <c r="EX38" s="5"/>
      <c r="EY38" s="5"/>
      <c r="EZ38" s="5"/>
      <c r="FA38" s="5"/>
      <c r="FB38" s="5"/>
      <c r="FC38" s="5"/>
      <c r="FD38" s="5"/>
      <c r="FE38" s="5"/>
      <c r="FF38" s="5"/>
      <c r="FG38" s="5"/>
      <c r="FH38" s="5"/>
      <c r="FI38" s="5"/>
      <c r="FJ38" s="5"/>
      <c r="FK38" s="5"/>
      <c r="FL38" s="5"/>
      <c r="FM38" s="5"/>
      <c r="FN38" s="5"/>
      <c r="FO38" s="5"/>
      <c r="FP38" s="5"/>
      <c r="FQ38" s="5"/>
      <c r="FR38" s="5"/>
      <c r="FS38" s="5"/>
      <c r="FT38" s="5"/>
      <c r="FU38" s="5"/>
      <c r="FV38" s="5"/>
      <c r="FW38" s="5"/>
      <c r="FX38" s="5"/>
      <c r="FY38" s="5"/>
      <c r="FZ38" s="5"/>
      <c r="GA38" s="5"/>
      <c r="GB38" s="5"/>
      <c r="GC38" s="5"/>
    </row>
    <row r="39" spans="1:185">
      <c r="A39" s="41"/>
      <c r="B39" s="42"/>
      <c r="C39" s="42"/>
      <c r="D39" s="42"/>
      <c r="E39" s="41"/>
      <c r="F39" s="42"/>
      <c r="G39" s="42"/>
      <c r="H39" s="42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43"/>
      <c r="V39" s="43"/>
      <c r="W39" s="43"/>
      <c r="X39" s="43"/>
      <c r="Y39" s="43"/>
      <c r="Z39" s="43"/>
      <c r="AA39" s="43"/>
      <c r="AB39" s="43"/>
      <c r="AC39" s="43"/>
      <c r="AD39" s="43"/>
      <c r="AE39" s="43"/>
      <c r="AF39" s="43"/>
      <c r="AG39" s="43"/>
      <c r="AH39" s="43"/>
      <c r="AI39" s="43"/>
      <c r="AJ39" s="43"/>
      <c r="AK39" s="43"/>
      <c r="AL39" s="43"/>
      <c r="AM39" s="43"/>
      <c r="AN39" s="43"/>
      <c r="AO39" s="43"/>
      <c r="AP39" s="43"/>
      <c r="AQ39" s="43"/>
      <c r="AR39" s="43"/>
      <c r="AS39" s="43"/>
      <c r="AT39" s="43"/>
      <c r="AU39" s="43"/>
      <c r="AV39" s="43"/>
      <c r="AW39" s="43"/>
      <c r="AX39" s="43"/>
      <c r="AY39" s="43"/>
      <c r="AZ39" s="43"/>
      <c r="BA39" s="43"/>
      <c r="BB39" s="43"/>
      <c r="BC39" s="43"/>
      <c r="BD39" s="43"/>
      <c r="BE39" s="43"/>
      <c r="BF39" s="43"/>
      <c r="BG39" s="43"/>
      <c r="BH39" s="43"/>
      <c r="BI39" s="43"/>
      <c r="BJ39" s="43"/>
      <c r="BK39" s="43"/>
      <c r="BL39" s="43"/>
      <c r="BM39" s="43"/>
      <c r="BN39" s="43"/>
      <c r="BO39" s="43"/>
      <c r="BP39" s="43"/>
      <c r="BQ39" s="43"/>
      <c r="BR39" s="43"/>
      <c r="BS39" s="43"/>
      <c r="BT39" s="43"/>
      <c r="BU39" s="43"/>
      <c r="BV39" s="43"/>
      <c r="BW39" s="43"/>
      <c r="BX39" s="43"/>
      <c r="BY39" s="43"/>
      <c r="BZ39" s="43"/>
      <c r="CA39" s="43"/>
      <c r="CB39" s="43"/>
      <c r="CC39" s="43"/>
      <c r="CD39" s="43"/>
      <c r="CE39" s="43"/>
      <c r="CF39" s="43"/>
      <c r="CH39" s="4"/>
      <c r="CI39" s="21"/>
      <c r="CJ39" s="21"/>
      <c r="CK39" s="21"/>
      <c r="CL39" s="21"/>
      <c r="CM39" s="21"/>
      <c r="CN39" s="21"/>
      <c r="CO39" s="21"/>
      <c r="CP39" s="21"/>
      <c r="CQ39" s="21"/>
      <c r="CR39" s="21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5"/>
      <c r="DF39" s="5"/>
      <c r="DG39" s="5"/>
      <c r="DH39" s="5"/>
      <c r="DI39" s="5"/>
      <c r="DJ39" s="5"/>
      <c r="DK39" s="5"/>
      <c r="DL39" s="5"/>
      <c r="DM39" s="5"/>
      <c r="DN39" s="5"/>
      <c r="DO39" s="5"/>
      <c r="DP39" s="5"/>
      <c r="DQ39" s="5"/>
      <c r="DR39" s="5"/>
      <c r="DS39" s="5"/>
      <c r="DT39" s="5"/>
      <c r="DU39" s="5"/>
      <c r="DV39" s="5"/>
      <c r="DW39" s="5"/>
      <c r="DX39" s="5"/>
      <c r="DY39" s="5"/>
      <c r="DZ39" s="5"/>
      <c r="EA39" s="5"/>
      <c r="EB39" s="5"/>
      <c r="EC39" s="5"/>
      <c r="ED39" s="5"/>
      <c r="EE39" s="5"/>
      <c r="EF39" s="5"/>
      <c r="EG39" s="5"/>
      <c r="EH39" s="5"/>
      <c r="EI39" s="5"/>
      <c r="EJ39" s="5"/>
      <c r="EK39" s="5"/>
      <c r="EL39" s="5"/>
      <c r="EM39" s="5"/>
      <c r="EN39" s="5"/>
      <c r="EO39" s="5"/>
      <c r="EP39" s="5"/>
      <c r="EQ39" s="5"/>
      <c r="ER39" s="5"/>
      <c r="ES39" s="5"/>
      <c r="ET39" s="5"/>
      <c r="EU39" s="5"/>
      <c r="EV39" s="5"/>
      <c r="EW39" s="5"/>
      <c r="EX39" s="5"/>
      <c r="EY39" s="5"/>
      <c r="EZ39" s="5"/>
      <c r="FA39" s="5"/>
      <c r="FB39" s="5"/>
      <c r="FC39" s="5"/>
      <c r="FD39" s="5"/>
      <c r="FE39" s="5"/>
      <c r="FF39" s="5"/>
      <c r="FG39" s="5"/>
      <c r="FH39" s="5"/>
      <c r="FI39" s="5"/>
      <c r="FJ39" s="5"/>
      <c r="FK39" s="5"/>
      <c r="FL39" s="5"/>
      <c r="FM39" s="5"/>
      <c r="FN39" s="5"/>
      <c r="FO39" s="5"/>
      <c r="FP39" s="5"/>
      <c r="FQ39" s="5"/>
      <c r="FR39" s="5"/>
      <c r="FS39" s="5"/>
      <c r="FT39" s="5"/>
      <c r="FU39" s="5"/>
      <c r="FV39" s="5"/>
      <c r="FW39" s="5"/>
      <c r="FX39" s="5"/>
      <c r="FY39" s="5"/>
      <c r="FZ39" s="5"/>
      <c r="GA39" s="5"/>
      <c r="GB39" s="5"/>
      <c r="GC39" s="5"/>
    </row>
    <row r="40" spans="1:185">
      <c r="A40" s="41"/>
      <c r="B40" s="42"/>
      <c r="C40" s="42"/>
      <c r="D40" s="42"/>
      <c r="E40" s="41"/>
      <c r="F40" s="42"/>
      <c r="G40" s="42"/>
      <c r="H40" s="42"/>
      <c r="I40" s="43"/>
      <c r="J40" s="43"/>
      <c r="K40" s="43"/>
      <c r="L40" s="43"/>
      <c r="M40" s="43"/>
      <c r="N40" s="43"/>
      <c r="O40" s="43"/>
      <c r="P40" s="43"/>
      <c r="Q40" s="43"/>
      <c r="R40" s="43"/>
      <c r="S40" s="43"/>
      <c r="T40" s="43"/>
      <c r="U40" s="43"/>
      <c r="V40" s="43"/>
      <c r="W40" s="43"/>
      <c r="X40" s="43"/>
      <c r="Y40" s="43"/>
      <c r="Z40" s="43"/>
      <c r="AA40" s="43"/>
      <c r="AB40" s="43"/>
      <c r="AC40" s="43"/>
      <c r="AD40" s="43"/>
      <c r="AE40" s="43"/>
      <c r="AF40" s="43"/>
      <c r="AG40" s="43"/>
      <c r="AH40" s="43"/>
      <c r="AI40" s="43"/>
      <c r="AJ40" s="43"/>
      <c r="AK40" s="43"/>
      <c r="AL40" s="43"/>
      <c r="AM40" s="43"/>
      <c r="AN40" s="43"/>
      <c r="AO40" s="43"/>
      <c r="AP40" s="43"/>
      <c r="AQ40" s="43"/>
      <c r="AR40" s="43"/>
      <c r="AS40" s="43"/>
      <c r="AT40" s="43"/>
      <c r="AU40" s="43"/>
      <c r="AV40" s="43"/>
      <c r="AW40" s="43"/>
      <c r="AX40" s="43"/>
      <c r="AY40" s="43"/>
      <c r="AZ40" s="43"/>
      <c r="BA40" s="43"/>
      <c r="BB40" s="43"/>
      <c r="BC40" s="43"/>
      <c r="BD40" s="43"/>
      <c r="BE40" s="43"/>
      <c r="BF40" s="43"/>
      <c r="BG40" s="43"/>
      <c r="BH40" s="43"/>
      <c r="BI40" s="43"/>
      <c r="BJ40" s="43"/>
      <c r="BK40" s="43"/>
      <c r="BL40" s="43"/>
      <c r="BM40" s="43"/>
      <c r="BN40" s="43"/>
      <c r="BO40" s="43"/>
      <c r="BP40" s="43"/>
      <c r="BQ40" s="43"/>
      <c r="BR40" s="43"/>
      <c r="BS40" s="43"/>
      <c r="BT40" s="43"/>
      <c r="BU40" s="43"/>
      <c r="BV40" s="43"/>
      <c r="BW40" s="43"/>
      <c r="BX40" s="43"/>
      <c r="BY40" s="43"/>
      <c r="BZ40" s="43"/>
      <c r="CA40" s="43"/>
      <c r="CB40" s="43"/>
      <c r="CC40" s="43"/>
      <c r="CD40" s="43"/>
      <c r="CE40" s="43"/>
      <c r="CF40" s="43"/>
      <c r="CH40" s="4"/>
      <c r="CI40" s="21"/>
      <c r="CJ40" s="21"/>
      <c r="CK40" s="21"/>
      <c r="CL40" s="21"/>
      <c r="CM40" s="21"/>
      <c r="CN40" s="21"/>
      <c r="CO40" s="21"/>
      <c r="CP40" s="21"/>
      <c r="CQ40" s="21"/>
      <c r="CR40" s="21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</row>
    <row r="41" spans="1:185">
      <c r="A41" s="41"/>
      <c r="B41" s="42"/>
      <c r="C41" s="42"/>
      <c r="D41" s="42"/>
      <c r="E41" s="41"/>
      <c r="F41" s="42"/>
      <c r="G41" s="42"/>
      <c r="H41" s="42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43"/>
      <c r="X41" s="43"/>
      <c r="Y41" s="43"/>
      <c r="Z41" s="43"/>
      <c r="AA41" s="43"/>
      <c r="AB41" s="43"/>
      <c r="AC41" s="43"/>
      <c r="AD41" s="43"/>
      <c r="AE41" s="43"/>
      <c r="AF41" s="43"/>
      <c r="AG41" s="43"/>
      <c r="AH41" s="43"/>
      <c r="AI41" s="43"/>
      <c r="AJ41" s="43"/>
      <c r="AK41" s="43"/>
      <c r="AL41" s="43"/>
      <c r="AM41" s="43"/>
      <c r="AN41" s="43"/>
      <c r="AO41" s="43"/>
      <c r="AP41" s="43"/>
      <c r="AQ41" s="43"/>
      <c r="AR41" s="43"/>
      <c r="AS41" s="43"/>
      <c r="AT41" s="43"/>
      <c r="AU41" s="43"/>
      <c r="AV41" s="43"/>
      <c r="AW41" s="43"/>
      <c r="AX41" s="43"/>
      <c r="AY41" s="43"/>
      <c r="AZ41" s="43"/>
      <c r="BA41" s="43"/>
      <c r="BB41" s="43"/>
      <c r="BC41" s="43"/>
      <c r="BD41" s="43"/>
      <c r="BE41" s="43"/>
      <c r="BF41" s="43"/>
      <c r="BG41" s="43"/>
      <c r="BH41" s="43"/>
      <c r="BI41" s="43"/>
      <c r="BJ41" s="43"/>
      <c r="BK41" s="43"/>
      <c r="BL41" s="43"/>
      <c r="BM41" s="43"/>
      <c r="BN41" s="43"/>
      <c r="BO41" s="43"/>
      <c r="BP41" s="43"/>
      <c r="BQ41" s="43"/>
      <c r="BR41" s="43"/>
      <c r="BS41" s="43"/>
      <c r="BT41" s="43"/>
      <c r="BU41" s="43"/>
      <c r="BV41" s="43"/>
      <c r="BW41" s="43"/>
      <c r="BX41" s="43"/>
      <c r="BY41" s="43"/>
      <c r="BZ41" s="43"/>
      <c r="CA41" s="43"/>
      <c r="CB41" s="43"/>
      <c r="CC41" s="43"/>
      <c r="CD41" s="43"/>
      <c r="CE41" s="43"/>
      <c r="CF41" s="43"/>
      <c r="CH41" s="4"/>
      <c r="CI41" s="21"/>
      <c r="CJ41" s="21"/>
      <c r="CK41" s="21"/>
      <c r="CL41" s="21"/>
      <c r="CM41" s="21"/>
      <c r="CN41" s="21"/>
      <c r="CO41" s="21"/>
      <c r="CP41" s="21"/>
      <c r="CQ41" s="21"/>
      <c r="CR41" s="21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5"/>
      <c r="DD41" s="5"/>
      <c r="DE41" s="5"/>
      <c r="DF41" s="5"/>
      <c r="DG41" s="5"/>
      <c r="DH41" s="5"/>
      <c r="DI41" s="5"/>
      <c r="DJ41" s="5"/>
      <c r="DK41" s="5"/>
      <c r="DL41" s="5"/>
      <c r="DM41" s="5"/>
      <c r="DN41" s="5"/>
      <c r="DO41" s="5"/>
      <c r="DP41" s="5"/>
      <c r="DQ41" s="5"/>
      <c r="DR41" s="5"/>
      <c r="DS41" s="5"/>
      <c r="DT41" s="5"/>
      <c r="DU41" s="5"/>
      <c r="DV41" s="5"/>
      <c r="DW41" s="5"/>
      <c r="DX41" s="5"/>
      <c r="DY41" s="5"/>
      <c r="DZ41" s="5"/>
      <c r="EA41" s="5"/>
      <c r="EB41" s="5"/>
      <c r="EC41" s="5"/>
      <c r="ED41" s="5"/>
      <c r="EE41" s="5"/>
      <c r="EF41" s="5"/>
      <c r="EG41" s="5"/>
      <c r="EH41" s="5"/>
      <c r="EI41" s="5"/>
      <c r="EJ41" s="5"/>
      <c r="EK41" s="5"/>
      <c r="EL41" s="5"/>
      <c r="EM41" s="5"/>
      <c r="EN41" s="5"/>
      <c r="EO41" s="5"/>
      <c r="EP41" s="5"/>
      <c r="EQ41" s="5"/>
      <c r="ER41" s="5"/>
      <c r="ES41" s="5"/>
      <c r="ET41" s="5"/>
      <c r="EU41" s="5"/>
      <c r="EV41" s="5"/>
      <c r="EW41" s="5"/>
      <c r="EX41" s="5"/>
      <c r="EY41" s="5"/>
      <c r="EZ41" s="5"/>
      <c r="FA41" s="5"/>
      <c r="FB41" s="5"/>
      <c r="FC41" s="5"/>
      <c r="FD41" s="5"/>
      <c r="FE41" s="5"/>
      <c r="FF41" s="5"/>
      <c r="FG41" s="5"/>
      <c r="FH41" s="5"/>
      <c r="FI41" s="5"/>
      <c r="FJ41" s="5"/>
      <c r="FK41" s="5"/>
      <c r="FL41" s="5"/>
      <c r="FM41" s="5"/>
      <c r="FN41" s="5"/>
      <c r="FO41" s="5"/>
      <c r="FP41" s="5"/>
      <c r="FQ41" s="5"/>
      <c r="FR41" s="5"/>
      <c r="FS41" s="5"/>
      <c r="FT41" s="5"/>
      <c r="FU41" s="5"/>
      <c r="FV41" s="5"/>
      <c r="FW41" s="5"/>
      <c r="FX41" s="5"/>
      <c r="FY41" s="5"/>
      <c r="FZ41" s="5"/>
      <c r="GA41" s="5"/>
      <c r="GB41" s="5"/>
      <c r="GC41" s="5"/>
    </row>
    <row r="42" spans="1:185">
      <c r="A42" s="41"/>
      <c r="B42" s="42"/>
      <c r="C42" s="42"/>
      <c r="D42" s="42"/>
      <c r="E42" s="41"/>
      <c r="F42" s="42"/>
      <c r="G42" s="42"/>
      <c r="H42" s="42"/>
      <c r="I42" s="43"/>
      <c r="J42" s="43"/>
      <c r="K42" s="43"/>
      <c r="L42" s="43"/>
      <c r="M42" s="43"/>
      <c r="N42" s="43"/>
      <c r="O42" s="43"/>
      <c r="P42" s="43"/>
      <c r="Q42" s="43"/>
      <c r="R42" s="43"/>
      <c r="S42" s="43"/>
      <c r="T42" s="43"/>
      <c r="U42" s="43"/>
      <c r="V42" s="43"/>
      <c r="W42" s="43"/>
      <c r="X42" s="43"/>
      <c r="Y42" s="43"/>
      <c r="Z42" s="43"/>
      <c r="AA42" s="43"/>
      <c r="AB42" s="43"/>
      <c r="AC42" s="43"/>
      <c r="AD42" s="43"/>
      <c r="AE42" s="43"/>
      <c r="AF42" s="43"/>
      <c r="AG42" s="43"/>
      <c r="AH42" s="43"/>
      <c r="AI42" s="43"/>
      <c r="AJ42" s="43"/>
      <c r="AK42" s="43"/>
      <c r="AL42" s="43"/>
      <c r="AM42" s="43"/>
      <c r="AN42" s="43"/>
      <c r="AO42" s="43"/>
      <c r="AP42" s="43"/>
      <c r="AQ42" s="43"/>
      <c r="AR42" s="43"/>
      <c r="AS42" s="43"/>
      <c r="AT42" s="43"/>
      <c r="AU42" s="43"/>
      <c r="AV42" s="43"/>
      <c r="AW42" s="43"/>
      <c r="AX42" s="43"/>
      <c r="AY42" s="43"/>
      <c r="AZ42" s="43"/>
      <c r="BA42" s="43"/>
      <c r="BB42" s="43"/>
      <c r="BC42" s="43"/>
      <c r="BD42" s="43"/>
      <c r="BE42" s="43"/>
      <c r="BF42" s="43"/>
      <c r="BG42" s="43"/>
      <c r="BH42" s="43"/>
      <c r="BI42" s="43"/>
      <c r="BJ42" s="43"/>
      <c r="BK42" s="43"/>
      <c r="BL42" s="43"/>
      <c r="BM42" s="43"/>
      <c r="BN42" s="43"/>
      <c r="BO42" s="43"/>
      <c r="BP42" s="43"/>
      <c r="BQ42" s="43"/>
      <c r="BR42" s="43"/>
      <c r="BS42" s="43"/>
      <c r="BT42" s="43"/>
      <c r="BU42" s="43"/>
      <c r="BV42" s="43"/>
      <c r="BW42" s="43"/>
      <c r="BX42" s="43"/>
      <c r="BY42" s="43"/>
      <c r="BZ42" s="43"/>
      <c r="CA42" s="43"/>
      <c r="CB42" s="43"/>
      <c r="CC42" s="43"/>
      <c r="CD42" s="43"/>
      <c r="CE42" s="43"/>
      <c r="CF42" s="43"/>
      <c r="CH42" s="4"/>
      <c r="CI42" s="21"/>
      <c r="CJ42" s="21"/>
      <c r="CK42" s="21"/>
      <c r="CL42" s="21"/>
      <c r="CM42" s="21"/>
      <c r="CN42" s="21"/>
      <c r="CO42" s="21"/>
      <c r="CP42" s="21"/>
      <c r="CQ42" s="21"/>
      <c r="CR42" s="21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5"/>
      <c r="DD42" s="5"/>
      <c r="DE42" s="5"/>
      <c r="DF42" s="5"/>
      <c r="DG42" s="5"/>
      <c r="DH42" s="5"/>
      <c r="DI42" s="5"/>
      <c r="DJ42" s="5"/>
      <c r="DK42" s="5"/>
      <c r="DL42" s="5"/>
      <c r="DM42" s="5"/>
      <c r="DN42" s="5"/>
      <c r="DO42" s="5"/>
      <c r="DP42" s="5"/>
      <c r="DQ42" s="5"/>
      <c r="DR42" s="5"/>
      <c r="DS42" s="5"/>
      <c r="DT42" s="5"/>
      <c r="DU42" s="5"/>
      <c r="DV42" s="5"/>
      <c r="DW42" s="5"/>
      <c r="DX42" s="5"/>
      <c r="DY42" s="5"/>
      <c r="DZ42" s="5"/>
      <c r="EA42" s="5"/>
      <c r="EB42" s="5"/>
      <c r="EC42" s="5"/>
      <c r="ED42" s="5"/>
      <c r="EE42" s="5"/>
      <c r="EF42" s="5"/>
      <c r="EG42" s="5"/>
      <c r="EH42" s="5"/>
      <c r="EI42" s="5"/>
      <c r="EJ42" s="5"/>
      <c r="EK42" s="5"/>
      <c r="EL42" s="5"/>
      <c r="EM42" s="5"/>
      <c r="EN42" s="5"/>
      <c r="EO42" s="5"/>
      <c r="EP42" s="5"/>
      <c r="EQ42" s="5"/>
      <c r="ER42" s="5"/>
      <c r="ES42" s="5"/>
      <c r="ET42" s="5"/>
      <c r="EU42" s="5"/>
      <c r="EV42" s="5"/>
      <c r="EW42" s="5"/>
      <c r="EX42" s="5"/>
      <c r="EY42" s="5"/>
      <c r="EZ42" s="5"/>
      <c r="FA42" s="5"/>
      <c r="FB42" s="5"/>
      <c r="FC42" s="5"/>
      <c r="FD42" s="5"/>
      <c r="FE42" s="5"/>
      <c r="FF42" s="5"/>
      <c r="FG42" s="5"/>
      <c r="FH42" s="5"/>
      <c r="FI42" s="5"/>
      <c r="FJ42" s="5"/>
      <c r="FK42" s="5"/>
      <c r="FL42" s="5"/>
      <c r="FM42" s="5"/>
      <c r="FN42" s="5"/>
      <c r="FO42" s="5"/>
      <c r="FP42" s="5"/>
      <c r="FQ42" s="5"/>
      <c r="FR42" s="5"/>
      <c r="FS42" s="5"/>
      <c r="FT42" s="5"/>
      <c r="FU42" s="5"/>
      <c r="FV42" s="5"/>
      <c r="FW42" s="5"/>
      <c r="FX42" s="5"/>
      <c r="FY42" s="5"/>
      <c r="FZ42" s="5"/>
      <c r="GA42" s="5"/>
      <c r="GB42" s="5"/>
      <c r="GC42" s="5"/>
    </row>
    <row r="43" spans="1:185">
      <c r="A43" s="41"/>
      <c r="B43" s="42"/>
      <c r="C43" s="42"/>
      <c r="D43" s="42"/>
      <c r="E43" s="41"/>
      <c r="F43" s="42"/>
      <c r="G43" s="42"/>
      <c r="H43" s="42"/>
      <c r="I43" s="43"/>
      <c r="J43" s="43"/>
      <c r="K43" s="43"/>
      <c r="L43" s="43"/>
      <c r="M43" s="43"/>
      <c r="N43" s="43"/>
      <c r="O43" s="43"/>
      <c r="P43" s="43"/>
      <c r="Q43" s="43"/>
      <c r="R43" s="43"/>
      <c r="S43" s="43"/>
      <c r="T43" s="43"/>
      <c r="U43" s="43"/>
      <c r="V43" s="43"/>
      <c r="W43" s="43"/>
      <c r="X43" s="43"/>
      <c r="Y43" s="43"/>
      <c r="Z43" s="43"/>
      <c r="AA43" s="43"/>
      <c r="AB43" s="43"/>
      <c r="AC43" s="43"/>
      <c r="AD43" s="43"/>
      <c r="AE43" s="43"/>
      <c r="AF43" s="43"/>
      <c r="AG43" s="43"/>
      <c r="AH43" s="43"/>
      <c r="AI43" s="43"/>
      <c r="AJ43" s="43"/>
      <c r="AK43" s="43"/>
      <c r="AL43" s="43"/>
      <c r="AM43" s="43"/>
      <c r="AN43" s="43"/>
      <c r="AO43" s="43"/>
      <c r="AP43" s="43"/>
      <c r="AQ43" s="43"/>
      <c r="AR43" s="43"/>
      <c r="AS43" s="43"/>
      <c r="AT43" s="43"/>
      <c r="AU43" s="43"/>
      <c r="AV43" s="43"/>
      <c r="AW43" s="43"/>
      <c r="AX43" s="43"/>
      <c r="AY43" s="43"/>
      <c r="AZ43" s="43"/>
      <c r="BA43" s="43"/>
      <c r="BB43" s="43"/>
      <c r="BC43" s="43"/>
      <c r="BD43" s="43"/>
      <c r="BE43" s="43"/>
      <c r="BF43" s="43"/>
      <c r="BG43" s="43"/>
      <c r="BH43" s="43"/>
      <c r="BI43" s="43"/>
      <c r="BJ43" s="43"/>
      <c r="BK43" s="43"/>
      <c r="BL43" s="43"/>
      <c r="BM43" s="43"/>
      <c r="BN43" s="43"/>
      <c r="BO43" s="43"/>
      <c r="BP43" s="43"/>
      <c r="BQ43" s="43"/>
      <c r="BR43" s="43"/>
      <c r="BS43" s="43"/>
      <c r="BT43" s="43"/>
      <c r="BU43" s="43"/>
      <c r="BV43" s="43"/>
      <c r="BW43" s="43"/>
      <c r="BX43" s="43"/>
      <c r="BY43" s="43"/>
      <c r="BZ43" s="43"/>
      <c r="CA43" s="43"/>
      <c r="CB43" s="43"/>
      <c r="CC43" s="43"/>
      <c r="CD43" s="43"/>
      <c r="CE43" s="43"/>
      <c r="CF43" s="43"/>
      <c r="CH43" s="4"/>
      <c r="CI43" s="21"/>
      <c r="CJ43" s="21"/>
      <c r="CK43" s="21"/>
      <c r="CL43" s="21"/>
      <c r="CM43" s="21"/>
      <c r="CN43" s="21"/>
      <c r="CO43" s="21"/>
      <c r="CP43" s="21"/>
      <c r="CQ43" s="21"/>
      <c r="CR43" s="21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</row>
    <row r="44" spans="1:185" ht="88.5" customHeight="1">
      <c r="A44" s="1" t="s">
        <v>25</v>
      </c>
      <c r="B44" s="1"/>
      <c r="C44" s="1"/>
      <c r="D44" s="1"/>
      <c r="E44" s="1" t="s">
        <v>24</v>
      </c>
      <c r="F44" s="1"/>
      <c r="G44" s="1"/>
      <c r="H44" s="1"/>
      <c r="I44" s="45"/>
    </row>
    <row r="97" spans="1:185" ht="81.75" customHeight="1">
      <c r="A97" s="1" t="s">
        <v>25</v>
      </c>
      <c r="B97" s="1"/>
      <c r="C97" s="1"/>
      <c r="D97" s="1"/>
      <c r="E97" s="1" t="s">
        <v>24</v>
      </c>
      <c r="F97" s="1"/>
      <c r="G97" s="1"/>
      <c r="H97" s="1"/>
    </row>
    <row r="98" spans="1:185">
      <c r="A98" s="46" t="s">
        <v>39</v>
      </c>
      <c r="B98" s="47"/>
      <c r="C98" s="47"/>
      <c r="D98" s="47"/>
      <c r="E98" s="46" t="s">
        <v>38</v>
      </c>
      <c r="F98" s="47"/>
      <c r="G98" s="47"/>
      <c r="H98" s="47"/>
      <c r="I98" s="48">
        <v>1970</v>
      </c>
      <c r="J98" s="48">
        <v>1971</v>
      </c>
      <c r="K98" s="48">
        <v>1972</v>
      </c>
      <c r="L98" s="48">
        <v>1973</v>
      </c>
      <c r="M98" s="48">
        <v>1974</v>
      </c>
      <c r="N98" s="48">
        <v>1975</v>
      </c>
      <c r="O98" s="48">
        <v>1976</v>
      </c>
      <c r="P98" s="48">
        <v>1977</v>
      </c>
      <c r="Q98" s="48">
        <v>1978</v>
      </c>
      <c r="R98" s="48">
        <v>1979</v>
      </c>
      <c r="S98" s="48">
        <v>1980</v>
      </c>
      <c r="T98" s="48">
        <v>1981</v>
      </c>
      <c r="U98" s="48">
        <v>1982</v>
      </c>
      <c r="V98" s="48">
        <v>1983</v>
      </c>
      <c r="W98" s="48">
        <v>1984</v>
      </c>
      <c r="X98" s="48">
        <v>1985</v>
      </c>
      <c r="Y98" s="48">
        <v>1986</v>
      </c>
      <c r="Z98" s="48">
        <v>1987</v>
      </c>
      <c r="AA98" s="48">
        <v>1988</v>
      </c>
      <c r="AB98" s="48">
        <v>1989</v>
      </c>
      <c r="AC98" s="48">
        <v>1990</v>
      </c>
      <c r="AD98" s="48">
        <v>1991</v>
      </c>
      <c r="AE98" s="48">
        <v>1992</v>
      </c>
      <c r="AF98" s="48">
        <v>1993</v>
      </c>
      <c r="AG98" s="48">
        <v>1994</v>
      </c>
      <c r="AH98" s="48">
        <v>1995</v>
      </c>
      <c r="AI98" s="48">
        <v>1996</v>
      </c>
      <c r="AJ98" s="48">
        <v>1997</v>
      </c>
      <c r="AK98" s="48">
        <v>1998</v>
      </c>
      <c r="AL98" s="48">
        <v>1999</v>
      </c>
      <c r="AM98" s="48">
        <v>2000</v>
      </c>
      <c r="AN98" s="48">
        <v>2001</v>
      </c>
      <c r="AO98" s="48">
        <v>2002</v>
      </c>
      <c r="AP98" s="48">
        <v>2003</v>
      </c>
      <c r="AQ98" s="48">
        <v>2004</v>
      </c>
      <c r="AR98" s="48">
        <v>2005</v>
      </c>
      <c r="AS98" s="48">
        <v>2006</v>
      </c>
      <c r="AT98" s="48">
        <v>2007</v>
      </c>
      <c r="AU98" s="48">
        <v>2008</v>
      </c>
      <c r="AV98" s="48">
        <v>2009</v>
      </c>
      <c r="AW98" s="48">
        <v>2010</v>
      </c>
      <c r="AX98" s="48">
        <v>2011</v>
      </c>
      <c r="AY98" s="48">
        <v>2012</v>
      </c>
      <c r="AZ98" s="48">
        <v>2013</v>
      </c>
      <c r="BA98" s="48">
        <v>2014</v>
      </c>
      <c r="BB98" s="48">
        <v>2015</v>
      </c>
      <c r="BC98" s="48">
        <v>2016</v>
      </c>
      <c r="BD98" s="48">
        <v>2017</v>
      </c>
      <c r="BE98" s="48">
        <v>2018</v>
      </c>
      <c r="BF98" s="48">
        <v>2019</v>
      </c>
      <c r="BG98" s="48">
        <v>2020</v>
      </c>
      <c r="BH98" s="48">
        <v>2021</v>
      </c>
      <c r="BI98" s="48">
        <v>2022</v>
      </c>
      <c r="BJ98" s="48">
        <v>2023</v>
      </c>
      <c r="BK98" s="48">
        <v>2024</v>
      </c>
      <c r="BL98" s="48">
        <v>2025</v>
      </c>
      <c r="BM98" s="48">
        <v>2026</v>
      </c>
      <c r="BN98" s="48">
        <v>2027</v>
      </c>
      <c r="BO98" s="48">
        <v>2028</v>
      </c>
      <c r="BP98" s="48">
        <v>2029</v>
      </c>
      <c r="BQ98" s="48">
        <v>2030</v>
      </c>
      <c r="BR98" s="48">
        <v>2031</v>
      </c>
      <c r="BS98" s="48">
        <v>2032</v>
      </c>
      <c r="BT98" s="48">
        <v>2033</v>
      </c>
      <c r="BU98" s="48">
        <v>2034</v>
      </c>
      <c r="BV98" s="48">
        <v>2035</v>
      </c>
      <c r="BW98" s="48">
        <v>2036</v>
      </c>
      <c r="BX98" s="48">
        <v>2037</v>
      </c>
      <c r="BY98" s="48">
        <v>2038</v>
      </c>
      <c r="BZ98" s="48">
        <v>2039</v>
      </c>
      <c r="CA98" s="48">
        <v>2040</v>
      </c>
      <c r="CB98" s="48">
        <v>2041</v>
      </c>
      <c r="CC98" s="48">
        <v>2042</v>
      </c>
      <c r="CD98" s="48">
        <v>2043</v>
      </c>
      <c r="CE98" s="48">
        <v>2044</v>
      </c>
      <c r="CF98" s="48">
        <v>2045</v>
      </c>
    </row>
    <row r="99" spans="1:185" s="53" customFormat="1" ht="13.5" customHeight="1">
      <c r="A99" s="49" t="s">
        <v>5</v>
      </c>
      <c r="B99" s="47"/>
      <c r="C99" s="47"/>
      <c r="D99" s="47"/>
      <c r="E99" s="49" t="s">
        <v>4</v>
      </c>
      <c r="F99" s="47"/>
      <c r="G99" s="47"/>
      <c r="H99" s="47"/>
      <c r="I99" s="50">
        <f t="shared" ref="I99:AB99" si="6">I15</f>
        <v>0.55620077943353963</v>
      </c>
      <c r="J99" s="51">
        <f t="shared" si="6"/>
        <v>0.55424385555521882</v>
      </c>
      <c r="K99" s="51">
        <f t="shared" si="6"/>
        <v>0.54921864748527227</v>
      </c>
      <c r="L99" s="51">
        <f t="shared" si="6"/>
        <v>0.54357355951850117</v>
      </c>
      <c r="M99" s="51">
        <f t="shared" si="6"/>
        <v>0.53628499938813978</v>
      </c>
      <c r="N99" s="51">
        <f t="shared" si="6"/>
        <v>0.52892196161346006</v>
      </c>
      <c r="O99" s="51">
        <f t="shared" si="6"/>
        <v>0.52018126938071885</v>
      </c>
      <c r="P99" s="51">
        <f t="shared" si="6"/>
        <v>0.51102828049546212</v>
      </c>
      <c r="Q99" s="51">
        <f t="shared" si="6"/>
        <v>0.50153857446135786</v>
      </c>
      <c r="R99" s="51">
        <f t="shared" si="6"/>
        <v>0.49170887914083433</v>
      </c>
      <c r="S99" s="51">
        <f t="shared" si="6"/>
        <v>0.48202944664699421</v>
      </c>
      <c r="T99" s="51">
        <f t="shared" si="6"/>
        <v>0.47082876754826297</v>
      </c>
      <c r="U99" s="51">
        <f t="shared" si="6"/>
        <v>0.45857571159379307</v>
      </c>
      <c r="V99" s="51">
        <f t="shared" si="6"/>
        <v>0.44563446091132403</v>
      </c>
      <c r="W99" s="51">
        <f t="shared" si="6"/>
        <v>0.43292388091216211</v>
      </c>
      <c r="X99" s="51">
        <f t="shared" si="6"/>
        <v>0.42146689154567407</v>
      </c>
      <c r="Y99" s="51">
        <f t="shared" si="6"/>
        <v>0.41141105320882621</v>
      </c>
      <c r="Z99" s="51">
        <f t="shared" si="6"/>
        <v>0.40270600696792963</v>
      </c>
      <c r="AA99" s="51">
        <f t="shared" si="6"/>
        <v>0.39621629250289775</v>
      </c>
      <c r="AB99" s="51">
        <f t="shared" si="6"/>
        <v>0.39046674679537158</v>
      </c>
      <c r="AC99" s="51">
        <f t="shared" ref="AC99:BC99" si="7">AC15</f>
        <v>0.38698660461729939</v>
      </c>
      <c r="AD99" s="51">
        <f t="shared" si="7"/>
        <v>0.38225937976275004</v>
      </c>
      <c r="AE99" s="51">
        <f t="shared" si="7"/>
        <v>0.38347759768103268</v>
      </c>
      <c r="AF99" s="51">
        <f t="shared" si="7"/>
        <v>0.38419165908840125</v>
      </c>
      <c r="AG99" s="51">
        <f t="shared" si="7"/>
        <v>0.38468273569313277</v>
      </c>
      <c r="AH99" s="51">
        <f t="shared" si="7"/>
        <v>0.38631009364656538</v>
      </c>
      <c r="AI99" s="51">
        <f t="shared" si="7"/>
        <v>0.38756636817310974</v>
      </c>
      <c r="AJ99" s="51">
        <f t="shared" si="7"/>
        <v>0.38755446496791718</v>
      </c>
      <c r="AK99" s="51">
        <f t="shared" si="7"/>
        <v>0.38731606487844517</v>
      </c>
      <c r="AL99" s="51">
        <f t="shared" si="7"/>
        <v>0.38691409533717941</v>
      </c>
      <c r="AM99" s="51">
        <f t="shared" si="7"/>
        <v>0.38489330251136167</v>
      </c>
      <c r="AN99" s="51">
        <f t="shared" si="7"/>
        <v>0.37237496248489199</v>
      </c>
      <c r="AO99" s="51">
        <f t="shared" si="7"/>
        <v>0.36861339664541981</v>
      </c>
      <c r="AP99" s="51">
        <f t="shared" si="7"/>
        <v>0.36547001400847362</v>
      </c>
      <c r="AQ99" s="51">
        <f t="shared" si="7"/>
        <v>0.36217810895627073</v>
      </c>
      <c r="AR99" s="51">
        <f t="shared" si="7"/>
        <v>0.35580931223791923</v>
      </c>
      <c r="AS99" s="51">
        <f t="shared" si="7"/>
        <v>0.35268945784977107</v>
      </c>
      <c r="AT99" s="51">
        <f t="shared" si="7"/>
        <v>0.34902213487679712</v>
      </c>
      <c r="AU99" s="51">
        <f t="shared" si="7"/>
        <v>0.34456620055956449</v>
      </c>
      <c r="AV99" s="51">
        <f t="shared" si="7"/>
        <v>0.34106884811755223</v>
      </c>
      <c r="AW99" s="51">
        <f t="shared" si="7"/>
        <v>0.33849884813093839</v>
      </c>
      <c r="AX99" s="51">
        <f t="shared" si="7"/>
        <v>0.3351298270183673</v>
      </c>
      <c r="AY99" s="51">
        <f t="shared" si="7"/>
        <v>0.33193353439536261</v>
      </c>
      <c r="AZ99" s="51">
        <f t="shared" si="7"/>
        <v>0.33018928396628672</v>
      </c>
      <c r="BA99" s="51">
        <f t="shared" si="7"/>
        <v>0.32865029043662874</v>
      </c>
      <c r="BB99" s="51">
        <f t="shared" si="7"/>
        <v>0.32776066217903038</v>
      </c>
      <c r="BC99" s="51">
        <f t="shared" si="7"/>
        <v>0.32787694297404613</v>
      </c>
      <c r="BD99" s="51">
        <f t="shared" ref="BD99:BE99" si="8">BD15</f>
        <v>0.32782850681829795</v>
      </c>
      <c r="BE99" s="51">
        <f t="shared" si="8"/>
        <v>0.3280712067310082</v>
      </c>
      <c r="BF99" s="51">
        <f t="shared" ref="BF99:BG99" si="9">BF15</f>
        <v>0.32801176351034883</v>
      </c>
      <c r="BG99" s="51">
        <f t="shared" si="9"/>
        <v>0.327878320993507</v>
      </c>
      <c r="BH99" s="51">
        <f t="shared" ref="BH99:BI99" si="10">BH15</f>
        <v>0.32984967966939671</v>
      </c>
      <c r="BI99" s="51">
        <f t="shared" si="10"/>
        <v>0.33010999510067135</v>
      </c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2"/>
      <c r="CH99" s="54"/>
      <c r="CI99" s="54"/>
      <c r="CJ99" s="54"/>
      <c r="CK99" s="54"/>
      <c r="CL99" s="54"/>
      <c r="CM99" s="54"/>
      <c r="CN99" s="54"/>
      <c r="CO99" s="54"/>
      <c r="CP99" s="54"/>
      <c r="CQ99" s="54"/>
      <c r="CR99" s="54"/>
      <c r="CS99" s="55"/>
      <c r="CT99" s="55"/>
      <c r="CU99" s="55"/>
      <c r="CV99" s="55"/>
      <c r="CW99" s="55"/>
      <c r="CX99" s="55"/>
      <c r="CY99" s="55"/>
      <c r="CZ99" s="55"/>
      <c r="DA99" s="55"/>
      <c r="DB99" s="55"/>
      <c r="DC99" s="55"/>
      <c r="DD99" s="55"/>
      <c r="DE99" s="55"/>
      <c r="DF99" s="55"/>
      <c r="DG99" s="55"/>
      <c r="DH99" s="55"/>
      <c r="DI99" s="55"/>
      <c r="DJ99" s="55"/>
      <c r="DK99" s="55"/>
      <c r="DL99" s="55"/>
      <c r="DM99" s="55"/>
      <c r="DN99" s="55"/>
      <c r="DO99" s="55"/>
      <c r="DP99" s="55"/>
      <c r="DQ99" s="55"/>
      <c r="DR99" s="55"/>
      <c r="DS99" s="55"/>
      <c r="DT99" s="55"/>
      <c r="DU99" s="55"/>
      <c r="DV99" s="55"/>
      <c r="DW99" s="55"/>
      <c r="DX99" s="55"/>
      <c r="DY99" s="55"/>
      <c r="DZ99" s="55"/>
      <c r="EA99" s="55"/>
      <c r="EB99" s="55"/>
      <c r="EC99" s="55"/>
      <c r="ED99" s="55"/>
      <c r="EE99" s="55"/>
      <c r="EF99" s="55"/>
      <c r="EG99" s="55"/>
      <c r="EH99" s="55"/>
      <c r="EI99" s="55"/>
      <c r="EJ99" s="55"/>
      <c r="EK99" s="55"/>
      <c r="EL99" s="55"/>
      <c r="EM99" s="55"/>
      <c r="EN99" s="55"/>
      <c r="EO99" s="55"/>
      <c r="EP99" s="55"/>
      <c r="EQ99" s="55"/>
      <c r="ER99" s="55"/>
      <c r="ES99" s="55"/>
      <c r="ET99" s="55"/>
      <c r="EU99" s="55"/>
      <c r="EV99" s="55"/>
      <c r="EW99" s="55"/>
      <c r="EX99" s="55"/>
      <c r="EY99" s="55"/>
      <c r="EZ99" s="55"/>
      <c r="FA99" s="55"/>
      <c r="FB99" s="55"/>
      <c r="FC99" s="55"/>
      <c r="FD99" s="55"/>
      <c r="FE99" s="55"/>
      <c r="FF99" s="55"/>
      <c r="FG99" s="55"/>
      <c r="FH99" s="55"/>
      <c r="FI99" s="55"/>
      <c r="FJ99" s="55"/>
      <c r="FK99" s="55"/>
      <c r="FL99" s="55"/>
      <c r="FM99" s="55"/>
      <c r="FN99" s="55"/>
      <c r="FO99" s="55"/>
      <c r="FP99" s="55"/>
      <c r="FQ99" s="55"/>
      <c r="FR99" s="55"/>
      <c r="FS99" s="55"/>
      <c r="FT99" s="55"/>
      <c r="FU99" s="55"/>
      <c r="FV99" s="55"/>
      <c r="FW99" s="55"/>
      <c r="FX99" s="55"/>
      <c r="FY99" s="55"/>
      <c r="FZ99" s="55"/>
      <c r="GA99" s="55"/>
      <c r="GB99" s="55"/>
      <c r="GC99" s="55"/>
    </row>
    <row r="100" spans="1:185" s="53" customFormat="1">
      <c r="A100" s="56" t="s">
        <v>3</v>
      </c>
      <c r="B100" s="57"/>
      <c r="C100" s="57"/>
      <c r="D100" s="57"/>
      <c r="E100" s="56" t="s">
        <v>2</v>
      </c>
      <c r="F100" s="57"/>
      <c r="G100" s="57"/>
      <c r="H100" s="57"/>
      <c r="I100" s="58">
        <f t="shared" ref="I100:AN100" si="11">I17</f>
        <v>0.23527884146382155</v>
      </c>
      <c r="J100" s="59">
        <f t="shared" si="11"/>
        <v>0.23942286739313332</v>
      </c>
      <c r="K100" s="59">
        <f t="shared" si="11"/>
        <v>0.24289581423298581</v>
      </c>
      <c r="L100" s="59">
        <f t="shared" si="11"/>
        <v>0.24651422593180325</v>
      </c>
      <c r="M100" s="59">
        <f t="shared" si="11"/>
        <v>0.25037064063732711</v>
      </c>
      <c r="N100" s="59">
        <f t="shared" si="11"/>
        <v>0.25669854445816964</v>
      </c>
      <c r="O100" s="59">
        <f t="shared" si="11"/>
        <v>0.26202091801765631</v>
      </c>
      <c r="P100" s="59">
        <f t="shared" si="11"/>
        <v>0.26543550509643893</v>
      </c>
      <c r="Q100" s="59">
        <f t="shared" si="11"/>
        <v>0.26707563575590587</v>
      </c>
      <c r="R100" s="59">
        <f t="shared" si="11"/>
        <v>0.26794649791199138</v>
      </c>
      <c r="S100" s="59">
        <f t="shared" si="11"/>
        <v>0.26693038176277717</v>
      </c>
      <c r="T100" s="59">
        <f t="shared" si="11"/>
        <v>0.26543608907674698</v>
      </c>
      <c r="U100" s="59">
        <f t="shared" si="11"/>
        <v>0.26512710154093211</v>
      </c>
      <c r="V100" s="59">
        <f t="shared" si="11"/>
        <v>0.26536058620595726</v>
      </c>
      <c r="W100" s="59">
        <f t="shared" si="11"/>
        <v>0.26547033361486488</v>
      </c>
      <c r="X100" s="59">
        <f t="shared" si="11"/>
        <v>0.26664850711226001</v>
      </c>
      <c r="Y100" s="59">
        <f t="shared" si="11"/>
        <v>0.26742051517198218</v>
      </c>
      <c r="Z100" s="59">
        <f t="shared" si="11"/>
        <v>0.26802690182365779</v>
      </c>
      <c r="AA100" s="59">
        <f t="shared" si="11"/>
        <v>0.26851326107829143</v>
      </c>
      <c r="AB100" s="59">
        <f t="shared" si="11"/>
        <v>0.26834116862983654</v>
      </c>
      <c r="AC100" s="59">
        <f t="shared" si="11"/>
        <v>0.26714835275655624</v>
      </c>
      <c r="AD100" s="59">
        <f t="shared" si="11"/>
        <v>0.2656525145870362</v>
      </c>
      <c r="AE100" s="59">
        <f t="shared" si="11"/>
        <v>0.26637420719322796</v>
      </c>
      <c r="AF100" s="59">
        <f t="shared" si="11"/>
        <v>0.2670893848477815</v>
      </c>
      <c r="AG100" s="59">
        <f t="shared" si="11"/>
        <v>0.26854663938487366</v>
      </c>
      <c r="AH100" s="59">
        <f t="shared" si="11"/>
        <v>0.27033847344844175</v>
      </c>
      <c r="AI100" s="59">
        <f t="shared" si="11"/>
        <v>0.27289115254933538</v>
      </c>
      <c r="AJ100" s="59">
        <f t="shared" si="11"/>
        <v>0.27466997778068231</v>
      </c>
      <c r="AK100" s="59">
        <f t="shared" si="11"/>
        <v>0.27720407866654012</v>
      </c>
      <c r="AL100" s="59">
        <f t="shared" si="11"/>
        <v>0.2791051026931145</v>
      </c>
      <c r="AM100" s="59">
        <f t="shared" si="11"/>
        <v>0.28109693658092572</v>
      </c>
      <c r="AN100" s="59">
        <f t="shared" si="11"/>
        <v>0.27231752243426133</v>
      </c>
      <c r="AO100" s="59">
        <f t="shared" ref="AO100:BC100" si="12">AO17</f>
        <v>0.27249552522935938</v>
      </c>
      <c r="AP100" s="59">
        <f t="shared" si="12"/>
        <v>0.27381924683696324</v>
      </c>
      <c r="AQ100" s="59">
        <f t="shared" si="12"/>
        <v>0.27632944884590105</v>
      </c>
      <c r="AR100" s="59">
        <f t="shared" si="12"/>
        <v>0.26810940918370252</v>
      </c>
      <c r="AS100" s="59">
        <f t="shared" si="12"/>
        <v>0.2721661794527061</v>
      </c>
      <c r="AT100" s="59">
        <f t="shared" si="12"/>
        <v>0.27554586255247465</v>
      </c>
      <c r="AU100" s="59">
        <f t="shared" si="12"/>
        <v>0.27817843824658556</v>
      </c>
      <c r="AV100" s="59">
        <f t="shared" si="12"/>
        <v>0.28197088545214855</v>
      </c>
      <c r="AW100" s="59">
        <f t="shared" si="12"/>
        <v>0.28350220130854303</v>
      </c>
      <c r="AX100" s="59">
        <f t="shared" si="12"/>
        <v>0.28786847503496071</v>
      </c>
      <c r="AY100" s="59">
        <f t="shared" si="12"/>
        <v>0.2918857513597542</v>
      </c>
      <c r="AZ100" s="59">
        <f t="shared" si="12"/>
        <v>0.29521201765177968</v>
      </c>
      <c r="BA100" s="59">
        <f t="shared" si="12"/>
        <v>0.29858220780826711</v>
      </c>
      <c r="BB100" s="59">
        <f t="shared" si="12"/>
        <v>0.30118558966786002</v>
      </c>
      <c r="BC100" s="59">
        <f t="shared" si="12"/>
        <v>0.3041844258132248</v>
      </c>
      <c r="BD100" s="59">
        <f t="shared" ref="BD100:BE100" si="13">BD17</f>
        <v>0.307778363627776</v>
      </c>
      <c r="BE100" s="59">
        <f t="shared" si="13"/>
        <v>0.31175456485020719</v>
      </c>
      <c r="BF100" s="59">
        <f t="shared" ref="BF100:BG100" si="14">BF17</f>
        <v>0.31587558154727297</v>
      </c>
      <c r="BG100" s="59">
        <f t="shared" si="14"/>
        <v>0.31888166264202578</v>
      </c>
      <c r="BH100" s="59">
        <f t="shared" ref="BH100:BI100" si="15">BH17</f>
        <v>0.3239977698358566</v>
      </c>
      <c r="BI100" s="59">
        <f t="shared" si="15"/>
        <v>0.32783505154639175</v>
      </c>
      <c r="BJ100" s="59"/>
      <c r="BK100" s="59"/>
      <c r="BL100" s="59"/>
      <c r="BM100" s="59"/>
      <c r="BN100" s="59"/>
      <c r="BO100" s="59"/>
      <c r="BP100" s="59"/>
      <c r="BQ100" s="59"/>
      <c r="BR100" s="59"/>
      <c r="BS100" s="59"/>
      <c r="BT100" s="59"/>
      <c r="BU100" s="59"/>
      <c r="BV100" s="59"/>
      <c r="BW100" s="59"/>
      <c r="BX100" s="59"/>
      <c r="BY100" s="59"/>
      <c r="BZ100" s="59"/>
      <c r="CA100" s="59"/>
      <c r="CB100" s="59"/>
      <c r="CC100" s="59"/>
      <c r="CD100" s="59"/>
      <c r="CE100" s="59"/>
      <c r="CF100" s="60"/>
      <c r="CH100" s="54"/>
      <c r="CI100" s="54"/>
      <c r="CJ100" s="54"/>
      <c r="CK100" s="54"/>
      <c r="CL100" s="54"/>
      <c r="CM100" s="54"/>
      <c r="CN100" s="54"/>
      <c r="CO100" s="54"/>
      <c r="CP100" s="54"/>
      <c r="CQ100" s="54"/>
      <c r="CR100" s="54"/>
      <c r="CS100" s="55"/>
      <c r="CT100" s="55"/>
      <c r="CU100" s="55"/>
      <c r="CV100" s="55"/>
      <c r="CW100" s="55"/>
      <c r="CX100" s="55"/>
      <c r="CY100" s="55"/>
      <c r="CZ100" s="55"/>
      <c r="DA100" s="55"/>
      <c r="DB100" s="55"/>
      <c r="DC100" s="55"/>
      <c r="DD100" s="55"/>
      <c r="DE100" s="55"/>
      <c r="DF100" s="55"/>
      <c r="DG100" s="55"/>
      <c r="DH100" s="55"/>
      <c r="DI100" s="55"/>
      <c r="DJ100" s="55"/>
      <c r="DK100" s="55"/>
      <c r="DL100" s="55"/>
      <c r="DM100" s="55"/>
      <c r="DN100" s="55"/>
      <c r="DO100" s="55"/>
      <c r="DP100" s="55"/>
      <c r="DQ100" s="55"/>
      <c r="DR100" s="55"/>
      <c r="DS100" s="55"/>
      <c r="DT100" s="55"/>
      <c r="DU100" s="55"/>
      <c r="DV100" s="55"/>
      <c r="DW100" s="55"/>
      <c r="DX100" s="55"/>
      <c r="DY100" s="55"/>
      <c r="DZ100" s="55"/>
      <c r="EA100" s="55"/>
      <c r="EB100" s="55"/>
      <c r="EC100" s="55"/>
      <c r="ED100" s="55"/>
      <c r="EE100" s="55"/>
      <c r="EF100" s="55"/>
      <c r="EG100" s="55"/>
      <c r="EH100" s="55"/>
      <c r="EI100" s="55"/>
      <c r="EJ100" s="55"/>
      <c r="EK100" s="55"/>
      <c r="EL100" s="55"/>
      <c r="EM100" s="55"/>
      <c r="EN100" s="55"/>
      <c r="EO100" s="55"/>
      <c r="EP100" s="55"/>
      <c r="EQ100" s="55"/>
      <c r="ER100" s="55"/>
      <c r="ES100" s="55"/>
      <c r="ET100" s="55"/>
      <c r="EU100" s="55"/>
      <c r="EV100" s="55"/>
      <c r="EW100" s="55"/>
      <c r="EX100" s="55"/>
      <c r="EY100" s="55"/>
      <c r="EZ100" s="55"/>
      <c r="FA100" s="55"/>
      <c r="FB100" s="55"/>
      <c r="FC100" s="55"/>
      <c r="FD100" s="55"/>
      <c r="FE100" s="55"/>
      <c r="FF100" s="55"/>
      <c r="FG100" s="55"/>
      <c r="FH100" s="55"/>
      <c r="FI100" s="55"/>
      <c r="FJ100" s="55"/>
      <c r="FK100" s="55"/>
      <c r="FL100" s="55"/>
      <c r="FM100" s="55"/>
      <c r="FN100" s="55"/>
      <c r="FO100" s="55"/>
      <c r="FP100" s="55"/>
      <c r="FQ100" s="55"/>
      <c r="FR100" s="55"/>
      <c r="FS100" s="55"/>
      <c r="FT100" s="55"/>
      <c r="FU100" s="55"/>
      <c r="FV100" s="55"/>
      <c r="FW100" s="55"/>
      <c r="FX100" s="55"/>
      <c r="FY100" s="55"/>
      <c r="FZ100" s="55"/>
      <c r="GA100" s="55"/>
      <c r="GB100" s="55"/>
      <c r="GC100" s="55"/>
    </row>
    <row r="101" spans="1:185" s="53" customFormat="1" ht="12.75" customHeight="1" thickBot="1">
      <c r="A101" s="61" t="s">
        <v>1</v>
      </c>
      <c r="B101" s="62"/>
      <c r="C101" s="62"/>
      <c r="D101" s="62"/>
      <c r="E101" s="61" t="s">
        <v>0</v>
      </c>
      <c r="F101" s="62"/>
      <c r="G101" s="62"/>
      <c r="H101" s="62"/>
      <c r="I101" s="63">
        <f t="shared" ref="I101:AN101" si="16">I18</f>
        <v>0.79147962089736124</v>
      </c>
      <c r="J101" s="64">
        <f t="shared" si="16"/>
        <v>0.79366672294835205</v>
      </c>
      <c r="K101" s="64">
        <f t="shared" si="16"/>
        <v>0.79211446171825806</v>
      </c>
      <c r="L101" s="64">
        <f t="shared" si="16"/>
        <v>0.79008778545030445</v>
      </c>
      <c r="M101" s="64">
        <f t="shared" si="16"/>
        <v>0.78665564002546684</v>
      </c>
      <c r="N101" s="64">
        <f t="shared" si="16"/>
        <v>0.7856205060716297</v>
      </c>
      <c r="O101" s="64">
        <f t="shared" si="16"/>
        <v>0.78220218739837521</v>
      </c>
      <c r="P101" s="64">
        <f t="shared" si="16"/>
        <v>0.7764637855919011</v>
      </c>
      <c r="Q101" s="64">
        <f t="shared" si="16"/>
        <v>0.76861421021726373</v>
      </c>
      <c r="R101" s="64">
        <f t="shared" si="16"/>
        <v>0.75965537705282571</v>
      </c>
      <c r="S101" s="64">
        <f t="shared" si="16"/>
        <v>0.74895982840977138</v>
      </c>
      <c r="T101" s="64">
        <f t="shared" si="16"/>
        <v>0.73626485662501007</v>
      </c>
      <c r="U101" s="64">
        <f t="shared" si="16"/>
        <v>0.72370281313472518</v>
      </c>
      <c r="V101" s="64">
        <f t="shared" si="16"/>
        <v>0.71099504711728134</v>
      </c>
      <c r="W101" s="64">
        <f t="shared" si="16"/>
        <v>0.69839421452702699</v>
      </c>
      <c r="X101" s="64">
        <f t="shared" si="16"/>
        <v>0.68811539865793414</v>
      </c>
      <c r="Y101" s="64">
        <f t="shared" si="16"/>
        <v>0.67883156838080838</v>
      </c>
      <c r="Z101" s="64">
        <f t="shared" si="16"/>
        <v>0.67073290879158753</v>
      </c>
      <c r="AA101" s="64">
        <f t="shared" si="16"/>
        <v>0.66472955358118913</v>
      </c>
      <c r="AB101" s="64">
        <f t="shared" si="16"/>
        <v>0.65880791542520822</v>
      </c>
      <c r="AC101" s="64">
        <f t="shared" si="16"/>
        <v>0.65413495737385563</v>
      </c>
      <c r="AD101" s="64">
        <f t="shared" si="16"/>
        <v>0.64791189434978624</v>
      </c>
      <c r="AE101" s="64">
        <f t="shared" si="16"/>
        <v>0.64985180487426064</v>
      </c>
      <c r="AF101" s="64">
        <f t="shared" si="16"/>
        <v>0.6512810439361828</v>
      </c>
      <c r="AG101" s="64">
        <f t="shared" si="16"/>
        <v>0.65322937507800649</v>
      </c>
      <c r="AH101" s="64">
        <f t="shared" si="16"/>
        <v>0.65664856709500719</v>
      </c>
      <c r="AI101" s="64">
        <f t="shared" si="16"/>
        <v>0.66045752072244512</v>
      </c>
      <c r="AJ101" s="64">
        <f t="shared" si="16"/>
        <v>0.66222444274859948</v>
      </c>
      <c r="AK101" s="64">
        <f t="shared" si="16"/>
        <v>0.66452014354498534</v>
      </c>
      <c r="AL101" s="64">
        <f t="shared" si="16"/>
        <v>0.66601919803029397</v>
      </c>
      <c r="AM101" s="64">
        <f t="shared" si="16"/>
        <v>0.66599023909228738</v>
      </c>
      <c r="AN101" s="64">
        <f t="shared" si="16"/>
        <v>0.64469248491915321</v>
      </c>
      <c r="AO101" s="64">
        <f t="shared" ref="AO101:BC101" si="17">AO18</f>
        <v>0.64110892187477919</v>
      </c>
      <c r="AP101" s="64">
        <f t="shared" si="17"/>
        <v>0.63928926084543691</v>
      </c>
      <c r="AQ101" s="64">
        <f t="shared" si="17"/>
        <v>0.63850755780217172</v>
      </c>
      <c r="AR101" s="64">
        <f t="shared" si="17"/>
        <v>0.62391872142162175</v>
      </c>
      <c r="AS101" s="64">
        <f t="shared" si="17"/>
        <v>0.62485563730247706</v>
      </c>
      <c r="AT101" s="64">
        <f t="shared" si="17"/>
        <v>0.62456799742927183</v>
      </c>
      <c r="AU101" s="64">
        <f t="shared" si="17"/>
        <v>0.62274463880615005</v>
      </c>
      <c r="AV101" s="64">
        <f t="shared" si="17"/>
        <v>0.62303973356970077</v>
      </c>
      <c r="AW101" s="64">
        <f t="shared" si="17"/>
        <v>0.62200104943948142</v>
      </c>
      <c r="AX101" s="64">
        <f t="shared" si="17"/>
        <v>0.62299830205332796</v>
      </c>
      <c r="AY101" s="64">
        <f t="shared" si="17"/>
        <v>0.6238192857551168</v>
      </c>
      <c r="AZ101" s="64">
        <f t="shared" si="17"/>
        <v>0.6254013016180664</v>
      </c>
      <c r="BA101" s="64">
        <f t="shared" si="17"/>
        <v>0.6272324982448958</v>
      </c>
      <c r="BB101" s="64">
        <f t="shared" si="17"/>
        <v>0.62894625184689035</v>
      </c>
      <c r="BC101" s="64">
        <f t="shared" si="17"/>
        <v>0.63206136878727093</v>
      </c>
      <c r="BD101" s="64">
        <f t="shared" ref="BD101:BE101" si="18">BD18</f>
        <v>0.63560687044607389</v>
      </c>
      <c r="BE101" s="64">
        <f t="shared" si="18"/>
        <v>0.63982577158121545</v>
      </c>
      <c r="BF101" s="64">
        <f t="shared" ref="BF101:BG101" si="19">BF18</f>
        <v>0.6438873450576218</v>
      </c>
      <c r="BG101" s="64">
        <f t="shared" si="19"/>
        <v>0.64675998363553278</v>
      </c>
      <c r="BH101" s="64">
        <f t="shared" ref="BH101:BI101" si="20">BH18</f>
        <v>0.65384744950525331</v>
      </c>
      <c r="BI101" s="64">
        <f t="shared" si="20"/>
        <v>0.6579450466470631</v>
      </c>
      <c r="BJ101" s="64"/>
      <c r="BK101" s="64"/>
      <c r="BL101" s="64"/>
      <c r="BM101" s="64"/>
      <c r="BN101" s="64"/>
      <c r="BO101" s="64"/>
      <c r="BP101" s="64"/>
      <c r="BQ101" s="64"/>
      <c r="BR101" s="64"/>
      <c r="BS101" s="64"/>
      <c r="BT101" s="64"/>
      <c r="BU101" s="64"/>
      <c r="BV101" s="64"/>
      <c r="BW101" s="64"/>
      <c r="BX101" s="64"/>
      <c r="BY101" s="64"/>
      <c r="BZ101" s="64"/>
      <c r="CA101" s="64"/>
      <c r="CB101" s="64"/>
      <c r="CC101" s="64"/>
      <c r="CD101" s="64"/>
      <c r="CE101" s="64"/>
      <c r="CF101" s="65"/>
      <c r="CH101" s="66"/>
      <c r="CI101" s="54"/>
      <c r="CJ101" s="54"/>
      <c r="CK101" s="54"/>
      <c r="CL101" s="54"/>
      <c r="CM101" s="54"/>
      <c r="CN101" s="54"/>
      <c r="CO101" s="54"/>
      <c r="CP101" s="54"/>
      <c r="CQ101" s="54"/>
      <c r="CR101" s="54"/>
      <c r="CS101" s="55"/>
      <c r="CT101" s="55"/>
      <c r="CU101" s="55"/>
      <c r="CV101" s="55"/>
      <c r="CW101" s="55"/>
      <c r="CX101" s="55"/>
      <c r="CY101" s="55"/>
      <c r="CZ101" s="55"/>
      <c r="DA101" s="55"/>
      <c r="DB101" s="55"/>
      <c r="DC101" s="55"/>
      <c r="DD101" s="55"/>
      <c r="DE101" s="55"/>
      <c r="DF101" s="55"/>
      <c r="DG101" s="55"/>
      <c r="DH101" s="55"/>
      <c r="DI101" s="55"/>
      <c r="DJ101" s="55"/>
      <c r="DK101" s="55"/>
      <c r="DL101" s="55"/>
      <c r="DM101" s="55"/>
      <c r="DN101" s="55"/>
      <c r="DO101" s="55"/>
      <c r="DP101" s="55"/>
      <c r="DQ101" s="55"/>
      <c r="DR101" s="55"/>
      <c r="DS101" s="55"/>
      <c r="DT101" s="55"/>
      <c r="DU101" s="55"/>
      <c r="DV101" s="55"/>
      <c r="DW101" s="55"/>
      <c r="DX101" s="55"/>
      <c r="DY101" s="55"/>
      <c r="DZ101" s="55"/>
      <c r="EA101" s="55"/>
      <c r="EB101" s="55"/>
      <c r="EC101" s="55"/>
      <c r="ED101" s="55"/>
      <c r="EE101" s="55"/>
      <c r="EF101" s="55"/>
      <c r="EG101" s="55"/>
      <c r="EH101" s="55"/>
      <c r="EI101" s="55"/>
      <c r="EJ101" s="55"/>
      <c r="EK101" s="55"/>
      <c r="EL101" s="55"/>
      <c r="EM101" s="55"/>
      <c r="EN101" s="55"/>
      <c r="EO101" s="55"/>
      <c r="EP101" s="55"/>
      <c r="EQ101" s="55"/>
      <c r="ER101" s="55"/>
      <c r="ES101" s="55"/>
      <c r="ET101" s="55"/>
      <c r="EU101" s="55"/>
      <c r="EV101" s="55"/>
      <c r="EW101" s="55"/>
      <c r="EX101" s="55"/>
      <c r="EY101" s="55"/>
      <c r="EZ101" s="55"/>
      <c r="FA101" s="55"/>
      <c r="FB101" s="55"/>
      <c r="FC101" s="55"/>
      <c r="FD101" s="55"/>
      <c r="FE101" s="55"/>
      <c r="FF101" s="55"/>
      <c r="FG101" s="55"/>
      <c r="FH101" s="55"/>
      <c r="FI101" s="55"/>
      <c r="FJ101" s="55"/>
      <c r="FK101" s="55"/>
      <c r="FL101" s="55"/>
      <c r="FM101" s="55"/>
      <c r="FN101" s="55"/>
      <c r="FO101" s="55"/>
      <c r="FP101" s="55"/>
      <c r="FQ101" s="55"/>
      <c r="FR101" s="55"/>
      <c r="FS101" s="55"/>
      <c r="FT101" s="55"/>
      <c r="FU101" s="55"/>
      <c r="FV101" s="55"/>
      <c r="FW101" s="55"/>
      <c r="FX101" s="55"/>
      <c r="FY101" s="55"/>
      <c r="FZ101" s="55"/>
      <c r="GA101" s="55"/>
      <c r="GB101" s="55"/>
      <c r="GC101" s="55"/>
    </row>
    <row r="102" spans="1:185">
      <c r="I102" s="5"/>
      <c r="J102" s="5"/>
      <c r="K102" s="5"/>
      <c r="L102" s="5"/>
      <c r="M102" s="5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  <c r="AR102" s="5"/>
      <c r="AS102" s="5"/>
      <c r="AT102" s="5"/>
      <c r="AU102" s="5"/>
      <c r="AV102" s="5"/>
      <c r="AW102" s="5"/>
      <c r="AX102" s="5"/>
      <c r="AY102" s="5"/>
      <c r="AZ102" s="5"/>
      <c r="BA102" s="5"/>
      <c r="BB102" s="5"/>
      <c r="BC102" s="5"/>
      <c r="BD102" s="5"/>
      <c r="BE102" s="5"/>
      <c r="BF102" s="5"/>
      <c r="BG102" s="5"/>
      <c r="BH102" s="5"/>
      <c r="BI102" s="5"/>
      <c r="BJ102" s="5"/>
      <c r="BK102" s="5"/>
      <c r="BL102" s="5"/>
      <c r="BM102" s="5"/>
      <c r="BN102" s="5"/>
      <c r="BO102" s="5"/>
      <c r="BP102" s="5"/>
      <c r="BQ102" s="5"/>
      <c r="BR102" s="5"/>
      <c r="BS102" s="5"/>
      <c r="BT102" s="5"/>
      <c r="BU102" s="5"/>
      <c r="BV102" s="5"/>
      <c r="BW102" s="5"/>
      <c r="BX102" s="5"/>
      <c r="BY102" s="5"/>
      <c r="BZ102" s="5"/>
      <c r="CA102" s="5"/>
      <c r="CB102" s="5"/>
      <c r="CC102" s="5"/>
      <c r="CD102" s="5"/>
      <c r="CE102" s="5"/>
      <c r="CF102" s="5"/>
    </row>
    <row r="103" spans="1:185" ht="88.9" customHeight="1">
      <c r="A103" s="1" t="s">
        <v>41</v>
      </c>
      <c r="B103" s="1"/>
      <c r="C103" s="1"/>
      <c r="D103" s="1"/>
      <c r="E103" s="1" t="s">
        <v>40</v>
      </c>
      <c r="F103" s="1"/>
      <c r="G103" s="1"/>
      <c r="H103" s="1"/>
      <c r="I103" s="5"/>
      <c r="J103" s="5"/>
      <c r="K103" s="5"/>
      <c r="L103" s="5"/>
      <c r="M103" s="5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5"/>
      <c r="AF103" s="5"/>
      <c r="AG103" s="5"/>
      <c r="AH103" s="5"/>
      <c r="AI103" s="5"/>
      <c r="AJ103" s="5"/>
      <c r="AK103" s="5"/>
      <c r="AL103" s="5"/>
      <c r="AM103" s="5"/>
      <c r="AN103" s="5"/>
      <c r="AO103" s="5"/>
      <c r="AP103" s="5"/>
      <c r="AQ103" s="5"/>
      <c r="AR103" s="5"/>
      <c r="AS103" s="5"/>
      <c r="AT103" s="5"/>
      <c r="AU103" s="5"/>
      <c r="AV103" s="5"/>
      <c r="AW103" s="5"/>
      <c r="AX103" s="5"/>
      <c r="AY103" s="5"/>
      <c r="AZ103" s="5"/>
      <c r="BA103" s="5"/>
      <c r="BB103" s="5"/>
      <c r="BC103" s="5"/>
      <c r="BD103" s="5"/>
      <c r="BE103" s="5"/>
      <c r="BF103" s="5"/>
      <c r="BG103" s="5"/>
      <c r="BH103" s="5"/>
      <c r="BI103" s="5"/>
      <c r="BJ103" s="5"/>
      <c r="BK103" s="5"/>
      <c r="BL103" s="5"/>
      <c r="BM103" s="5"/>
      <c r="BN103" s="5"/>
      <c r="BO103" s="5"/>
      <c r="BP103" s="5"/>
      <c r="BQ103" s="5"/>
      <c r="BR103" s="5"/>
      <c r="BS103" s="5"/>
      <c r="BT103" s="5"/>
      <c r="BU103" s="5"/>
      <c r="BV103" s="5"/>
      <c r="BW103" s="5"/>
      <c r="BX103" s="5"/>
      <c r="BY103" s="5"/>
      <c r="BZ103" s="5"/>
      <c r="CA103" s="5"/>
      <c r="CB103" s="5"/>
      <c r="CC103" s="5"/>
      <c r="CD103" s="5"/>
      <c r="CE103" s="5"/>
      <c r="CF103" s="5"/>
    </row>
    <row r="104" spans="1:185">
      <c r="A104" s="46" t="s">
        <v>39</v>
      </c>
      <c r="B104" s="47"/>
      <c r="C104" s="47"/>
      <c r="D104" s="47"/>
      <c r="E104" s="46" t="s">
        <v>38</v>
      </c>
      <c r="F104" s="47"/>
      <c r="G104" s="47"/>
      <c r="H104" s="47"/>
      <c r="I104" s="5"/>
      <c r="J104" s="5"/>
      <c r="K104" s="5"/>
      <c r="L104" s="5"/>
      <c r="M104" s="5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5"/>
      <c r="AF104" s="5"/>
      <c r="AG104" s="5"/>
      <c r="AH104" s="5"/>
      <c r="AI104" s="5"/>
      <c r="AJ104" s="5"/>
      <c r="AK104" s="5"/>
      <c r="AL104" s="5"/>
      <c r="AM104" s="5"/>
      <c r="AN104" s="5"/>
      <c r="AO104" s="5"/>
      <c r="AP104" s="5"/>
      <c r="AQ104" s="5"/>
      <c r="AR104" s="5"/>
      <c r="AS104" s="5"/>
      <c r="AT104" s="5"/>
      <c r="AU104" s="5"/>
      <c r="AV104" s="5"/>
      <c r="AW104" s="5"/>
      <c r="AX104" s="5"/>
      <c r="AY104" s="5"/>
      <c r="AZ104" s="5"/>
      <c r="BA104" s="5"/>
      <c r="BB104" s="5"/>
      <c r="BC104" s="5"/>
      <c r="BD104" s="5"/>
      <c r="BE104" s="5"/>
      <c r="BF104" s="5"/>
      <c r="BG104" s="5"/>
      <c r="BH104" s="5"/>
      <c r="BI104" s="5"/>
      <c r="BJ104" s="5"/>
      <c r="BK104" s="5"/>
      <c r="BL104" s="5"/>
      <c r="BM104" s="5"/>
      <c r="BN104" s="5"/>
      <c r="BO104" s="5"/>
      <c r="BP104" s="5"/>
      <c r="BQ104" s="5"/>
      <c r="BR104" s="5"/>
      <c r="BS104" s="5"/>
      <c r="BT104" s="5"/>
      <c r="BU104" s="5"/>
      <c r="BV104" s="5"/>
      <c r="BW104" s="5"/>
      <c r="BX104" s="5"/>
      <c r="BY104" s="5"/>
      <c r="BZ104" s="5"/>
      <c r="CA104" s="5"/>
      <c r="CB104" s="5"/>
      <c r="CC104" s="5"/>
      <c r="CD104" s="5"/>
      <c r="CE104" s="5"/>
      <c r="CF104" s="5"/>
    </row>
    <row r="105" spans="1:185">
      <c r="A105" s="49" t="s">
        <v>5</v>
      </c>
      <c r="B105" s="47"/>
      <c r="C105" s="47"/>
      <c r="D105" s="47"/>
      <c r="E105" s="49" t="s">
        <v>4</v>
      </c>
      <c r="F105" s="47"/>
      <c r="G105" s="47"/>
      <c r="H105" s="47"/>
      <c r="I105" s="5"/>
      <c r="J105" s="5"/>
      <c r="K105" s="5"/>
      <c r="L105" s="5"/>
      <c r="M105" s="5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5"/>
      <c r="AF105" s="5"/>
      <c r="AG105" s="5"/>
      <c r="AH105" s="5"/>
      <c r="AI105" s="5"/>
      <c r="AJ105" s="5"/>
      <c r="AK105" s="5"/>
      <c r="AL105" s="5"/>
      <c r="AM105" s="5"/>
      <c r="AN105" s="5"/>
      <c r="AO105" s="5"/>
      <c r="AP105" s="5"/>
      <c r="AQ105" s="5"/>
      <c r="AR105" s="5"/>
      <c r="AS105" s="5"/>
      <c r="AT105" s="5"/>
      <c r="AU105" s="5"/>
      <c r="AV105" s="5"/>
      <c r="AW105" s="5"/>
      <c r="AX105" s="5"/>
      <c r="AY105" s="5"/>
      <c r="AZ105" s="5"/>
      <c r="BA105" s="5"/>
      <c r="BB105" s="67"/>
      <c r="BC105" s="68"/>
      <c r="BD105" s="68"/>
      <c r="BE105" s="68"/>
      <c r="BF105" s="68">
        <v>0.3280712067310082</v>
      </c>
      <c r="BG105" s="68">
        <v>0.32855198232663313</v>
      </c>
      <c r="BH105" s="68">
        <v>0.3291593501509521</v>
      </c>
      <c r="BI105" s="68">
        <v>0.33132643230423581</v>
      </c>
      <c r="BJ105" s="68">
        <v>0.33350191374291893</v>
      </c>
      <c r="BK105" s="68">
        <v>0.33600639865285187</v>
      </c>
      <c r="BL105" s="68">
        <v>0.33827757515226303</v>
      </c>
      <c r="BM105" s="68">
        <v>0.3405878768506132</v>
      </c>
      <c r="BN105" s="68">
        <v>0.34290421042645108</v>
      </c>
      <c r="BO105" s="68">
        <v>0.34517258647968474</v>
      </c>
      <c r="BP105" s="68">
        <v>0.34717074357680233</v>
      </c>
      <c r="BQ105" s="68">
        <v>0.3489748481304677</v>
      </c>
      <c r="BR105" s="68">
        <v>0.35031609919167783</v>
      </c>
      <c r="BS105" s="68">
        <v>0.35174622048487297</v>
      </c>
      <c r="BT105" s="68">
        <v>0.35282514344516225</v>
      </c>
      <c r="BU105" s="68">
        <v>0.35390442228967256</v>
      </c>
      <c r="BV105" s="68">
        <v>0.35436769483696362</v>
      </c>
      <c r="BW105" s="68">
        <v>0.35461836316118767</v>
      </c>
      <c r="BX105" s="68">
        <v>0.35456630664411343</v>
      </c>
      <c r="BY105" s="68">
        <v>0.35466988427424634</v>
      </c>
      <c r="BZ105" s="68">
        <v>0.35482250356516915</v>
      </c>
      <c r="CA105" s="68">
        <v>0.35460490959866386</v>
      </c>
      <c r="CB105" s="68">
        <v>0.35429810992057853</v>
      </c>
      <c r="CC105" s="68">
        <v>0.35395400178373992</v>
      </c>
      <c r="CD105" s="68">
        <v>0.35364261557885357</v>
      </c>
      <c r="CE105" s="68">
        <v>0.35338503847537378</v>
      </c>
      <c r="CF105" s="69">
        <v>0.35324715787449684</v>
      </c>
    </row>
    <row r="106" spans="1:185">
      <c r="A106" s="56" t="s">
        <v>3</v>
      </c>
      <c r="B106" s="57"/>
      <c r="C106" s="57"/>
      <c r="D106" s="57"/>
      <c r="E106" s="56" t="s">
        <v>2</v>
      </c>
      <c r="F106" s="57"/>
      <c r="G106" s="57"/>
      <c r="H106" s="57"/>
      <c r="I106" s="5"/>
      <c r="J106" s="5"/>
      <c r="K106" s="5"/>
      <c r="L106" s="5"/>
      <c r="M106" s="5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5"/>
      <c r="AF106" s="5"/>
      <c r="AG106" s="5"/>
      <c r="AH106" s="5"/>
      <c r="AI106" s="5"/>
      <c r="AJ106" s="5"/>
      <c r="AK106" s="5"/>
      <c r="AL106" s="5"/>
      <c r="AM106" s="5"/>
      <c r="AN106" s="5"/>
      <c r="AO106" s="5"/>
      <c r="AP106" s="5"/>
      <c r="AQ106" s="5"/>
      <c r="AR106" s="5"/>
      <c r="AS106" s="5"/>
      <c r="AT106" s="5"/>
      <c r="AU106" s="5"/>
      <c r="AV106" s="5"/>
      <c r="AW106" s="5"/>
      <c r="AX106" s="5"/>
      <c r="AY106" s="5"/>
      <c r="AZ106" s="5"/>
      <c r="BA106" s="5"/>
      <c r="BB106" s="70"/>
      <c r="BC106" s="71"/>
      <c r="BD106" s="71"/>
      <c r="BE106" s="71"/>
      <c r="BF106" s="71">
        <v>0.31175456485020714</v>
      </c>
      <c r="BG106" s="71">
        <v>0.31612751991603893</v>
      </c>
      <c r="BH106" s="71">
        <v>0.32105057726478015</v>
      </c>
      <c r="BI106" s="71">
        <v>0.32699729523571569</v>
      </c>
      <c r="BJ106" s="71">
        <v>0.33313425628120796</v>
      </c>
      <c r="BK106" s="71">
        <v>0.33986993142930022</v>
      </c>
      <c r="BL106" s="71">
        <v>0.34702484421014007</v>
      </c>
      <c r="BM106" s="71">
        <v>0.35466196950086115</v>
      </c>
      <c r="BN106" s="71">
        <v>0.36274094182734434</v>
      </c>
      <c r="BO106" s="71">
        <v>0.37157262943659702</v>
      </c>
      <c r="BP106" s="71">
        <v>0.38093457067011405</v>
      </c>
      <c r="BQ106" s="71">
        <v>0.39013779218761269</v>
      </c>
      <c r="BR106" s="71">
        <v>0.3988295260348293</v>
      </c>
      <c r="BS106" s="71">
        <v>0.40702819433048204</v>
      </c>
      <c r="BT106" s="71">
        <v>0.41461760176346735</v>
      </c>
      <c r="BU106" s="71">
        <v>0.42168250881907665</v>
      </c>
      <c r="BV106" s="71">
        <v>0.42777263375147256</v>
      </c>
      <c r="BW106" s="71">
        <v>0.43322117925751136</v>
      </c>
      <c r="BX106" s="71">
        <v>0.4378166297221574</v>
      </c>
      <c r="BY106" s="71">
        <v>0.44179556481990967</v>
      </c>
      <c r="BZ106" s="71">
        <v>0.44518384660882571</v>
      </c>
      <c r="CA106" s="71">
        <v>0.44813830460516269</v>
      </c>
      <c r="CB106" s="71">
        <v>0.45076946063050949</v>
      </c>
      <c r="CC106" s="71">
        <v>0.45323664373072897</v>
      </c>
      <c r="CD106" s="71">
        <v>0.45576953758073119</v>
      </c>
      <c r="CE106" s="71">
        <v>0.45841098179370854</v>
      </c>
      <c r="CF106" s="72">
        <v>0.46137442171614435</v>
      </c>
    </row>
    <row r="107" spans="1:185" ht="13.5" thickBot="1">
      <c r="A107" s="61" t="s">
        <v>1</v>
      </c>
      <c r="B107" s="62"/>
      <c r="C107" s="62"/>
      <c r="D107" s="62"/>
      <c r="E107" s="61" t="s">
        <v>0</v>
      </c>
      <c r="F107" s="62"/>
      <c r="G107" s="62"/>
      <c r="H107" s="62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5"/>
      <c r="AF107" s="5"/>
      <c r="AG107" s="5"/>
      <c r="AH107" s="5"/>
      <c r="AI107" s="5"/>
      <c r="AJ107" s="5"/>
      <c r="AK107" s="5"/>
      <c r="AL107" s="5"/>
      <c r="AM107" s="5"/>
      <c r="AN107" s="5"/>
      <c r="AO107" s="5"/>
      <c r="AP107" s="5"/>
      <c r="AQ107" s="5"/>
      <c r="AR107" s="5"/>
      <c r="AS107" s="5"/>
      <c r="AT107" s="5"/>
      <c r="AU107" s="5"/>
      <c r="AV107" s="5"/>
      <c r="AW107" s="5"/>
      <c r="AX107" s="5"/>
      <c r="AY107" s="5"/>
      <c r="AZ107" s="5"/>
      <c r="BA107" s="5"/>
      <c r="BB107" s="73"/>
      <c r="BC107" s="74"/>
      <c r="BD107" s="74"/>
      <c r="BE107" s="74"/>
      <c r="BF107" s="74">
        <v>0.63982577158121534</v>
      </c>
      <c r="BG107" s="74">
        <v>0.64467950224267212</v>
      </c>
      <c r="BH107" s="74">
        <v>0.65020992741573225</v>
      </c>
      <c r="BI107" s="74">
        <v>0.6583237275399515</v>
      </c>
      <c r="BJ107" s="74">
        <v>0.66663617002412701</v>
      </c>
      <c r="BK107" s="74">
        <v>0.67587633008215198</v>
      </c>
      <c r="BL107" s="74">
        <v>0.68530241936240299</v>
      </c>
      <c r="BM107" s="74">
        <v>0.69524984635147435</v>
      </c>
      <c r="BN107" s="74">
        <v>0.70564515225379532</v>
      </c>
      <c r="BO107" s="74">
        <v>0.71674521591628171</v>
      </c>
      <c r="BP107" s="74">
        <v>0.72810531424691649</v>
      </c>
      <c r="BQ107" s="74">
        <v>0.73911264031808033</v>
      </c>
      <c r="BR107" s="74">
        <v>0.74914562522650707</v>
      </c>
      <c r="BS107" s="74">
        <v>0.7587744148153549</v>
      </c>
      <c r="BT107" s="74">
        <v>0.76744274520862954</v>
      </c>
      <c r="BU107" s="74">
        <v>0.77558693110874921</v>
      </c>
      <c r="BV107" s="74">
        <v>0.78214032858843607</v>
      </c>
      <c r="BW107" s="74">
        <v>0.78783954241869891</v>
      </c>
      <c r="BX107" s="74">
        <v>0.79238293636627088</v>
      </c>
      <c r="BY107" s="74">
        <v>0.79646544909415595</v>
      </c>
      <c r="BZ107" s="74">
        <v>0.8000063501739948</v>
      </c>
      <c r="CA107" s="74">
        <v>0.80274321420382666</v>
      </c>
      <c r="CB107" s="74">
        <v>0.80506757055108802</v>
      </c>
      <c r="CC107" s="74">
        <v>0.80719064551446884</v>
      </c>
      <c r="CD107" s="74">
        <v>0.80941215315958481</v>
      </c>
      <c r="CE107" s="74">
        <v>0.81179602026908226</v>
      </c>
      <c r="CF107" s="75">
        <v>0.8146215795906413</v>
      </c>
    </row>
  </sheetData>
  <mergeCells count="58">
    <mergeCell ref="A106:D106"/>
    <mergeCell ref="E106:H106"/>
    <mergeCell ref="A107:D107"/>
    <mergeCell ref="E107:H107"/>
    <mergeCell ref="A103:D103"/>
    <mergeCell ref="E103:H103"/>
    <mergeCell ref="A104:D104"/>
    <mergeCell ref="E104:H104"/>
    <mergeCell ref="A105:D105"/>
    <mergeCell ref="E105:H105"/>
    <mergeCell ref="E98:H98"/>
    <mergeCell ref="A98:D98"/>
    <mergeCell ref="G10:G11"/>
    <mergeCell ref="C12:C13"/>
    <mergeCell ref="G12:G13"/>
    <mergeCell ref="A18:D18"/>
    <mergeCell ref="E18:H18"/>
    <mergeCell ref="A15:D15"/>
    <mergeCell ref="E15:H15"/>
    <mergeCell ref="A16:A17"/>
    <mergeCell ref="B16:D16"/>
    <mergeCell ref="E16:E17"/>
    <mergeCell ref="F16:H16"/>
    <mergeCell ref="B17:D17"/>
    <mergeCell ref="F17:H17"/>
    <mergeCell ref="B14:D14"/>
    <mergeCell ref="F14:H14"/>
    <mergeCell ref="A3:A14"/>
    <mergeCell ref="B3:B5"/>
    <mergeCell ref="C3:D3"/>
    <mergeCell ref="E3:E14"/>
    <mergeCell ref="F3:F5"/>
    <mergeCell ref="B6:B9"/>
    <mergeCell ref="B10:B13"/>
    <mergeCell ref="C10:C11"/>
    <mergeCell ref="F10:F13"/>
    <mergeCell ref="G4:H4"/>
    <mergeCell ref="C5:D5"/>
    <mergeCell ref="G5:H5"/>
    <mergeCell ref="G6:G7"/>
    <mergeCell ref="C8:C9"/>
    <mergeCell ref="G8:G9"/>
    <mergeCell ref="G3:H3"/>
    <mergeCell ref="C4:D4"/>
    <mergeCell ref="A1:D1"/>
    <mergeCell ref="E1:H1"/>
    <mergeCell ref="A101:D101"/>
    <mergeCell ref="E101:H101"/>
    <mergeCell ref="A100:D100"/>
    <mergeCell ref="E100:H100"/>
    <mergeCell ref="A99:D99"/>
    <mergeCell ref="E99:H99"/>
    <mergeCell ref="A97:D97"/>
    <mergeCell ref="E97:H97"/>
    <mergeCell ref="A44:D44"/>
    <mergeCell ref="E44:H44"/>
    <mergeCell ref="C6:C7"/>
    <mergeCell ref="F6:F9"/>
  </mergeCells>
  <pageMargins left="0.24" right="0.24" top="0.78740157480314965" bottom="0.78740157480314965" header="0.31496062992125984" footer="0.31496062992125984"/>
  <pageSetup paperSize="9" scale="5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VW_EC_2</vt:lpstr>
      <vt:lpstr>VW_EC_2!Druckbereich</vt:lpstr>
    </vt:vector>
  </TitlesOfParts>
  <Company>Bundesverwaltung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Salome Schüpbach</dc:creator>
  <cp:lastModifiedBy>Haas Sybille BSV</cp:lastModifiedBy>
  <cp:lastPrinted>2019-08-29T12:56:58Z</cp:lastPrinted>
  <dcterms:created xsi:type="dcterms:W3CDTF">2014-07-02T09:31:26Z</dcterms:created>
  <dcterms:modified xsi:type="dcterms:W3CDTF">2023-11-28T06:15:20Z</dcterms:modified>
</cp:coreProperties>
</file>