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MASS\09_mathprod\02_reporting\internet\00_archiv\fhh_xlsx\iv\de\"/>
    </mc:Choice>
  </mc:AlternateContent>
  <xr:revisionPtr revIDLastSave="0" documentId="8_{015A3DE9-520F-4BCD-AE98-B697B1D711CA}" xr6:coauthVersionLast="47" xr6:coauthVersionMax="47" xr10:uidLastSave="{00000000-0000-0000-0000-000000000000}"/>
  <bookViews>
    <workbookView xWindow="-110" yWindow="-110" windowWidth="19420" windowHeight="10300" xr2:uid="{CDC50DAC-C644-4A50-9F98-73C5863B5C51}"/>
  </bookViews>
  <sheets>
    <sheet name="FH 6a_A17 (d)" sheetId="1" r:id="rId1"/>
    <sheet name="FH 6a_A18 (d)" sheetId="2" r:id="rId2"/>
    <sheet name="FH 6a_A09 (d)" sheetId="3" r:id="rId3"/>
  </sheets>
  <externalReferences>
    <externalReference r:id="rId4"/>
  </externalReferences>
  <definedNames>
    <definedName name="_IV_Finanzhaushalt_mit_11_AHV_Revision">#REF!</definedName>
    <definedName name="_over">#REF!</definedName>
    <definedName name="_Print_Area">#REF!</definedName>
    <definedName name="_Z_" hidden="1">#REF!</definedName>
    <definedName name="_Z1" hidden="1">#REF!</definedName>
    <definedName name="_zz1" hidden="1">#REF!</definedName>
    <definedName name="_zzz1" hidden="1">#REF!</definedName>
    <definedName name="Absolute_Zahlen">#REF!</definedName>
    <definedName name="ACwvu.Finanzhaushalt." localSheetId="2" hidden="1">'FH 6a_A09 (d)'!$A$2:$Y$36</definedName>
    <definedName name="ACwvu.Finanzhaushalt." localSheetId="0" hidden="1">'FH 6a_A17 (d)'!$A$2:$Y$36</definedName>
    <definedName name="ACwvu.Finanzhaushalt." localSheetId="1" hidden="1">'FH 6a_A18 (d)'!$A$2:$Y$36</definedName>
    <definedName name="Anteil_Bund">#REF!</definedName>
    <definedName name="_xlnm.Print_Area" localSheetId="2">'FH 6a_A09 (d)'!$A$1:$Y$45</definedName>
    <definedName name="_xlnm.Print_Area" localSheetId="0">'FH 6a_A17 (d)'!$A$1:$Y$45</definedName>
    <definedName name="_xlnm.Print_Area" localSheetId="1">'FH 6a_A18 (d)'!$A$1:$Y$45</definedName>
    <definedName name="_xlnm.Print_Area">#REF!</definedName>
    <definedName name="_xlnm.Criteria">#REF!</definedName>
    <definedName name="Druckbereich1">#REF!</definedName>
    <definedName name="endj">#REF!</definedName>
    <definedName name="Faktoren">#REF!</definedName>
    <definedName name="Faktoren1">#REF!</definedName>
    <definedName name="Finanzhaushalt_der_IV_11_Rev">#REF!</definedName>
    <definedName name="Finanzhaushalt_der_IV_gelt_Ordnung">#REF!</definedName>
    <definedName name="Finanzhaushalt_der_IV_gelt_Ordnung1">#REF!</definedName>
    <definedName name="Gliederung_der_Einnahmen_und_Ausgaben_bei_der_IV">#REF!</definedName>
    <definedName name="IV_Finanzhaushalt" localSheetId="2">'FH 6a_A09 (d)'!$A$2:$Y$36</definedName>
    <definedName name="IV_Finanzhaushalt" localSheetId="0">'FH 6a_A17 (d)'!$A$2:$Y$36</definedName>
    <definedName name="IV_Finanzhaushalt" localSheetId="1">'FH 6a_A18 (d)'!$A$2:$Y$36</definedName>
    <definedName name="IV_Finanzhaushalt_mit_11._AHV_Revision">#REF!</definedName>
    <definedName name="nach">#REF!</definedName>
    <definedName name="öff_Hand">#REF!</definedName>
    <definedName name="over">#REF!</definedName>
    <definedName name="Print_Area">#REF!</definedName>
    <definedName name="Swvu.Finanzhaushalt." localSheetId="2" hidden="1">'FH 6a_A09 (d)'!$A$2:$Y$36</definedName>
    <definedName name="Swvu.Finanzhaushalt." localSheetId="0" hidden="1">'FH 6a_A17 (d)'!$A$2:$Y$36</definedName>
    <definedName name="Swvu.Finanzhaushalt." localSheetId="1" hidden="1">'FH 6a_A18 (d)'!$A$2:$Y$36</definedName>
    <definedName name="wvu.Finanzhaushalt." localSheetId="2" hidden="1">{TRUE,TRUE,1,1,624,689,FALSE,FALSE,TRUE,TRUE,0,9,#N/A,1,#N/A,11.2769230769231,49.5833333333333,1,FALSE,FALSE,3,TRUE,1,FALSE,100,"Swvu.Finanzhaushalt.","ACwvu.Finanzhaushalt.",#N/A,FALSE,FALSE,0.984251968503937,0.590551181102362,0.78740157480315,0.78740157480315,2,"","",FALSE,FALSE,FALSE,FALSE,1,100,#N/A,#N/A,"=R1C1:R34C15",FALSE,#N/A,#N/A,FALSE,FALSE,FALSE,1,4294967292,4294967292,FALSE,FALSE,TRUE,TRUE,TRUE}</definedName>
    <definedName name="wvu.Finanzhaushalt." localSheetId="0" hidden="1">{TRUE,TRUE,1,1,624,689,FALSE,FALSE,TRUE,TRUE,0,9,#N/A,1,#N/A,11.2769230769231,49.5833333333333,1,FALSE,FALSE,3,TRUE,1,FALSE,100,"Swvu.Finanzhaushalt.","ACwvu.Finanzhaushalt.",#N/A,FALSE,FALSE,0.984251968503937,0.590551181102362,0.78740157480315,0.78740157480315,2,"","",FALSE,FALSE,FALSE,FALSE,1,100,#N/A,#N/A,"=R1C1:R34C15",FALSE,#N/A,#N/A,FALSE,FALSE,FALSE,1,4294967292,4294967292,FALSE,FALSE,TRUE,TRUE,TRUE}</definedName>
    <definedName name="wvu.Finanzhaushalt." localSheetId="1" hidden="1">{TRUE,TRUE,1,1,624,689,FALSE,FALSE,TRUE,TRUE,0,9,#N/A,1,#N/A,11.2769230769231,49.5833333333333,1,FALSE,FALSE,3,TRUE,1,FALSE,100,"Swvu.Finanzhaushalt.","ACwvu.Finanzhaushalt.",#N/A,FALSE,FALSE,0.984251968503937,0.590551181102362,0.78740157480315,0.78740157480315,2,"","",FALSE,FALSE,FALSE,FALSE,1,100,#N/A,#N/A,"=R1C1:R34C15",FALSE,#N/A,#N/A,FALSE,FALSE,FALSE,1,4294967292,4294967292,FALSE,FALSE,TRUE,TRUE,TRUE}</definedName>
    <definedName name="Z_2DC80400_9687_11D2_94C4_000502CCD758_.wvu.PrintArea" localSheetId="2" hidden="1">'FH 6a_A09 (d)'!$A$2:$Y$37</definedName>
    <definedName name="Z_2DC80400_9687_11D2_94C4_000502CCD758_.wvu.PrintArea" localSheetId="0" hidden="1">'FH 6a_A17 (d)'!$A$2:$Y$37</definedName>
    <definedName name="Z_2DC80400_9687_11D2_94C4_000502CCD758_.wvu.PrintArea" localSheetId="1" hidden="1">'FH 6a_A18 (d)'!$A$2:$Y$37</definedName>
    <definedName name="Z_2DC80401_9687_11D2_94C4_000502CCD758_.wvu.PrintArea" hidden="1">#REF!</definedName>
    <definedName name="Z_51C72506_C0CD_11D2_94C4_000502CCD758_.wvu.PrintArea" localSheetId="2" hidden="1">'FH 6a_A09 (d)'!$A$2:$Y$37</definedName>
    <definedName name="Z_51C72506_C0CD_11D2_94C4_000502CCD758_.wvu.PrintArea" localSheetId="0" hidden="1">'FH 6a_A17 (d)'!$A$2:$Y$37</definedName>
    <definedName name="Z_51C72506_C0CD_11D2_94C4_000502CCD758_.wvu.PrintArea" localSheetId="1" hidden="1">'FH 6a_A18 (d)'!$A$2:$Y$37</definedName>
    <definedName name="Z_51C72507_C0CD_11D2_94C4_000502CCD758_.wvu.PrintArea" hidden="1">#REF!</definedName>
    <definedName name="Z_556F3D82_883A_11D2_94C4_000502CCD758_.wvu.PrintArea" localSheetId="2" hidden="1">'FH 6a_A09 (d)'!$A$2:$Y$37</definedName>
    <definedName name="Z_556F3D82_883A_11D2_94C4_000502CCD758_.wvu.PrintArea" localSheetId="0" hidden="1">'FH 6a_A17 (d)'!$A$2:$Y$37</definedName>
    <definedName name="Z_556F3D82_883A_11D2_94C4_000502CCD758_.wvu.PrintArea" localSheetId="1" hidden="1">'FH 6a_A18 (d)'!$A$2:$Y$37</definedName>
    <definedName name="Z_556F3D83_883A_11D2_94C4_000502CCD758_.wvu.PrintArea" hidden="1">#REF!</definedName>
    <definedName name="Z_556F3D86_883A_11D2_94C4_000502CCD758_.wvu.PrintArea" localSheetId="2" hidden="1">'FH 6a_A09 (d)'!$A$2:$Y$37</definedName>
    <definedName name="Z_556F3D86_883A_11D2_94C4_000502CCD758_.wvu.PrintArea" localSheetId="0" hidden="1">'FH 6a_A17 (d)'!$A$2:$Y$37</definedName>
    <definedName name="Z_556F3D86_883A_11D2_94C4_000502CCD758_.wvu.PrintArea" localSheetId="1" hidden="1">'FH 6a_A18 (d)'!$A$2:$Y$37</definedName>
    <definedName name="Z_556F3D87_883A_11D2_94C4_000502CCD758_.wvu.PrintArea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" i="3" l="1"/>
  <c r="Y5" i="3"/>
  <c r="A28" i="3"/>
  <c r="A29" i="3"/>
  <c r="A30" i="3"/>
  <c r="A31" i="3"/>
  <c r="D35" i="3"/>
  <c r="D35" i="2" s="1"/>
  <c r="E35" i="3"/>
  <c r="E35" i="2" s="1"/>
  <c r="F35" i="3"/>
  <c r="G35" i="3"/>
  <c r="H35" i="3"/>
  <c r="J35" i="3"/>
  <c r="K35" i="3"/>
  <c r="F36" i="3"/>
  <c r="F37" i="3"/>
  <c r="F38" i="3"/>
  <c r="N38" i="3"/>
  <c r="N39" i="3"/>
  <c r="Y40" i="3"/>
  <c r="Y1" i="2"/>
  <c r="Y5" i="2"/>
  <c r="A28" i="2"/>
  <c r="A29" i="2"/>
  <c r="A30" i="2"/>
  <c r="A31" i="2"/>
  <c r="G35" i="2"/>
  <c r="H35" i="2"/>
  <c r="J35" i="2"/>
  <c r="K35" i="2"/>
  <c r="N38" i="2"/>
  <c r="N39" i="2"/>
  <c r="Y40" i="2"/>
  <c r="A28" i="1"/>
  <c r="A29" i="1"/>
  <c r="A30" i="1"/>
  <c r="A31" i="1"/>
</calcChain>
</file>

<file path=xl/sharedStrings.xml><?xml version="1.0" encoding="utf-8"?>
<sst xmlns="http://schemas.openxmlformats.org/spreadsheetml/2006/main" count="216" uniqueCount="71">
  <si>
    <t>BSV / 30.4.2013</t>
  </si>
  <si>
    <t>Rentenanpassungen: alle zwei Jahre</t>
  </si>
  <si>
    <t>der Ausgaben übersteigen</t>
  </si>
  <si>
    <t xml:space="preserve">Jährliche Reduktion der Schuld, falls das IV-Kapitalkonto 5 Mrd. (nominell) übersteigt; rsp. die fl. Mittel 50% </t>
  </si>
  <si>
    <t>5)</t>
  </si>
  <si>
    <t>Preis</t>
  </si>
  <si>
    <t>Ertrag auf dem IV-Kapitalkonto</t>
  </si>
  <si>
    <t>4)</t>
  </si>
  <si>
    <t>Struktur</t>
  </si>
  <si>
    <t>2011-2017: Zusätzliche Schuldzinsen (37.7% im ord. Beitrag; in dieser Kolonne 62.3%) zu Lasten des Bundes</t>
  </si>
  <si>
    <t>3)</t>
  </si>
  <si>
    <t>Nominallohn</t>
  </si>
  <si>
    <t>Zusätzlicher Bundesbeitrag aus neuem Finanzierungsmechanismus</t>
  </si>
  <si>
    <t>2)</t>
  </si>
  <si>
    <t>ab 2018</t>
  </si>
  <si>
    <t>Jahr</t>
  </si>
  <si>
    <t>2011-2017: Erhöhung der MWST um 0,4 Prozentpunkte (proportional)</t>
  </si>
  <si>
    <t>1)</t>
  </si>
  <si>
    <t>Annahmen über die wirtschafliche Entwicklung in %:</t>
  </si>
  <si>
    <r>
      <t xml:space="preserve">Abrechnung 2012 - Szenario </t>
    </r>
    <r>
      <rPr>
        <b/>
        <sz val="9"/>
        <rFont val="Times New Roman"/>
        <family val="1"/>
      </rPr>
      <t>A-17-2010</t>
    </r>
  </si>
  <si>
    <t>abbau 5)</t>
  </si>
  <si>
    <t>rung</t>
  </si>
  <si>
    <t>zinsen  3)</t>
  </si>
  <si>
    <t>1. Paket 2)</t>
  </si>
  <si>
    <t>Regress</t>
  </si>
  <si>
    <t>2. Paket</t>
  </si>
  <si>
    <t>1. Paket</t>
  </si>
  <si>
    <t>der Ausgaben</t>
  </si>
  <si>
    <t>AHV-Fonds</t>
  </si>
  <si>
    <t>Ende Jahr</t>
  </si>
  <si>
    <t>Schulden-</t>
  </si>
  <si>
    <t>Verände-</t>
  </si>
  <si>
    <t>Anlagen</t>
  </si>
  <si>
    <t>Schuld-</t>
  </si>
  <si>
    <t>Revision</t>
  </si>
  <si>
    <t>Hand</t>
  </si>
  <si>
    <t>steuer</t>
  </si>
  <si>
    <t>und</t>
  </si>
  <si>
    <t>zinsen</t>
  </si>
  <si>
    <t>Ordnung</t>
  </si>
  <si>
    <t>summe</t>
  </si>
  <si>
    <t>in Prozenten</t>
  </si>
  <si>
    <t>Schuld beim</t>
  </si>
  <si>
    <t xml:space="preserve">Stand </t>
  </si>
  <si>
    <t>Jährlicher</t>
  </si>
  <si>
    <t xml:space="preserve">Jährliche </t>
  </si>
  <si>
    <t>Total</t>
  </si>
  <si>
    <t>Ertrag</t>
  </si>
  <si>
    <t xml:space="preserve"> Bund:</t>
  </si>
  <si>
    <t>6. IV-</t>
  </si>
  <si>
    <t>Öffentliche</t>
  </si>
  <si>
    <t>Mehrwert-</t>
  </si>
  <si>
    <t>Beiträge</t>
  </si>
  <si>
    <t>Geltende</t>
  </si>
  <si>
    <t>Renten-</t>
  </si>
  <si>
    <t>und Anlagen</t>
  </si>
  <si>
    <t>ergebnis</t>
  </si>
  <si>
    <t>Flüssige Mittel</t>
  </si>
  <si>
    <t>Kapitalkonto der IV</t>
  </si>
  <si>
    <t>Umlage-</t>
  </si>
  <si>
    <t>Einnahmen</t>
  </si>
  <si>
    <t>Ausgaben</t>
  </si>
  <si>
    <t>zu Preisen von 2013</t>
  </si>
  <si>
    <t>Beträge in Millionen Franken</t>
  </si>
  <si>
    <t>Szenario "mittel"</t>
  </si>
  <si>
    <t>IV-Revision 6a</t>
  </si>
  <si>
    <t>IV-Finanzhaushalt</t>
  </si>
  <si>
    <r>
      <t xml:space="preserve">Abrechnung 2012 - Szenario </t>
    </r>
    <r>
      <rPr>
        <b/>
        <sz val="9"/>
        <rFont val="Times New Roman"/>
        <family val="1"/>
      </rPr>
      <t>A-18-2010</t>
    </r>
  </si>
  <si>
    <t>Szenario "hoch"</t>
  </si>
  <si>
    <r>
      <t>Abrechnung 2012 - Szenario</t>
    </r>
    <r>
      <rPr>
        <b/>
        <sz val="9"/>
        <rFont val="Times New Roman"/>
        <family val="1"/>
      </rPr>
      <t xml:space="preserve"> A-09-2010</t>
    </r>
  </si>
  <si>
    <t>Szenario "tief"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</si>
</sst>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64" formatCode="#\ ##0\ "/>
    <numFmt numFmtId="165" formatCode="#\ ##0\ \ \ \ \ \ "/>
    <numFmt numFmtId="166" formatCode="#\ ##0\ "/>
    <numFmt numFmtId="167" formatCode="#\ ##0"/>
    <numFmt numFmtId="168" formatCode="#\ ##0\ \ \ \ \ \ "/>
    <numFmt numFmtId="169" formatCode="#\ ##0\ \ \ \ \ "/>
    <numFmt numFmtId="170" formatCode="#\ ##0\ \ \ \ \ \ \ \ \ \ \ "/>
    <numFmt numFmtId="171" formatCode="#\ ##0\ \ \ \ "/>
    <numFmt numFmtId="172" formatCode="0.0"/>
    <numFmt numFmtId="173" formatCode="0.0000"/>
    <numFmt numFmtId="174" formatCode="#,##0\ \ \ \ \ \ \ \ "/>
    <numFmt numFmtId="175" formatCode="#,##0\ \ \ \ "/>
    <numFmt numFmtId="176" formatCode="0.0\ \ \ \ \ \ \ \ \ \ \ \ \ \ "/>
    <numFmt numFmtId="177" formatCode="#\ ##0\ \ \ \ \ "/>
    <numFmt numFmtId="178" formatCode="#\ ##0\ \ \ \ \ \ \ "/>
    <numFmt numFmtId="179" formatCode="#\ ##0\ \ \ \ \ \ \ "/>
    <numFmt numFmtId="180" formatCode="#\ ##0\ \ \ "/>
    <numFmt numFmtId="181" formatCode="#\ ##0\ \ \ "/>
    <numFmt numFmtId="182" formatCode="#\ ##0\ \ "/>
    <numFmt numFmtId="183" formatCode="_-* #,##0.00_-;\-* #,##0.00_-;_-* &quot;-&quot;??_-;_-@_-"/>
  </numFmts>
  <fonts count="16">
    <font>
      <sz val="10"/>
      <name val="Arial"/>
    </font>
    <font>
      <sz val="10"/>
      <name val="55 Helvetica Roman"/>
    </font>
    <font>
      <sz val="10"/>
      <name val="Times New Roman"/>
      <family val="1"/>
    </font>
    <font>
      <u/>
      <sz val="12"/>
      <color indexed="12"/>
      <name val="Arial"/>
      <family val="2"/>
    </font>
    <font>
      <u/>
      <sz val="8"/>
      <color indexed="12"/>
      <name val="Arial"/>
      <family val="2"/>
    </font>
    <font>
      <sz val="6"/>
      <name val="Times New Roman"/>
      <family val="1"/>
    </font>
    <font>
      <sz val="9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12"/>
      <name val="55 Helvetica Roman"/>
    </font>
    <font>
      <sz val="12"/>
      <name val="Times New Roman"/>
      <family val="1"/>
    </font>
    <font>
      <sz val="14"/>
      <name val="Times New Roman"/>
      <family val="1"/>
    </font>
    <font>
      <b/>
      <i/>
      <sz val="10"/>
      <name val="Times New Roman"/>
      <family val="1"/>
    </font>
    <font>
      <b/>
      <sz val="14"/>
      <name val="Times New Roman"/>
      <family val="1"/>
    </font>
    <font>
      <i/>
      <sz val="9"/>
      <name val="Times New Roman"/>
      <family val="1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9" fillId="0" borderId="0"/>
    <xf numFmtId="183" fontId="15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1" applyFont="1"/>
    <xf numFmtId="164" fontId="2" fillId="0" borderId="0" xfId="1" applyNumberFormat="1" applyFont="1"/>
    <xf numFmtId="165" fontId="2" fillId="0" borderId="0" xfId="1" applyNumberFormat="1" applyFont="1"/>
    <xf numFmtId="166" fontId="2" fillId="0" borderId="0" xfId="1" applyNumberFormat="1" applyFont="1"/>
    <xf numFmtId="167" fontId="2" fillId="0" borderId="0" xfId="1" applyNumberFormat="1" applyFont="1"/>
    <xf numFmtId="2" fontId="2" fillId="0" borderId="0" xfId="1" applyNumberFormat="1" applyFont="1"/>
    <xf numFmtId="1" fontId="2" fillId="0" borderId="0" xfId="1" applyNumberFormat="1" applyFont="1"/>
    <xf numFmtId="168" fontId="2" fillId="0" borderId="0" xfId="1" applyNumberFormat="1" applyFont="1"/>
    <xf numFmtId="169" fontId="2" fillId="0" borderId="0" xfId="1" applyNumberFormat="1" applyFont="1"/>
    <xf numFmtId="170" fontId="2" fillId="0" borderId="0" xfId="1" applyNumberFormat="1" applyFont="1"/>
    <xf numFmtId="171" fontId="2" fillId="0" borderId="0" xfId="1" applyNumberFormat="1" applyFont="1"/>
    <xf numFmtId="0" fontId="4" fillId="0" borderId="0" xfId="2" applyFont="1" applyAlignment="1" applyProtection="1"/>
    <xf numFmtId="0" fontId="5" fillId="0" borderId="1" xfId="1" applyFont="1" applyBorder="1" applyAlignment="1">
      <alignment horizontal="right"/>
    </xf>
    <xf numFmtId="0" fontId="2" fillId="0" borderId="1" xfId="1" applyFont="1" applyBorder="1"/>
    <xf numFmtId="0" fontId="2" fillId="0" borderId="1" xfId="1" applyFont="1" applyBorder="1" applyAlignment="1">
      <alignment horizontal="centerContinuous" vertical="center"/>
    </xf>
    <xf numFmtId="0" fontId="6" fillId="0" borderId="1" xfId="1" applyFont="1" applyBorder="1" applyAlignment="1">
      <alignment horizontal="left"/>
    </xf>
    <xf numFmtId="0" fontId="6" fillId="0" borderId="0" xfId="1" applyFont="1"/>
    <xf numFmtId="0" fontId="5" fillId="0" borderId="0" xfId="1" applyFont="1" applyAlignment="1">
      <alignment horizontal="right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Continuous" vertical="center"/>
    </xf>
    <xf numFmtId="0" fontId="6" fillId="0" borderId="0" xfId="1" applyFont="1" applyAlignment="1">
      <alignment horizontal="right"/>
    </xf>
    <xf numFmtId="0" fontId="6" fillId="0" borderId="0" xfId="1" applyFont="1" applyAlignment="1">
      <alignment horizontal="left" vertical="center"/>
    </xf>
    <xf numFmtId="172" fontId="6" fillId="0" borderId="0" xfId="1" applyNumberFormat="1" applyFont="1" applyAlignment="1">
      <alignment horizontal="left"/>
    </xf>
    <xf numFmtId="173" fontId="6" fillId="0" borderId="0" xfId="1" applyNumberFormat="1" applyFont="1" applyAlignment="1">
      <alignment horizontal="left"/>
    </xf>
    <xf numFmtId="174" fontId="7" fillId="0" borderId="0" xfId="0" applyNumberFormat="1" applyFont="1"/>
    <xf numFmtId="174" fontId="2" fillId="0" borderId="0" xfId="0" applyNumberFormat="1" applyFont="1"/>
    <xf numFmtId="0" fontId="2" fillId="0" borderId="0" xfId="0" applyFont="1"/>
    <xf numFmtId="175" fontId="2" fillId="0" borderId="0" xfId="0" applyNumberFormat="1" applyFont="1"/>
    <xf numFmtId="10" fontId="6" fillId="0" borderId="0" xfId="1" applyNumberFormat="1" applyFont="1" applyAlignment="1">
      <alignment horizontal="left"/>
    </xf>
    <xf numFmtId="1" fontId="6" fillId="0" borderId="0" xfId="1" applyNumberFormat="1" applyFont="1" applyAlignment="1">
      <alignment horizontal="left"/>
    </xf>
    <xf numFmtId="1" fontId="2" fillId="0" borderId="0" xfId="0" applyNumberFormat="1" applyFont="1" applyAlignment="1">
      <alignment horizontal="center"/>
    </xf>
    <xf numFmtId="176" fontId="2" fillId="0" borderId="0" xfId="1" applyNumberFormat="1" applyFont="1" applyAlignment="1">
      <alignment horizontal="right"/>
    </xf>
    <xf numFmtId="168" fontId="2" fillId="0" borderId="0" xfId="1" applyNumberFormat="1" applyFont="1" applyAlignment="1">
      <alignment horizontal="right"/>
    </xf>
    <xf numFmtId="177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6" fontId="2" fillId="0" borderId="0" xfId="1" applyNumberFormat="1" applyFont="1" applyAlignment="1">
      <alignment horizontal="right"/>
    </xf>
    <xf numFmtId="178" fontId="2" fillId="0" borderId="0" xfId="1" applyNumberFormat="1" applyFont="1" applyAlignment="1">
      <alignment horizontal="right"/>
    </xf>
    <xf numFmtId="167" fontId="2" fillId="0" borderId="0" xfId="1" applyNumberFormat="1" applyFont="1" applyAlignment="1">
      <alignment horizontal="left"/>
    </xf>
    <xf numFmtId="179" fontId="2" fillId="0" borderId="0" xfId="1" applyNumberFormat="1" applyFont="1" applyAlignment="1">
      <alignment horizontal="right"/>
    </xf>
    <xf numFmtId="178" fontId="2" fillId="0" borderId="0" xfId="1" applyNumberFormat="1" applyFont="1"/>
    <xf numFmtId="169" fontId="2" fillId="0" borderId="0" xfId="1" applyNumberFormat="1" applyFont="1" applyAlignment="1">
      <alignment horizontal="right"/>
    </xf>
    <xf numFmtId="180" fontId="2" fillId="0" borderId="0" xfId="1" applyNumberFormat="1" applyFont="1" applyAlignment="1">
      <alignment horizontal="right"/>
    </xf>
    <xf numFmtId="181" fontId="2" fillId="0" borderId="0" xfId="1" applyNumberFormat="1" applyFont="1"/>
    <xf numFmtId="0" fontId="2" fillId="0" borderId="0" xfId="1" applyFont="1" applyAlignment="1">
      <alignment horizontal="left"/>
    </xf>
    <xf numFmtId="0" fontId="7" fillId="0" borderId="0" xfId="1" applyFont="1"/>
    <xf numFmtId="1" fontId="7" fillId="0" borderId="0" xfId="0" applyNumberFormat="1" applyFont="1" applyAlignment="1">
      <alignment horizontal="center"/>
    </xf>
    <xf numFmtId="167" fontId="7" fillId="0" borderId="0" xfId="1" applyNumberFormat="1" applyFont="1"/>
    <xf numFmtId="176" fontId="7" fillId="0" borderId="0" xfId="1" applyNumberFormat="1" applyFont="1" applyAlignment="1">
      <alignment horizontal="right"/>
    </xf>
    <xf numFmtId="168" fontId="7" fillId="0" borderId="0" xfId="1" applyNumberFormat="1" applyFont="1" applyAlignment="1">
      <alignment horizontal="right"/>
    </xf>
    <xf numFmtId="177" fontId="7" fillId="0" borderId="0" xfId="1" applyNumberFormat="1" applyFont="1" applyAlignment="1">
      <alignment horizontal="right"/>
    </xf>
    <xf numFmtId="165" fontId="7" fillId="0" borderId="0" xfId="1" applyNumberFormat="1" applyFont="1" applyAlignment="1">
      <alignment horizontal="right"/>
    </xf>
    <xf numFmtId="166" fontId="7" fillId="0" borderId="0" xfId="1" applyNumberFormat="1" applyFont="1" applyAlignment="1">
      <alignment horizontal="right"/>
    </xf>
    <xf numFmtId="178" fontId="7" fillId="0" borderId="0" xfId="1" applyNumberFormat="1" applyFont="1" applyAlignment="1">
      <alignment horizontal="right"/>
    </xf>
    <xf numFmtId="167" fontId="7" fillId="0" borderId="0" xfId="1" applyNumberFormat="1" applyFont="1" applyAlignment="1">
      <alignment horizontal="left"/>
    </xf>
    <xf numFmtId="179" fontId="7" fillId="0" borderId="0" xfId="1" applyNumberFormat="1" applyFont="1" applyAlignment="1">
      <alignment horizontal="right"/>
    </xf>
    <xf numFmtId="178" fontId="7" fillId="0" borderId="0" xfId="1" applyNumberFormat="1" applyFont="1"/>
    <xf numFmtId="171" fontId="7" fillId="0" borderId="0" xfId="1" applyNumberFormat="1" applyFont="1"/>
    <xf numFmtId="169" fontId="7" fillId="0" borderId="0" xfId="1" applyNumberFormat="1" applyFont="1" applyAlignment="1">
      <alignment horizontal="right"/>
    </xf>
    <xf numFmtId="180" fontId="7" fillId="0" borderId="0" xfId="1" applyNumberFormat="1" applyFont="1" applyAlignment="1">
      <alignment horizontal="right"/>
    </xf>
    <xf numFmtId="164" fontId="7" fillId="0" borderId="0" xfId="1" applyNumberFormat="1" applyFont="1"/>
    <xf numFmtId="181" fontId="7" fillId="0" borderId="0" xfId="1" applyNumberFormat="1" applyFont="1"/>
    <xf numFmtId="0" fontId="7" fillId="0" borderId="0" xfId="1" applyFont="1" applyAlignment="1">
      <alignment horizontal="left"/>
    </xf>
    <xf numFmtId="175" fontId="7" fillId="0" borderId="0" xfId="0" applyNumberFormat="1" applyFont="1"/>
    <xf numFmtId="0" fontId="7" fillId="0" borderId="0" xfId="0" applyFont="1"/>
    <xf numFmtId="182" fontId="6" fillId="0" borderId="0" xfId="1" applyNumberFormat="1" applyFont="1"/>
    <xf numFmtId="0" fontId="7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7" fillId="0" borderId="0" xfId="0" applyFont="1" applyAlignment="1">
      <alignment wrapText="1"/>
    </xf>
    <xf numFmtId="49" fontId="2" fillId="0" borderId="0" xfId="0" applyNumberFormat="1" applyFont="1" applyAlignment="1">
      <alignment wrapText="1"/>
    </xf>
    <xf numFmtId="0" fontId="2" fillId="0" borderId="0" xfId="0" applyFont="1" applyAlignment="1">
      <alignment horizontal="center"/>
    </xf>
    <xf numFmtId="0" fontId="6" fillId="0" borderId="1" xfId="1" applyFont="1" applyBorder="1"/>
    <xf numFmtId="0" fontId="2" fillId="0" borderId="0" xfId="0" applyFont="1" applyAlignment="1">
      <alignment horizontal="right"/>
    </xf>
    <xf numFmtId="0" fontId="6" fillId="0" borderId="2" xfId="1" applyFont="1" applyBorder="1"/>
    <xf numFmtId="0" fontId="6" fillId="0" borderId="2" xfId="1" applyFont="1" applyBorder="1" applyAlignment="1">
      <alignment horizontal="center"/>
    </xf>
    <xf numFmtId="0" fontId="8" fillId="0" borderId="1" xfId="1" applyFont="1" applyBorder="1" applyAlignment="1">
      <alignment vertical="justify"/>
    </xf>
    <xf numFmtId="0" fontId="8" fillId="0" borderId="1" xfId="1" applyFont="1" applyBorder="1" applyAlignment="1">
      <alignment vertical="center"/>
    </xf>
    <xf numFmtId="0" fontId="8" fillId="0" borderId="0" xfId="1" applyFont="1"/>
    <xf numFmtId="0" fontId="8" fillId="0" borderId="1" xfId="1" applyFont="1" applyBorder="1"/>
    <xf numFmtId="0" fontId="8" fillId="0" borderId="0" xfId="1" applyFont="1" applyAlignment="1">
      <alignment vertical="center"/>
    </xf>
    <xf numFmtId="0" fontId="2" fillId="0" borderId="0" xfId="1" applyFont="1" applyAlignment="1">
      <alignment horizontal="right"/>
    </xf>
    <xf numFmtId="0" fontId="8" fillId="0" borderId="2" xfId="1" applyFont="1" applyBorder="1"/>
    <xf numFmtId="0" fontId="8" fillId="0" borderId="0" xfId="1" applyFont="1" applyAlignment="1">
      <alignment horizontal="right"/>
    </xf>
    <xf numFmtId="0" fontId="10" fillId="0" borderId="0" xfId="3" applyFont="1"/>
    <xf numFmtId="172" fontId="2" fillId="0" borderId="0" xfId="1" applyNumberFormat="1" applyFont="1" applyAlignment="1">
      <alignment horizontal="left"/>
    </xf>
    <xf numFmtId="0" fontId="10" fillId="0" borderId="0" xfId="1" applyFont="1" applyAlignment="1">
      <alignment horizontal="left"/>
    </xf>
    <xf numFmtId="0" fontId="11" fillId="0" borderId="0" xfId="1" applyFont="1"/>
    <xf numFmtId="0" fontId="12" fillId="0" borderId="0" xfId="1" applyFont="1" applyAlignment="1">
      <alignment horizontal="right"/>
    </xf>
    <xf numFmtId="0" fontId="10" fillId="0" borderId="0" xfId="1" applyFont="1"/>
    <xf numFmtId="0" fontId="12" fillId="0" borderId="0" xfId="1" applyFont="1"/>
    <xf numFmtId="0" fontId="7" fillId="0" borderId="0" xfId="1" applyFont="1" applyAlignment="1">
      <alignment horizontal="right"/>
    </xf>
    <xf numFmtId="0" fontId="13" fillId="0" borderId="0" xfId="1" applyFont="1" applyAlignment="1">
      <alignment horizontal="right"/>
    </xf>
    <xf numFmtId="172" fontId="14" fillId="0" borderId="0" xfId="1" applyNumberFormat="1" applyFont="1" applyAlignment="1">
      <alignment horizontal="left"/>
    </xf>
    <xf numFmtId="0" fontId="13" fillId="0" borderId="0" xfId="1" applyFont="1"/>
    <xf numFmtId="172" fontId="2" fillId="0" borderId="0" xfId="1" applyNumberFormat="1" applyFont="1"/>
    <xf numFmtId="183" fontId="2" fillId="0" borderId="0" xfId="4" applyFont="1"/>
  </cellXfs>
  <cellStyles count="5">
    <cellStyle name="Collegamento ipertestuale" xfId="2" builtinId="8"/>
    <cellStyle name="Milliers_Entflechtung IV- Datenblatt_FH_201008" xfId="4" xr:uid="{A06D3259-3061-451B-8B32-634655AE2923}"/>
    <cellStyle name="Normale" xfId="0" builtinId="0"/>
    <cellStyle name="Standard_AusdruckeFH-IV_1-2" xfId="3" xr:uid="{55370334-219D-4396-A90A-1B90B1443B2A}"/>
    <cellStyle name="Standard_IV-FH/17.6.97" xfId="1" xr:uid="{F48959CB-21BD-44A2-8BE3-7E6CD20D02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SS/09_mathprod/01_fh/source/git_clones/dga/work/06_archiv_internet/temp/Druck-FH-IV_30_4_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H_6a_A17 (f)"/>
      <sheetName val="FH_6a_A18 (f)"/>
      <sheetName val="FH_6a_A09 (f)"/>
      <sheetName val="Daten_d&amp;f"/>
      <sheetName val="Diagramm_Umlage_D"/>
      <sheetName val="Diagramm_F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A78BA-2904-4A56-93E7-E73AB6AB92F4}">
  <sheetPr>
    <pageSetUpPr autoPageBreaks="0" fitToPage="1"/>
  </sheetPr>
  <dimension ref="A1:AR72"/>
  <sheetViews>
    <sheetView tabSelected="1" zoomScaleNormal="100" zoomScaleSheetLayoutView="100" workbookViewId="0">
      <selection activeCell="Y40" sqref="Y40"/>
    </sheetView>
  </sheetViews>
  <sheetFormatPr defaultColWidth="13.7265625" defaultRowHeight="13"/>
  <cols>
    <col min="1" max="1" width="10" style="1" customWidth="1"/>
    <col min="2" max="2" width="0.7265625" style="1" customWidth="1"/>
    <col min="3" max="3" width="6.90625" style="1" hidden="1" customWidth="1"/>
    <col min="4" max="4" width="7" style="1" customWidth="1"/>
    <col min="5" max="5" width="7.26953125" style="1" customWidth="1"/>
    <col min="6" max="6" width="7.1796875" style="1" hidden="1" customWidth="1"/>
    <col min="7" max="7" width="8" style="1" customWidth="1"/>
    <col min="8" max="8" width="8.81640625" style="1" customWidth="1"/>
    <col min="9" max="9" width="0.7265625" style="1" customWidth="1"/>
    <col min="10" max="10" width="7.453125" style="1" customWidth="1"/>
    <col min="11" max="11" width="8.81640625" style="1" customWidth="1"/>
    <col min="12" max="12" width="8.453125" style="1" customWidth="1"/>
    <col min="13" max="13" width="8.81640625" style="1" customWidth="1"/>
    <col min="14" max="14" width="7.26953125" style="1" customWidth="1"/>
    <col min="15" max="15" width="8.7265625" style="1" customWidth="1"/>
    <col min="16" max="16" width="7.1796875" style="1" customWidth="1"/>
    <col min="17" max="17" width="0.7265625" style="1" customWidth="1"/>
    <col min="18" max="18" width="8.7265625" style="1" customWidth="1"/>
    <col min="19" max="19" width="1" style="1" customWidth="1"/>
    <col min="20" max="20" width="8.26953125" style="1" customWidth="1"/>
    <col min="21" max="21" width="7.81640625" style="1" customWidth="1"/>
    <col min="22" max="22" width="9.54296875" style="1" customWidth="1"/>
    <col min="23" max="23" width="11.1796875" style="1" customWidth="1"/>
    <col min="24" max="24" width="0.7265625" style="1" customWidth="1"/>
    <col min="25" max="25" width="12.1796875" style="1" customWidth="1"/>
    <col min="26" max="27" width="13.7265625" style="1" customWidth="1"/>
    <col min="28" max="28" width="1.453125" style="1" customWidth="1"/>
    <col min="29" max="30" width="13.7265625" style="1" customWidth="1"/>
    <col min="31" max="31" width="0.453125" style="1" customWidth="1"/>
    <col min="32" max="32" width="0.1796875" style="1" customWidth="1"/>
    <col min="33" max="33" width="0.7265625" style="1" customWidth="1"/>
    <col min="34" max="34" width="13.7265625" style="1" customWidth="1"/>
    <col min="35" max="35" width="1.54296875" style="1" customWidth="1"/>
    <col min="36" max="37" width="13.7265625" style="1" customWidth="1"/>
    <col min="38" max="38" width="0.81640625" style="1" customWidth="1"/>
    <col min="39" max="39" width="13.7265625" style="1" customWidth="1"/>
    <col min="40" max="40" width="1.1796875" style="1" customWidth="1"/>
    <col min="41" max="42" width="13.7265625" style="1" customWidth="1"/>
    <col min="43" max="43" width="0.54296875" style="1" customWidth="1"/>
    <col min="44" max="45" width="13.7265625" style="1" customWidth="1"/>
    <col min="46" max="16384" width="13.7265625" style="1"/>
  </cols>
  <sheetData>
    <row r="1" spans="1:44" ht="17.5">
      <c r="A1" s="93" t="s">
        <v>66</v>
      </c>
      <c r="B1" s="93"/>
      <c r="C1" s="93"/>
      <c r="G1" s="92"/>
      <c r="U1" s="45"/>
      <c r="V1" s="45"/>
      <c r="W1" s="45"/>
      <c r="X1" s="45"/>
      <c r="Y1" s="91" t="s">
        <v>65</v>
      </c>
    </row>
    <row r="2" spans="1:44" ht="15" customHeight="1">
      <c r="H2" s="89"/>
      <c r="I2" s="89"/>
      <c r="K2" s="89"/>
      <c r="L2" s="88"/>
      <c r="M2" s="88"/>
      <c r="N2" s="88"/>
      <c r="O2" s="88"/>
      <c r="P2" s="88"/>
      <c r="Q2" s="88"/>
      <c r="R2" s="88"/>
      <c r="S2" s="88"/>
      <c r="T2" s="85"/>
      <c r="U2" s="85"/>
      <c r="V2" s="85"/>
      <c r="W2" s="85"/>
      <c r="X2" s="85"/>
      <c r="Y2" s="90" t="s">
        <v>64</v>
      </c>
    </row>
    <row r="3" spans="1:44" ht="15" customHeight="1">
      <c r="B3" s="17"/>
      <c r="C3" s="17"/>
      <c r="H3" s="89"/>
      <c r="I3" s="89"/>
      <c r="K3" s="89"/>
      <c r="L3" s="88"/>
      <c r="M3" s="88"/>
      <c r="N3" s="88"/>
      <c r="O3" s="88"/>
      <c r="P3" s="88"/>
      <c r="Q3" s="88"/>
      <c r="R3" s="88"/>
      <c r="S3" s="88"/>
      <c r="T3" s="85"/>
      <c r="U3" s="85"/>
      <c r="V3" s="85"/>
      <c r="W3" s="85"/>
      <c r="X3" s="85"/>
      <c r="Y3" s="87"/>
    </row>
    <row r="4" spans="1:44" ht="2.15" customHeight="1">
      <c r="A4" s="86"/>
      <c r="B4" s="86"/>
      <c r="C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5"/>
      <c r="U4" s="85"/>
      <c r="V4" s="85"/>
      <c r="W4" s="85"/>
      <c r="X4" s="85"/>
    </row>
    <row r="5" spans="1:44" ht="13" customHeight="1">
      <c r="A5" s="17" t="s">
        <v>63</v>
      </c>
      <c r="B5" s="17"/>
      <c r="C5" s="17"/>
      <c r="D5" s="23"/>
      <c r="E5" s="23"/>
      <c r="F5" s="23"/>
      <c r="G5" s="23"/>
      <c r="H5" s="23"/>
      <c r="I5" s="23"/>
      <c r="J5" s="23"/>
      <c r="L5" s="84"/>
      <c r="M5" s="84"/>
      <c r="N5" s="84"/>
      <c r="O5" s="84"/>
      <c r="P5" s="23"/>
      <c r="Q5" s="23"/>
      <c r="R5" s="23"/>
      <c r="S5" s="23"/>
      <c r="T5" s="83"/>
      <c r="U5" s="83"/>
      <c r="V5" s="83"/>
      <c r="W5" s="83"/>
      <c r="X5" s="83"/>
      <c r="Y5" s="82" t="s">
        <v>62</v>
      </c>
    </row>
    <row r="6" spans="1:44" ht="3" customHeight="1">
      <c r="D6" s="14"/>
    </row>
    <row r="7" spans="1:44" ht="15" customHeight="1">
      <c r="A7" s="81" t="s">
        <v>15</v>
      </c>
      <c r="B7" s="81"/>
      <c r="D7" s="81" t="s">
        <v>61</v>
      </c>
      <c r="E7" s="81"/>
      <c r="F7" s="81"/>
      <c r="G7" s="73"/>
      <c r="H7" s="73"/>
      <c r="I7" s="73"/>
      <c r="J7" s="81" t="s">
        <v>60</v>
      </c>
      <c r="K7" s="81"/>
      <c r="L7" s="73"/>
      <c r="M7" s="73"/>
      <c r="N7" s="73"/>
      <c r="O7" s="73"/>
      <c r="P7" s="73"/>
      <c r="Q7" s="73"/>
      <c r="R7" s="81" t="s">
        <v>59</v>
      </c>
      <c r="S7" s="81"/>
      <c r="T7" s="81" t="s">
        <v>58</v>
      </c>
      <c r="U7" s="81"/>
      <c r="V7" s="73"/>
      <c r="W7" s="73"/>
      <c r="X7" s="73"/>
      <c r="Y7" s="81" t="s">
        <v>57</v>
      </c>
      <c r="AR7" s="80"/>
    </row>
    <row r="8" spans="1:44" ht="14.15" customHeight="1">
      <c r="A8" s="79"/>
      <c r="B8" s="79"/>
      <c r="C8" s="79"/>
      <c r="D8" s="76"/>
      <c r="E8" s="76"/>
      <c r="F8" s="76"/>
      <c r="G8" s="71"/>
      <c r="H8" s="71"/>
      <c r="I8" s="17"/>
      <c r="J8" s="76"/>
      <c r="K8" s="76"/>
      <c r="L8" s="71"/>
      <c r="M8" s="71"/>
      <c r="N8" s="71"/>
      <c r="O8" s="71"/>
      <c r="P8" s="71"/>
      <c r="Q8" s="17"/>
      <c r="R8" s="78" t="s">
        <v>56</v>
      </c>
      <c r="S8" s="77"/>
      <c r="T8" s="76"/>
      <c r="U8" s="76"/>
      <c r="V8" s="71"/>
      <c r="W8" s="17"/>
      <c r="X8" s="17"/>
      <c r="Y8" s="75" t="s">
        <v>55</v>
      </c>
    </row>
    <row r="9" spans="1:44" ht="14.15" customHeight="1">
      <c r="A9" s="17"/>
      <c r="B9" s="17"/>
      <c r="C9" s="73" t="s">
        <v>54</v>
      </c>
      <c r="D9" s="73" t="s">
        <v>53</v>
      </c>
      <c r="E9" s="73" t="s">
        <v>49</v>
      </c>
      <c r="F9" s="73" t="s">
        <v>49</v>
      </c>
      <c r="G9" s="73" t="s">
        <v>33</v>
      </c>
      <c r="H9" s="74" t="s">
        <v>46</v>
      </c>
      <c r="I9" s="17"/>
      <c r="J9" s="73" t="s">
        <v>52</v>
      </c>
      <c r="K9" s="73" t="s">
        <v>51</v>
      </c>
      <c r="L9" s="73" t="s">
        <v>50</v>
      </c>
      <c r="M9" s="73" t="s">
        <v>49</v>
      </c>
      <c r="N9" s="73" t="s">
        <v>48</v>
      </c>
      <c r="O9" s="73" t="s">
        <v>47</v>
      </c>
      <c r="P9" s="73" t="s">
        <v>46</v>
      </c>
      <c r="Q9" s="17"/>
      <c r="R9" s="17"/>
      <c r="S9" s="17"/>
      <c r="T9" s="73" t="s">
        <v>45</v>
      </c>
      <c r="U9" s="73" t="s">
        <v>44</v>
      </c>
      <c r="V9" s="73" t="s">
        <v>43</v>
      </c>
      <c r="W9" s="73" t="s">
        <v>42</v>
      </c>
      <c r="X9" s="17"/>
      <c r="Y9" s="73" t="s">
        <v>41</v>
      </c>
      <c r="AA9" s="27"/>
      <c r="AB9" s="27"/>
      <c r="AC9" s="27"/>
      <c r="AD9" s="27"/>
      <c r="AE9" s="27"/>
      <c r="AF9" s="27"/>
      <c r="AG9" s="27"/>
      <c r="AH9" s="64"/>
      <c r="AI9" s="27"/>
      <c r="AJ9" s="27"/>
      <c r="AK9" s="27"/>
      <c r="AL9" s="27"/>
      <c r="AM9" s="64"/>
      <c r="AN9" s="27"/>
      <c r="AO9" s="27"/>
      <c r="AP9" s="27"/>
      <c r="AQ9" s="27"/>
      <c r="AR9" s="72"/>
    </row>
    <row r="10" spans="1:44" ht="10.5" customHeight="1">
      <c r="A10" s="17"/>
      <c r="B10" s="17"/>
      <c r="C10" s="17" t="s">
        <v>40</v>
      </c>
      <c r="D10" s="17" t="s">
        <v>39</v>
      </c>
      <c r="E10" s="17" t="s">
        <v>34</v>
      </c>
      <c r="F10" s="17" t="s">
        <v>34</v>
      </c>
      <c r="G10" s="17" t="s">
        <v>38</v>
      </c>
      <c r="H10" s="17"/>
      <c r="I10" s="17"/>
      <c r="J10" s="17" t="s">
        <v>37</v>
      </c>
      <c r="K10" s="17" t="s">
        <v>36</v>
      </c>
      <c r="L10" s="17" t="s">
        <v>35</v>
      </c>
      <c r="M10" s="17" t="s">
        <v>34</v>
      </c>
      <c r="N10" s="17" t="s">
        <v>33</v>
      </c>
      <c r="O10" s="17" t="s">
        <v>32</v>
      </c>
      <c r="P10" s="17"/>
      <c r="Q10" s="17"/>
      <c r="R10" s="17"/>
      <c r="S10" s="17"/>
      <c r="T10" s="17" t="s">
        <v>31</v>
      </c>
      <c r="U10" s="17" t="s">
        <v>30</v>
      </c>
      <c r="V10" s="17" t="s">
        <v>29</v>
      </c>
      <c r="W10" s="17" t="s">
        <v>28</v>
      </c>
      <c r="X10" s="17"/>
      <c r="Y10" s="17" t="s">
        <v>27</v>
      </c>
      <c r="AA10" s="27"/>
      <c r="AB10" s="27"/>
      <c r="AC10" s="64"/>
      <c r="AD10" s="27"/>
      <c r="AE10" s="27"/>
      <c r="AF10" s="27"/>
      <c r="AG10" s="27"/>
      <c r="AH10" s="64"/>
      <c r="AI10" s="27"/>
      <c r="AJ10" s="27"/>
      <c r="AK10" s="27"/>
      <c r="AL10" s="27"/>
      <c r="AM10" s="64"/>
      <c r="AN10" s="27"/>
      <c r="AO10" s="27"/>
      <c r="AP10" s="27"/>
      <c r="AQ10" s="27"/>
      <c r="AR10" s="66"/>
    </row>
    <row r="11" spans="1:44" ht="10.5" customHeight="1">
      <c r="A11" s="71"/>
      <c r="B11" s="71"/>
      <c r="C11" s="71"/>
      <c r="D11" s="71"/>
      <c r="E11" s="71" t="s">
        <v>26</v>
      </c>
      <c r="F11" s="71" t="s">
        <v>25</v>
      </c>
      <c r="G11" s="71"/>
      <c r="H11" s="71"/>
      <c r="I11" s="17"/>
      <c r="J11" s="71" t="s">
        <v>24</v>
      </c>
      <c r="K11" s="14" t="s">
        <v>17</v>
      </c>
      <c r="L11" s="14"/>
      <c r="M11" s="14" t="s">
        <v>23</v>
      </c>
      <c r="N11" s="71" t="s">
        <v>22</v>
      </c>
      <c r="O11" s="71" t="s">
        <v>7</v>
      </c>
      <c r="P11" s="71"/>
      <c r="Q11" s="17"/>
      <c r="R11" s="71"/>
      <c r="S11" s="71"/>
      <c r="T11" s="71" t="s">
        <v>21</v>
      </c>
      <c r="U11" s="71" t="s">
        <v>20</v>
      </c>
      <c r="V11" s="71"/>
      <c r="W11" s="71"/>
      <c r="X11" s="17"/>
      <c r="Y11" s="71"/>
      <c r="AA11" s="70"/>
      <c r="AB11" s="70"/>
      <c r="AC11" s="69"/>
      <c r="AD11" s="67"/>
      <c r="AE11" s="27"/>
      <c r="AF11" s="27"/>
      <c r="AG11" s="27"/>
      <c r="AH11" s="68"/>
      <c r="AI11" s="27"/>
      <c r="AJ11" s="67"/>
      <c r="AK11" s="67"/>
      <c r="AL11" s="27"/>
      <c r="AM11" s="68"/>
      <c r="AN11" s="27"/>
      <c r="AO11" s="67"/>
      <c r="AP11" s="67"/>
      <c r="AQ11" s="67"/>
      <c r="AR11" s="66"/>
    </row>
    <row r="12" spans="1:44" ht="2.15" customHeight="1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65"/>
      <c r="Q12" s="65"/>
      <c r="R12" s="65"/>
      <c r="S12" s="65"/>
      <c r="T12" s="17"/>
      <c r="U12" s="17"/>
      <c r="V12" s="17"/>
      <c r="W12" s="17"/>
      <c r="X12" s="17"/>
      <c r="Y12" s="17"/>
      <c r="AA12" s="31"/>
      <c r="AB12" s="31"/>
      <c r="AC12" s="28"/>
      <c r="AD12" s="28"/>
      <c r="AE12" s="27"/>
      <c r="AF12" s="27"/>
      <c r="AG12" s="27"/>
      <c r="AH12" s="64"/>
      <c r="AI12" s="27"/>
      <c r="AJ12" s="27"/>
      <c r="AK12" s="27"/>
      <c r="AL12" s="27"/>
      <c r="AM12" s="63"/>
      <c r="AN12" s="27"/>
      <c r="AO12" s="27"/>
      <c r="AP12" s="27"/>
      <c r="AQ12" s="28"/>
      <c r="AR12" s="63"/>
    </row>
    <row r="13" spans="1:44" ht="12" customHeight="1">
      <c r="A13" s="44">
        <v>2012</v>
      </c>
      <c r="B13" s="44"/>
      <c r="C13" s="43">
        <v>6024.8584717150216</v>
      </c>
      <c r="D13" s="2">
        <v>8995.6742235900001</v>
      </c>
      <c r="E13" s="42">
        <v>0</v>
      </c>
      <c r="F13" s="42">
        <v>0</v>
      </c>
      <c r="G13" s="41">
        <v>298.876590068783</v>
      </c>
      <c r="H13" s="11">
        <v>9294.5508136587832</v>
      </c>
      <c r="I13" s="40">
        <v>10087.461646341904</v>
      </c>
      <c r="J13" s="38">
        <v>4908.5482172099992</v>
      </c>
      <c r="K13" s="39">
        <v>1090.04143709</v>
      </c>
      <c r="L13" s="38">
        <v>3504.0456567493611</v>
      </c>
      <c r="M13" s="34"/>
      <c r="N13" s="38">
        <v>186.20011561285179</v>
      </c>
      <c r="O13" s="37">
        <v>200.61173642</v>
      </c>
      <c r="P13" s="36">
        <v>9889.4471630822118</v>
      </c>
      <c r="Q13" s="35"/>
      <c r="R13" s="35">
        <v>394.2846130034286</v>
      </c>
      <c r="S13" s="35"/>
      <c r="T13" s="34">
        <v>594.89635162342859</v>
      </c>
      <c r="U13" s="34">
        <v>592.26121173266984</v>
      </c>
      <c r="V13" s="33">
        <v>5000.0000021999986</v>
      </c>
      <c r="W13" s="33">
        <v>-14351.56829000648</v>
      </c>
      <c r="X13" s="33">
        <v>41.532779563159636</v>
      </c>
      <c r="Y13" s="32">
        <v>49.154961157802944</v>
      </c>
      <c r="Z13" s="5"/>
      <c r="AA13" s="31"/>
      <c r="AB13" s="31"/>
      <c r="AC13" s="26"/>
      <c r="AD13" s="26"/>
      <c r="AE13" s="26"/>
      <c r="AF13" s="26"/>
      <c r="AG13" s="26"/>
      <c r="AH13" s="25"/>
      <c r="AI13" s="26"/>
      <c r="AJ13" s="26"/>
      <c r="AK13" s="26"/>
      <c r="AL13" s="26"/>
      <c r="AM13" s="25"/>
      <c r="AN13" s="26"/>
      <c r="AO13" s="26"/>
      <c r="AP13" s="26"/>
      <c r="AQ13" s="26"/>
      <c r="AR13" s="25"/>
    </row>
    <row r="14" spans="1:44" ht="12" customHeight="1">
      <c r="A14" s="44">
        <v>2013</v>
      </c>
      <c r="B14" s="44"/>
      <c r="C14" s="43">
        <v>6151.6972421618621</v>
      </c>
      <c r="D14" s="2">
        <v>9079</v>
      </c>
      <c r="E14" s="42">
        <v>108.14482394989082</v>
      </c>
      <c r="F14" s="42">
        <v>0</v>
      </c>
      <c r="G14" s="41">
        <v>287.03136583412964</v>
      </c>
      <c r="H14" s="11">
        <v>9474.1761897840206</v>
      </c>
      <c r="I14" s="40">
        <v>10131.0016475054</v>
      </c>
      <c r="J14" s="38">
        <v>5015</v>
      </c>
      <c r="K14" s="39">
        <v>1119</v>
      </c>
      <c r="L14" s="38">
        <v>3571</v>
      </c>
      <c r="M14" s="34"/>
      <c r="N14" s="38">
        <v>179</v>
      </c>
      <c r="O14" s="37">
        <v>112</v>
      </c>
      <c r="P14" s="36">
        <v>9996</v>
      </c>
      <c r="Q14" s="35"/>
      <c r="R14" s="35">
        <v>409.82381021597939</v>
      </c>
      <c r="S14" s="35"/>
      <c r="T14" s="34">
        <v>521.82381021597939</v>
      </c>
      <c r="U14" s="34">
        <v>522.46197707626197</v>
      </c>
      <c r="V14" s="33">
        <v>4999.361835339716</v>
      </c>
      <c r="W14" s="33">
        <v>-13829.106314630219</v>
      </c>
      <c r="X14" s="33">
        <v>42.819661894091375</v>
      </c>
      <c r="Y14" s="32">
        <v>48.137811418314577</v>
      </c>
      <c r="Z14" s="5"/>
      <c r="AA14" s="31"/>
      <c r="AB14" s="31"/>
      <c r="AC14" s="26"/>
      <c r="AD14" s="26"/>
      <c r="AE14" s="26"/>
      <c r="AF14" s="26"/>
      <c r="AG14" s="26"/>
      <c r="AH14" s="25"/>
      <c r="AI14" s="26"/>
      <c r="AJ14" s="26"/>
      <c r="AK14" s="26"/>
      <c r="AL14" s="26"/>
      <c r="AM14" s="25"/>
      <c r="AN14" s="26"/>
      <c r="AO14" s="26"/>
      <c r="AP14" s="26"/>
      <c r="AQ14" s="26"/>
      <c r="AR14" s="25"/>
    </row>
    <row r="15" spans="1:44" ht="12" customHeight="1">
      <c r="A15" s="44">
        <v>2014</v>
      </c>
      <c r="B15" s="44"/>
      <c r="C15" s="43">
        <v>6056.0501709574319</v>
      </c>
      <c r="D15" s="2">
        <v>9123</v>
      </c>
      <c r="E15" s="42">
        <v>124.96261991144257</v>
      </c>
      <c r="F15" s="42">
        <v>0</v>
      </c>
      <c r="G15" s="41">
        <v>276.03226123039246</v>
      </c>
      <c r="H15" s="11">
        <v>9523.9948811418344</v>
      </c>
      <c r="I15" s="40">
        <v>10346.802701371769</v>
      </c>
      <c r="J15" s="38">
        <v>5077</v>
      </c>
      <c r="K15" s="39">
        <v>1146</v>
      </c>
      <c r="L15" s="38">
        <v>3590</v>
      </c>
      <c r="M15" s="34">
        <v>82</v>
      </c>
      <c r="N15" s="38">
        <v>172</v>
      </c>
      <c r="O15" s="37">
        <v>73</v>
      </c>
      <c r="P15" s="36">
        <v>10140</v>
      </c>
      <c r="Q15" s="35"/>
      <c r="R15" s="35">
        <v>543.00511885816559</v>
      </c>
      <c r="S15" s="35"/>
      <c r="T15" s="34">
        <v>616.00511885816559</v>
      </c>
      <c r="U15" s="34">
        <v>615.40707010224264</v>
      </c>
      <c r="V15" s="33">
        <v>4989.9811179572362</v>
      </c>
      <c r="W15" s="33">
        <v>-13186.205991417381</v>
      </c>
      <c r="X15" s="33">
        <v>41.619538806374095</v>
      </c>
      <c r="Y15" s="32">
        <v>47.753675421898897</v>
      </c>
      <c r="Z15" s="5"/>
      <c r="AA15" s="31"/>
      <c r="AB15" s="31"/>
      <c r="AC15" s="26"/>
      <c r="AD15" s="26"/>
      <c r="AE15" s="26"/>
      <c r="AF15" s="26"/>
      <c r="AG15" s="26"/>
      <c r="AH15" s="25"/>
      <c r="AI15" s="26"/>
      <c r="AJ15" s="26"/>
      <c r="AK15" s="26"/>
      <c r="AL15" s="26"/>
      <c r="AM15" s="25"/>
      <c r="AN15" s="26"/>
      <c r="AO15" s="26"/>
      <c r="AP15" s="26"/>
      <c r="AQ15" s="26"/>
      <c r="AR15" s="25"/>
    </row>
    <row r="16" spans="1:44" ht="12" customHeight="1">
      <c r="A16" s="44">
        <v>2015</v>
      </c>
      <c r="B16" s="44"/>
      <c r="C16" s="43">
        <v>6194.6003127502972</v>
      </c>
      <c r="D16" s="2">
        <v>9157</v>
      </c>
      <c r="E16" s="42">
        <v>19.980635661013451</v>
      </c>
      <c r="F16" s="42">
        <v>0</v>
      </c>
      <c r="G16" s="41">
        <v>261.90174190258409</v>
      </c>
      <c r="H16" s="11">
        <v>9438.8823775635974</v>
      </c>
      <c r="I16" s="40">
        <v>10154.664862832638</v>
      </c>
      <c r="J16" s="38">
        <v>5152</v>
      </c>
      <c r="K16" s="39">
        <v>1172</v>
      </c>
      <c r="L16" s="38">
        <v>3558</v>
      </c>
      <c r="M16" s="34">
        <v>195</v>
      </c>
      <c r="N16" s="38">
        <v>163</v>
      </c>
      <c r="O16" s="37">
        <v>96</v>
      </c>
      <c r="P16" s="36">
        <v>10336</v>
      </c>
      <c r="Q16" s="35"/>
      <c r="R16" s="35">
        <v>801.1176224364026</v>
      </c>
      <c r="S16" s="35"/>
      <c r="T16" s="34">
        <v>897.1176224364026</v>
      </c>
      <c r="U16" s="34">
        <v>696.33972766578677</v>
      </c>
      <c r="V16" s="33">
        <v>5156.071954311069</v>
      </c>
      <c r="W16" s="33">
        <v>-12398.747367463418</v>
      </c>
      <c r="X16" s="33">
        <v>41.127297743923847</v>
      </c>
      <c r="Y16" s="32">
        <v>50</v>
      </c>
      <c r="Z16" s="5"/>
      <c r="AA16" s="31"/>
      <c r="AB16" s="31"/>
      <c r="AC16" s="26"/>
      <c r="AD16" s="26"/>
      <c r="AE16" s="26"/>
      <c r="AF16" s="26"/>
      <c r="AG16" s="26"/>
      <c r="AH16" s="25"/>
      <c r="AI16" s="26"/>
      <c r="AJ16" s="26"/>
      <c r="AK16" s="26"/>
      <c r="AL16" s="26"/>
      <c r="AM16" s="25"/>
      <c r="AN16" s="26"/>
      <c r="AO16" s="26"/>
      <c r="AP16" s="26"/>
      <c r="AQ16" s="26"/>
      <c r="AR16" s="25"/>
    </row>
    <row r="17" spans="1:44" ht="15" customHeight="1">
      <c r="A17" s="44">
        <v>2016</v>
      </c>
      <c r="B17" s="44"/>
      <c r="C17" s="43">
        <v>6112.1406667721903</v>
      </c>
      <c r="D17" s="2">
        <v>9138</v>
      </c>
      <c r="E17" s="42">
        <v>-83.318792100428027</v>
      </c>
      <c r="F17" s="42">
        <v>0</v>
      </c>
      <c r="G17" s="41">
        <v>245.5509498189725</v>
      </c>
      <c r="H17" s="11">
        <v>9300.2321577185448</v>
      </c>
      <c r="I17" s="40">
        <v>10186.740546341043</v>
      </c>
      <c r="J17" s="38">
        <v>5232</v>
      </c>
      <c r="K17" s="39">
        <v>1189</v>
      </c>
      <c r="L17" s="38">
        <v>3506</v>
      </c>
      <c r="M17" s="34">
        <v>294</v>
      </c>
      <c r="N17" s="38">
        <v>153</v>
      </c>
      <c r="O17" s="37">
        <v>116</v>
      </c>
      <c r="P17" s="36">
        <v>10490</v>
      </c>
      <c r="Q17" s="35"/>
      <c r="R17" s="35">
        <v>1073.7678422814552</v>
      </c>
      <c r="S17" s="35"/>
      <c r="T17" s="34">
        <v>1189.7678422814552</v>
      </c>
      <c r="U17" s="34">
        <v>1212.5221983261515</v>
      </c>
      <c r="V17" s="33">
        <v>5082.2673808969557</v>
      </c>
      <c r="W17" s="33">
        <v>-11065.025292622473</v>
      </c>
      <c r="X17" s="33">
        <v>39.365142457054567</v>
      </c>
      <c r="Y17" s="32">
        <v>50</v>
      </c>
      <c r="Z17" s="5"/>
      <c r="AA17" s="31"/>
      <c r="AB17" s="31"/>
      <c r="AC17" s="26"/>
      <c r="AD17" s="26"/>
      <c r="AE17" s="26"/>
      <c r="AF17" s="26"/>
      <c r="AG17" s="26"/>
      <c r="AH17" s="25"/>
      <c r="AI17" s="26"/>
      <c r="AJ17" s="26"/>
      <c r="AK17" s="26"/>
      <c r="AL17" s="26"/>
      <c r="AM17" s="25"/>
      <c r="AN17" s="26"/>
      <c r="AO17" s="26"/>
      <c r="AP17" s="26"/>
      <c r="AQ17" s="26"/>
      <c r="AR17" s="25"/>
    </row>
    <row r="18" spans="1:44" ht="12" customHeight="1">
      <c r="A18" s="44">
        <v>2017</v>
      </c>
      <c r="B18" s="44"/>
      <c r="C18" s="43">
        <v>6249.2888730867489</v>
      </c>
      <c r="D18" s="2">
        <v>9251.1274679359631</v>
      </c>
      <c r="E18" s="42">
        <v>-199.42546773725397</v>
      </c>
      <c r="F18" s="42">
        <v>0</v>
      </c>
      <c r="G18" s="41">
        <v>219.15819698650125</v>
      </c>
      <c r="H18" s="11">
        <v>9270.8601971852113</v>
      </c>
      <c r="I18" s="40">
        <v>9963.0578558046855</v>
      </c>
      <c r="J18" s="38">
        <v>5321.5717300113138</v>
      </c>
      <c r="K18" s="39">
        <v>1210.0484027105517</v>
      </c>
      <c r="L18" s="38">
        <v>3495.047434656341</v>
      </c>
      <c r="M18" s="34">
        <v>366.21804500950253</v>
      </c>
      <c r="N18" s="38">
        <v>137</v>
      </c>
      <c r="O18" s="37">
        <v>138.47002275482606</v>
      </c>
      <c r="P18" s="36">
        <v>10668.355635142534</v>
      </c>
      <c r="Q18" s="35"/>
      <c r="R18" s="35">
        <v>1259.0254152024972</v>
      </c>
      <c r="S18" s="35"/>
      <c r="T18" s="34">
        <v>1397.4954379573228</v>
      </c>
      <c r="U18" s="34">
        <v>1364.1256535567941</v>
      </c>
      <c r="V18" s="33">
        <v>5065.3176862787022</v>
      </c>
      <c r="W18" s="33">
        <v>-9593.7841957682685</v>
      </c>
      <c r="X18" s="33">
        <v>39.090318993610879</v>
      </c>
      <c r="Y18" s="32">
        <v>50</v>
      </c>
      <c r="Z18" s="5"/>
      <c r="AA18" s="31"/>
      <c r="AB18" s="31"/>
      <c r="AC18" s="26"/>
      <c r="AD18" s="26"/>
      <c r="AE18" s="26"/>
      <c r="AF18" s="26"/>
      <c r="AG18" s="26"/>
      <c r="AH18" s="25"/>
      <c r="AI18" s="26"/>
      <c r="AJ18" s="26"/>
      <c r="AK18" s="26"/>
      <c r="AL18" s="26"/>
      <c r="AM18" s="25"/>
      <c r="AN18" s="26"/>
      <c r="AO18" s="26"/>
      <c r="AP18" s="26"/>
      <c r="AQ18" s="26"/>
      <c r="AR18" s="25"/>
    </row>
    <row r="19" spans="1:44" ht="12" customHeight="1">
      <c r="A19" s="44">
        <v>2018</v>
      </c>
      <c r="B19" s="44"/>
      <c r="C19" s="43">
        <v>6165.3111180730375</v>
      </c>
      <c r="D19" s="2">
        <v>9192</v>
      </c>
      <c r="E19" s="42">
        <v>-267.26840831897431</v>
      </c>
      <c r="F19" s="42">
        <v>0</v>
      </c>
      <c r="G19" s="41">
        <v>236.2989764956753</v>
      </c>
      <c r="H19" s="11">
        <v>9161.0305681767004</v>
      </c>
      <c r="I19" s="40">
        <v>10120.429467207474</v>
      </c>
      <c r="J19" s="38">
        <v>5405</v>
      </c>
      <c r="K19" s="39">
        <v>259</v>
      </c>
      <c r="L19" s="38">
        <v>3453</v>
      </c>
      <c r="M19" s="34">
        <v>456</v>
      </c>
      <c r="N19" s="38"/>
      <c r="O19" s="37">
        <v>147</v>
      </c>
      <c r="P19" s="36">
        <v>9720</v>
      </c>
      <c r="Q19" s="35"/>
      <c r="R19" s="35">
        <v>411.9694318232996</v>
      </c>
      <c r="S19" s="35"/>
      <c r="T19" s="34">
        <v>558.9694318232996</v>
      </c>
      <c r="U19" s="34">
        <v>543.1828113995773</v>
      </c>
      <c r="V19" s="33">
        <v>5006.2473950825433</v>
      </c>
      <c r="W19" s="33">
        <v>-8908.7762484274353</v>
      </c>
      <c r="X19" s="33">
        <v>28.335221675308826</v>
      </c>
      <c r="Y19" s="32">
        <v>50</v>
      </c>
      <c r="Z19" s="5"/>
      <c r="AA19" s="31"/>
      <c r="AB19" s="31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</row>
    <row r="20" spans="1:44" s="45" customFormat="1" ht="12" customHeight="1">
      <c r="A20" s="62">
        <v>2019</v>
      </c>
      <c r="B20" s="62"/>
      <c r="C20" s="61">
        <v>6336.7793026946892</v>
      </c>
      <c r="D20" s="60">
        <v>9335</v>
      </c>
      <c r="E20" s="59">
        <v>-274.68516402717</v>
      </c>
      <c r="F20" s="59">
        <v>0</v>
      </c>
      <c r="G20" s="58">
        <v>219.47490358261666</v>
      </c>
      <c r="H20" s="57">
        <v>9279.7897395554464</v>
      </c>
      <c r="I20" s="56">
        <v>10041.89737783935</v>
      </c>
      <c r="J20" s="54">
        <v>5488</v>
      </c>
      <c r="K20" s="55"/>
      <c r="L20" s="54">
        <v>3498</v>
      </c>
      <c r="M20" s="50">
        <v>458</v>
      </c>
      <c r="N20" s="54"/>
      <c r="O20" s="53">
        <v>140</v>
      </c>
      <c r="P20" s="52">
        <v>9584</v>
      </c>
      <c r="Q20" s="51"/>
      <c r="R20" s="51">
        <v>164.21026044455357</v>
      </c>
      <c r="S20" s="51"/>
      <c r="T20" s="50">
        <v>304.21026044455357</v>
      </c>
      <c r="U20" s="50">
        <v>165.86023169701699</v>
      </c>
      <c r="V20" s="49">
        <v>5070.6134721786138</v>
      </c>
      <c r="W20" s="49">
        <v>-8613.1359116076492</v>
      </c>
      <c r="X20" s="49">
        <v>16.913252189454102</v>
      </c>
      <c r="Y20" s="48">
        <v>50</v>
      </c>
      <c r="Z20" s="47"/>
      <c r="AA20" s="46"/>
      <c r="AB20" s="46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</row>
    <row r="21" spans="1:44" ht="12" customHeight="1">
      <c r="A21" s="44">
        <v>2020</v>
      </c>
      <c r="B21" s="44"/>
      <c r="C21" s="43">
        <v>6241.5050000300234</v>
      </c>
      <c r="D21" s="2">
        <v>9271</v>
      </c>
      <c r="E21" s="42">
        <v>-271.16713962843733</v>
      </c>
      <c r="F21" s="42">
        <v>0</v>
      </c>
      <c r="G21" s="41">
        <v>212.13834745255878</v>
      </c>
      <c r="H21" s="11">
        <v>9211.9712078241209</v>
      </c>
      <c r="I21" s="40">
        <v>9964.4064236615905</v>
      </c>
      <c r="J21" s="38">
        <v>5562</v>
      </c>
      <c r="K21" s="39"/>
      <c r="L21" s="38">
        <v>3472</v>
      </c>
      <c r="M21" s="34">
        <v>526</v>
      </c>
      <c r="N21" s="38"/>
      <c r="O21" s="37">
        <v>144</v>
      </c>
      <c r="P21" s="36">
        <v>9704</v>
      </c>
      <c r="Q21" s="35"/>
      <c r="R21" s="35">
        <v>348.02879217587906</v>
      </c>
      <c r="S21" s="35"/>
      <c r="T21" s="34">
        <v>492.02879217587906</v>
      </c>
      <c r="U21" s="34">
        <v>453.62248682328789</v>
      </c>
      <c r="V21" s="33">
        <v>5034.0846030655121</v>
      </c>
      <c r="W21" s="33">
        <v>-8031.9114112790612</v>
      </c>
      <c r="X21" s="33">
        <v>6.0907443626393176</v>
      </c>
      <c r="Y21" s="32">
        <v>50</v>
      </c>
      <c r="Z21" s="5"/>
      <c r="AA21" s="31"/>
      <c r="AB21" s="31"/>
      <c r="AC21" s="26"/>
      <c r="AD21" s="26"/>
      <c r="AE21" s="26"/>
      <c r="AF21" s="26"/>
      <c r="AG21" s="26"/>
      <c r="AH21" s="25"/>
      <c r="AI21" s="26"/>
      <c r="AJ21" s="26"/>
      <c r="AK21" s="26"/>
      <c r="AL21" s="26"/>
      <c r="AM21" s="25"/>
      <c r="AN21" s="26"/>
      <c r="AO21" s="26"/>
      <c r="AP21" s="26"/>
      <c r="AQ21" s="26"/>
      <c r="AR21" s="25"/>
    </row>
    <row r="22" spans="1:44" ht="15" customHeight="1">
      <c r="A22" s="44">
        <v>2021</v>
      </c>
      <c r="B22" s="44"/>
      <c r="C22" s="43">
        <v>6370.3338078254028</v>
      </c>
      <c r="D22" s="2">
        <v>9428</v>
      </c>
      <c r="E22" s="42">
        <v>-276.88408605688039</v>
      </c>
      <c r="F22" s="42">
        <v>0</v>
      </c>
      <c r="G22" s="41">
        <v>197.86643075231265</v>
      </c>
      <c r="H22" s="11">
        <v>9348.9823446954324</v>
      </c>
      <c r="I22" s="40">
        <v>10264.481299494373</v>
      </c>
      <c r="J22" s="38">
        <v>5637</v>
      </c>
      <c r="K22" s="39"/>
      <c r="L22" s="38">
        <v>3524</v>
      </c>
      <c r="M22" s="34">
        <v>517</v>
      </c>
      <c r="N22" s="38"/>
      <c r="O22" s="37">
        <v>143</v>
      </c>
      <c r="P22" s="36">
        <v>9821</v>
      </c>
      <c r="Q22" s="35"/>
      <c r="R22" s="35">
        <v>329.0176553045676</v>
      </c>
      <c r="S22" s="35"/>
      <c r="T22" s="34">
        <v>472.0176553045676</v>
      </c>
      <c r="U22" s="34">
        <v>322.8431483636295</v>
      </c>
      <c r="V22" s="33">
        <v>5108.8637710448911</v>
      </c>
      <c r="W22" s="33">
        <v>-7591.8140817288768</v>
      </c>
      <c r="X22" s="33">
        <v>0</v>
      </c>
      <c r="Y22" s="32">
        <v>50</v>
      </c>
      <c r="Z22" s="5"/>
      <c r="AA22" s="31"/>
      <c r="AB22" s="31"/>
      <c r="AC22" s="26"/>
      <c r="AD22" s="26"/>
      <c r="AE22" s="26"/>
      <c r="AF22" s="26"/>
      <c r="AG22" s="26"/>
      <c r="AH22" s="25"/>
      <c r="AI22" s="26"/>
      <c r="AJ22" s="26"/>
      <c r="AK22" s="26"/>
      <c r="AL22" s="26"/>
      <c r="AM22" s="25"/>
      <c r="AN22" s="26"/>
      <c r="AO22" s="26"/>
      <c r="AP22" s="26"/>
      <c r="AQ22" s="26"/>
      <c r="AR22" s="25"/>
    </row>
    <row r="23" spans="1:44" ht="12" customHeight="1">
      <c r="A23" s="44">
        <v>2022</v>
      </c>
      <c r="B23" s="44"/>
      <c r="C23" s="43">
        <v>6265.0356051697363</v>
      </c>
      <c r="D23" s="2">
        <v>9362</v>
      </c>
      <c r="E23" s="42">
        <v>-274.47142952736647</v>
      </c>
      <c r="F23" s="42">
        <v>0</v>
      </c>
      <c r="G23" s="41">
        <v>186.98040974325505</v>
      </c>
      <c r="H23" s="11">
        <v>9274.5089802158891</v>
      </c>
      <c r="I23" s="40">
        <v>10203.578359906613</v>
      </c>
      <c r="J23" s="38">
        <v>5704</v>
      </c>
      <c r="K23" s="39"/>
      <c r="L23" s="38">
        <v>3496</v>
      </c>
      <c r="M23" s="34">
        <v>580</v>
      </c>
      <c r="N23" s="38"/>
      <c r="O23" s="37">
        <v>147</v>
      </c>
      <c r="P23" s="36">
        <v>9927</v>
      </c>
      <c r="Q23" s="35"/>
      <c r="R23" s="35">
        <v>505.4910197841109</v>
      </c>
      <c r="S23" s="35"/>
      <c r="T23" s="34">
        <v>652.4910197841109</v>
      </c>
      <c r="U23" s="34">
        <v>617.40625061315689</v>
      </c>
      <c r="V23" s="33">
        <v>5068.4480903974481</v>
      </c>
      <c r="W23" s="33">
        <v>-6861.8101391170449</v>
      </c>
      <c r="X23" s="33">
        <v>0</v>
      </c>
      <c r="Y23" s="32">
        <v>50</v>
      </c>
      <c r="Z23" s="5"/>
      <c r="AA23" s="31"/>
      <c r="AB23" s="31"/>
      <c r="AC23" s="26"/>
      <c r="AD23" s="26"/>
      <c r="AE23" s="26"/>
      <c r="AF23" s="26"/>
      <c r="AG23" s="26"/>
      <c r="AH23" s="25"/>
      <c r="AI23" s="26"/>
      <c r="AJ23" s="26"/>
      <c r="AK23" s="26"/>
      <c r="AL23" s="26"/>
      <c r="AM23" s="25"/>
      <c r="AN23" s="26"/>
      <c r="AO23" s="26"/>
      <c r="AP23" s="26"/>
      <c r="AQ23" s="26"/>
      <c r="AR23" s="25"/>
    </row>
    <row r="24" spans="1:44" ht="12" customHeight="1">
      <c r="A24" s="44">
        <v>2023</v>
      </c>
      <c r="B24" s="44"/>
      <c r="C24" s="43">
        <v>6399.1320483072177</v>
      </c>
      <c r="D24" s="2">
        <v>9530</v>
      </c>
      <c r="E24" s="42">
        <v>-280.95819268039389</v>
      </c>
      <c r="F24" s="42">
        <v>0</v>
      </c>
      <c r="G24" s="41">
        <v>169.03817049972793</v>
      </c>
      <c r="H24" s="11">
        <v>9418.0799778193341</v>
      </c>
      <c r="I24" s="40">
        <v>10100.425137661881</v>
      </c>
      <c r="J24" s="38">
        <v>5770</v>
      </c>
      <c r="K24" s="39"/>
      <c r="L24" s="38">
        <v>3550</v>
      </c>
      <c r="M24" s="34">
        <v>560</v>
      </c>
      <c r="N24" s="38"/>
      <c r="O24" s="37">
        <v>145</v>
      </c>
      <c r="P24" s="36">
        <v>10025</v>
      </c>
      <c r="Q24" s="35"/>
      <c r="R24" s="35">
        <v>461.92002218066591</v>
      </c>
      <c r="S24" s="35"/>
      <c r="T24" s="34">
        <v>606.92002218066591</v>
      </c>
      <c r="U24" s="34">
        <v>454.87067307118309</v>
      </c>
      <c r="V24" s="33">
        <v>5145.5942657572159</v>
      </c>
      <c r="W24" s="33">
        <v>-6306.6561469179333</v>
      </c>
      <c r="X24" s="33">
        <v>0</v>
      </c>
      <c r="Y24" s="32">
        <v>50</v>
      </c>
      <c r="Z24" s="5"/>
      <c r="AA24" s="31"/>
      <c r="AB24" s="31"/>
      <c r="AC24" s="26"/>
      <c r="AD24" s="26"/>
      <c r="AE24" s="26"/>
      <c r="AF24" s="26"/>
      <c r="AG24" s="26"/>
      <c r="AH24" s="25"/>
      <c r="AI24" s="26"/>
      <c r="AJ24" s="26"/>
      <c r="AK24" s="26"/>
      <c r="AL24" s="26"/>
      <c r="AM24" s="25"/>
      <c r="AN24" s="26"/>
      <c r="AO24" s="26"/>
      <c r="AP24" s="26"/>
      <c r="AQ24" s="26"/>
      <c r="AR24" s="25"/>
    </row>
    <row r="25" spans="1:44" ht="12" customHeight="1">
      <c r="A25" s="44">
        <v>2024</v>
      </c>
      <c r="B25" s="44"/>
      <c r="C25" s="43">
        <v>6282.0716766065962</v>
      </c>
      <c r="D25" s="2">
        <v>9451</v>
      </c>
      <c r="E25" s="42">
        <v>-278.31191115736982</v>
      </c>
      <c r="F25" s="42">
        <v>0</v>
      </c>
      <c r="G25" s="41">
        <v>155.32754777204073</v>
      </c>
      <c r="H25" s="11">
        <v>9328.0156366146693</v>
      </c>
      <c r="I25" s="40">
        <v>10428.368101116179</v>
      </c>
      <c r="J25" s="38">
        <v>5831</v>
      </c>
      <c r="K25" s="39"/>
      <c r="L25" s="38">
        <v>3517</v>
      </c>
      <c r="M25" s="34">
        <v>628</v>
      </c>
      <c r="N25" s="38"/>
      <c r="O25" s="37">
        <v>150</v>
      </c>
      <c r="P25" s="36">
        <v>10126</v>
      </c>
      <c r="Q25" s="35"/>
      <c r="R25" s="35">
        <v>647.98436338533065</v>
      </c>
      <c r="S25" s="35"/>
      <c r="T25" s="34">
        <v>797.98436338533065</v>
      </c>
      <c r="U25" s="34">
        <v>769.65588316920002</v>
      </c>
      <c r="V25" s="33">
        <v>5097.8794809621568</v>
      </c>
      <c r="W25" s="33">
        <v>-5443.446027712429</v>
      </c>
      <c r="X25" s="33">
        <v>0</v>
      </c>
      <c r="Y25" s="32">
        <v>50</v>
      </c>
      <c r="Z25" s="5"/>
      <c r="AA25" s="31"/>
      <c r="AB25" s="31"/>
      <c r="AC25" s="26"/>
      <c r="AD25" s="26"/>
      <c r="AE25" s="26"/>
      <c r="AF25" s="26"/>
      <c r="AG25" s="26"/>
      <c r="AH25" s="25"/>
      <c r="AI25" s="26"/>
      <c r="AJ25" s="26"/>
      <c r="AK25" s="26"/>
      <c r="AL25" s="26"/>
      <c r="AM25" s="25"/>
      <c r="AN25" s="26"/>
      <c r="AO25" s="26"/>
      <c r="AP25" s="26"/>
      <c r="AQ25" s="26"/>
      <c r="AR25" s="25"/>
    </row>
    <row r="26" spans="1:44">
      <c r="A26" s="44">
        <v>2025</v>
      </c>
      <c r="B26" s="44"/>
      <c r="C26" s="43">
        <v>6415.256936598088</v>
      </c>
      <c r="D26" s="2">
        <v>9602</v>
      </c>
      <c r="E26" s="42">
        <v>-284.43134871993476</v>
      </c>
      <c r="F26" s="42">
        <v>0</v>
      </c>
      <c r="G26" s="41">
        <v>134.09692922954522</v>
      </c>
      <c r="H26" s="11">
        <v>9451.6655805096107</v>
      </c>
      <c r="I26" s="40">
        <v>10329.31256896965</v>
      </c>
      <c r="J26" s="38">
        <v>5891</v>
      </c>
      <c r="K26" s="39"/>
      <c r="L26" s="38">
        <v>3563</v>
      </c>
      <c r="M26" s="34">
        <v>610</v>
      </c>
      <c r="N26" s="38"/>
      <c r="O26" s="37">
        <v>148</v>
      </c>
      <c r="P26" s="36">
        <v>10212</v>
      </c>
      <c r="Q26" s="35"/>
      <c r="R26" s="35">
        <v>612.33441949038934</v>
      </c>
      <c r="S26" s="35"/>
      <c r="T26" s="34">
        <v>760.33441949038934</v>
      </c>
      <c r="U26" s="34">
        <v>619.43776969973328</v>
      </c>
      <c r="V26" s="33">
        <v>5163.4380103445055</v>
      </c>
      <c r="W26" s="33">
        <v>-4744.4393994820748</v>
      </c>
      <c r="X26" s="33">
        <v>0</v>
      </c>
      <c r="Y26" s="32">
        <v>50</v>
      </c>
      <c r="Z26" s="5"/>
      <c r="AA26" s="31"/>
      <c r="AB26" s="31"/>
      <c r="AC26" s="26"/>
      <c r="AD26" s="26"/>
      <c r="AE26" s="26"/>
      <c r="AF26" s="26"/>
      <c r="AG26" s="26"/>
      <c r="AH26" s="25"/>
      <c r="AI26" s="26"/>
      <c r="AJ26" s="26"/>
      <c r="AK26" s="26"/>
      <c r="AL26" s="26"/>
      <c r="AM26" s="25"/>
      <c r="AN26" s="26"/>
      <c r="AO26" s="26"/>
      <c r="AP26" s="26"/>
      <c r="AQ26" s="26"/>
      <c r="AR26" s="25"/>
    </row>
    <row r="27" spans="1:44" ht="15" customHeight="1">
      <c r="A27" s="44">
        <v>2026</v>
      </c>
      <c r="B27" s="44"/>
      <c r="C27" s="43">
        <v>6284.1854361012047</v>
      </c>
      <c r="D27" s="2">
        <v>9515</v>
      </c>
      <c r="E27" s="42">
        <v>-280.4050472849666</v>
      </c>
      <c r="F27" s="42">
        <v>0</v>
      </c>
      <c r="G27" s="41">
        <v>116.85266881824766</v>
      </c>
      <c r="H27" s="11">
        <v>9351.4476215332816</v>
      </c>
      <c r="I27" s="40">
        <v>10509.166169787068</v>
      </c>
      <c r="J27" s="38">
        <v>5948</v>
      </c>
      <c r="K27" s="39"/>
      <c r="L27" s="38">
        <v>3525</v>
      </c>
      <c r="M27" s="34">
        <v>675</v>
      </c>
      <c r="N27" s="38"/>
      <c r="O27" s="37">
        <v>152</v>
      </c>
      <c r="P27" s="36">
        <v>10300</v>
      </c>
      <c r="Q27" s="35"/>
      <c r="R27" s="35">
        <v>796.55237846671844</v>
      </c>
      <c r="S27" s="35"/>
      <c r="T27" s="34">
        <v>948.55237846671844</v>
      </c>
      <c r="U27" s="34">
        <v>927.37356720863238</v>
      </c>
      <c r="V27" s="33">
        <v>5108.3098559324762</v>
      </c>
      <c r="W27" s="33">
        <v>-3746.7331855212738</v>
      </c>
      <c r="X27" s="33">
        <v>0</v>
      </c>
      <c r="Y27" s="32">
        <v>50</v>
      </c>
      <c r="Z27" s="5"/>
      <c r="AA27" s="31"/>
      <c r="AB27" s="31"/>
      <c r="AC27" s="26"/>
      <c r="AD27" s="26"/>
      <c r="AE27" s="26"/>
      <c r="AF27" s="26"/>
      <c r="AG27" s="26"/>
      <c r="AH27" s="25"/>
      <c r="AI27" s="26"/>
      <c r="AJ27" s="26"/>
      <c r="AK27" s="26"/>
      <c r="AL27" s="26"/>
      <c r="AM27" s="25"/>
      <c r="AN27" s="26"/>
      <c r="AO27" s="26"/>
      <c r="AP27" s="26"/>
      <c r="AQ27" s="26"/>
      <c r="AR27" s="25"/>
    </row>
    <row r="28" spans="1:44">
      <c r="A28" s="44">
        <f>A27+1</f>
        <v>2027</v>
      </c>
      <c r="B28" s="44"/>
      <c r="C28" s="43">
        <v>6389.4780520275217</v>
      </c>
      <c r="D28" s="2">
        <v>9661</v>
      </c>
      <c r="E28" s="42">
        <v>-283.90664165504791</v>
      </c>
      <c r="F28" s="42">
        <v>0</v>
      </c>
      <c r="G28" s="41">
        <v>92.300052702584807</v>
      </c>
      <c r="H28" s="11">
        <v>9469.3934110475366</v>
      </c>
      <c r="I28" s="40">
        <v>10395.354297724574</v>
      </c>
      <c r="J28" s="38">
        <v>6007</v>
      </c>
      <c r="K28" s="39"/>
      <c r="L28" s="38">
        <v>3569</v>
      </c>
      <c r="M28" s="34">
        <v>661</v>
      </c>
      <c r="N28" s="38"/>
      <c r="O28" s="37">
        <v>150</v>
      </c>
      <c r="P28" s="36">
        <v>10387</v>
      </c>
      <c r="Q28" s="35"/>
      <c r="R28" s="35">
        <v>767.60658895246343</v>
      </c>
      <c r="S28" s="35"/>
      <c r="T28" s="34">
        <v>917.60658895246343</v>
      </c>
      <c r="U28" s="34">
        <v>778.35508321029681</v>
      </c>
      <c r="V28" s="33">
        <v>5172.0690977938684</v>
      </c>
      <c r="W28" s="33">
        <v>-2913.647024893095</v>
      </c>
      <c r="X28" s="33">
        <v>0</v>
      </c>
      <c r="Y28" s="32">
        <v>50</v>
      </c>
      <c r="Z28" s="5"/>
      <c r="AA28" s="31"/>
      <c r="AB28" s="31"/>
      <c r="AC28" s="26"/>
      <c r="AD28" s="26"/>
      <c r="AE28" s="26"/>
      <c r="AF28" s="26"/>
      <c r="AG28" s="26"/>
      <c r="AH28" s="25"/>
      <c r="AI28" s="26"/>
      <c r="AJ28" s="26"/>
      <c r="AK28" s="26"/>
      <c r="AL28" s="26"/>
      <c r="AM28" s="25"/>
      <c r="AN28" s="26"/>
      <c r="AO28" s="26"/>
      <c r="AP28" s="26"/>
      <c r="AQ28" s="26"/>
      <c r="AR28" s="25"/>
    </row>
    <row r="29" spans="1:44">
      <c r="A29" s="44">
        <f>A28+1</f>
        <v>2028</v>
      </c>
      <c r="B29" s="44"/>
      <c r="C29" s="43">
        <v>6237.3856897866763</v>
      </c>
      <c r="D29" s="2">
        <v>9556</v>
      </c>
      <c r="E29" s="42">
        <v>-276.09178232022185</v>
      </c>
      <c r="F29" s="42">
        <v>0</v>
      </c>
      <c r="G29" s="41">
        <v>71.762934535812661</v>
      </c>
      <c r="H29" s="11">
        <v>9351.6711522155911</v>
      </c>
      <c r="I29" s="40">
        <v>10395.354297724574</v>
      </c>
      <c r="J29" s="38">
        <v>6065</v>
      </c>
      <c r="K29" s="39"/>
      <c r="L29" s="38">
        <v>3526</v>
      </c>
      <c r="M29" s="34">
        <v>736</v>
      </c>
      <c r="N29" s="38"/>
      <c r="O29" s="37">
        <v>154</v>
      </c>
      <c r="P29" s="36">
        <v>10481</v>
      </c>
      <c r="Q29" s="35"/>
      <c r="R29" s="35">
        <v>975.32884778440894</v>
      </c>
      <c r="S29" s="35"/>
      <c r="T29" s="34">
        <v>1129.3288477844089</v>
      </c>
      <c r="U29" s="34">
        <v>1117.2741101001636</v>
      </c>
      <c r="V29" s="33">
        <v>5107.689316791505</v>
      </c>
      <c r="W29" s="33">
        <v>-1753.2432713323426</v>
      </c>
      <c r="X29" s="33">
        <v>0</v>
      </c>
      <c r="Y29" s="32">
        <v>50</v>
      </c>
      <c r="Z29" s="5"/>
      <c r="AA29" s="31"/>
      <c r="AB29" s="31"/>
      <c r="AC29" s="26"/>
      <c r="AD29" s="26"/>
      <c r="AE29" s="26"/>
      <c r="AF29" s="26"/>
      <c r="AG29" s="26"/>
      <c r="AH29" s="25"/>
      <c r="AI29" s="26"/>
      <c r="AJ29" s="26"/>
      <c r="AK29" s="26"/>
      <c r="AL29" s="26"/>
      <c r="AM29" s="25"/>
      <c r="AN29" s="26"/>
      <c r="AO29" s="26"/>
      <c r="AP29" s="26"/>
      <c r="AQ29" s="26"/>
      <c r="AR29" s="25"/>
    </row>
    <row r="30" spans="1:44">
      <c r="A30" s="44">
        <f>A29+1</f>
        <v>2029</v>
      </c>
      <c r="B30" s="44"/>
      <c r="C30" s="43">
        <v>6312.8805945129307</v>
      </c>
      <c r="D30" s="2">
        <v>9688</v>
      </c>
      <c r="E30" s="42">
        <v>-275.70499589324947</v>
      </c>
      <c r="F30" s="42">
        <v>0</v>
      </c>
      <c r="G30" s="41">
        <v>43.191730509321893</v>
      </c>
      <c r="H30" s="11">
        <v>9455.4867346160718</v>
      </c>
      <c r="I30" s="40">
        <v>10395.354297724574</v>
      </c>
      <c r="J30" s="38">
        <v>6130</v>
      </c>
      <c r="K30" s="39"/>
      <c r="L30" s="38">
        <v>3564</v>
      </c>
      <c r="M30" s="34">
        <v>727</v>
      </c>
      <c r="N30" s="38"/>
      <c r="O30" s="37">
        <v>152</v>
      </c>
      <c r="P30" s="36">
        <v>10573</v>
      </c>
      <c r="Q30" s="35"/>
      <c r="R30" s="35">
        <v>965.51326538392823</v>
      </c>
      <c r="S30" s="35"/>
      <c r="T30" s="34">
        <v>1117.5132653839282</v>
      </c>
      <c r="U30" s="34">
        <v>986.56635296730337</v>
      </c>
      <c r="V30" s="33">
        <v>5163.1531358565317</v>
      </c>
      <c r="W30" s="33">
        <v>-741.10286740557228</v>
      </c>
      <c r="X30" s="33">
        <v>0</v>
      </c>
      <c r="Y30" s="32">
        <v>50</v>
      </c>
      <c r="Z30" s="5"/>
      <c r="AA30" s="31"/>
      <c r="AB30" s="31"/>
      <c r="AC30" s="26"/>
      <c r="AD30" s="26"/>
      <c r="AE30" s="26"/>
      <c r="AF30" s="26"/>
      <c r="AG30" s="26"/>
      <c r="AH30" s="25"/>
      <c r="AI30" s="26"/>
      <c r="AJ30" s="26"/>
      <c r="AK30" s="26"/>
      <c r="AL30" s="26"/>
      <c r="AM30" s="25"/>
      <c r="AN30" s="26"/>
      <c r="AO30" s="26"/>
      <c r="AP30" s="26"/>
      <c r="AQ30" s="26"/>
      <c r="AR30" s="25"/>
    </row>
    <row r="31" spans="1:44">
      <c r="A31" s="44">
        <f>A30+1</f>
        <v>2030</v>
      </c>
      <c r="B31" s="44"/>
      <c r="C31" s="43">
        <v>6154.6653197201849</v>
      </c>
      <c r="D31" s="2">
        <v>9585</v>
      </c>
      <c r="E31" s="42">
        <v>-266.15433768064059</v>
      </c>
      <c r="F31" s="42">
        <v>0</v>
      </c>
      <c r="G31" s="41">
        <v>18.253910945678168</v>
      </c>
      <c r="H31" s="11">
        <v>9337.0995732650372</v>
      </c>
      <c r="I31" s="40">
        <v>10395.354297724574</v>
      </c>
      <c r="J31" s="38">
        <v>6193</v>
      </c>
      <c r="K31" s="39"/>
      <c r="L31" s="38">
        <v>3520</v>
      </c>
      <c r="M31" s="34">
        <v>806</v>
      </c>
      <c r="N31" s="38"/>
      <c r="O31" s="37">
        <v>157</v>
      </c>
      <c r="P31" s="36">
        <v>10676</v>
      </c>
      <c r="Q31" s="35"/>
      <c r="R31" s="35">
        <v>1181.9004267349628</v>
      </c>
      <c r="S31" s="35"/>
      <c r="T31" s="34">
        <v>1338.9004267349628</v>
      </c>
      <c r="U31" s="34">
        <v>730.15643782712675</v>
      </c>
      <c r="V31" s="33">
        <v>5695.5943690620552</v>
      </c>
      <c r="W31" s="33">
        <v>0</v>
      </c>
      <c r="X31" s="33">
        <v>0</v>
      </c>
      <c r="Y31" s="32">
        <v>56.396193612644673</v>
      </c>
      <c r="Z31" s="5"/>
      <c r="AA31" s="31"/>
      <c r="AB31" s="31"/>
      <c r="AC31" s="26"/>
      <c r="AD31" s="26"/>
      <c r="AE31" s="26"/>
      <c r="AF31" s="26"/>
      <c r="AG31" s="26"/>
      <c r="AH31" s="25"/>
      <c r="AI31" s="26"/>
      <c r="AJ31" s="26"/>
      <c r="AK31" s="26"/>
      <c r="AL31" s="26"/>
      <c r="AM31" s="25"/>
      <c r="AN31" s="26"/>
      <c r="AO31" s="26"/>
      <c r="AP31" s="26"/>
      <c r="AQ31" s="26"/>
      <c r="AR31" s="25"/>
    </row>
    <row r="32" spans="1:44" ht="3.75" customHeight="1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AA32" s="31"/>
      <c r="AB32" s="31"/>
      <c r="AC32" s="26"/>
      <c r="AD32" s="26"/>
      <c r="AE32" s="26"/>
      <c r="AF32" s="26"/>
      <c r="AG32" s="26"/>
      <c r="AH32" s="25"/>
      <c r="AI32" s="26"/>
      <c r="AJ32" s="26"/>
      <c r="AK32" s="26"/>
      <c r="AL32" s="26"/>
      <c r="AM32" s="25"/>
      <c r="AN32" s="26"/>
      <c r="AO32" s="26"/>
      <c r="AP32" s="26"/>
      <c r="AQ32" s="26"/>
      <c r="AR32" s="25"/>
    </row>
    <row r="33" spans="1:44" s="17" customFormat="1" ht="15" customHeight="1">
      <c r="A33" s="17" t="s">
        <v>19</v>
      </c>
      <c r="P33" s="30"/>
      <c r="Q33" s="30"/>
      <c r="R33" s="30"/>
      <c r="S33" s="30"/>
      <c r="T33" s="30"/>
      <c r="U33" s="30"/>
      <c r="V33" s="30"/>
      <c r="W33" s="30"/>
      <c r="X33" s="30"/>
      <c r="AA33" s="28"/>
      <c r="AB33" s="27"/>
      <c r="AC33" s="26"/>
      <c r="AD33" s="26"/>
      <c r="AE33" s="26"/>
      <c r="AF33" s="26"/>
      <c r="AG33" s="26"/>
      <c r="AH33" s="25"/>
      <c r="AI33" s="26"/>
      <c r="AJ33" s="26"/>
      <c r="AK33" s="26"/>
      <c r="AL33" s="26"/>
      <c r="AM33" s="25"/>
      <c r="AN33" s="26"/>
      <c r="AO33" s="26"/>
      <c r="AP33" s="26"/>
      <c r="AQ33" s="26"/>
      <c r="AR33" s="25"/>
    </row>
    <row r="34" spans="1:44" s="17" customFormat="1" ht="12" customHeight="1">
      <c r="A34" s="17" t="s">
        <v>18</v>
      </c>
      <c r="M34" s="21" t="s">
        <v>17</v>
      </c>
      <c r="N34" s="17" t="s">
        <v>16</v>
      </c>
      <c r="T34" s="23"/>
      <c r="U34" s="30"/>
      <c r="V34" s="30"/>
      <c r="W34" s="30"/>
      <c r="X34" s="29"/>
      <c r="AA34" s="28"/>
      <c r="AB34" s="27"/>
      <c r="AC34" s="26"/>
      <c r="AD34" s="26"/>
      <c r="AE34" s="26"/>
      <c r="AF34" s="26"/>
      <c r="AG34" s="26"/>
      <c r="AH34" s="25"/>
      <c r="AI34" s="26"/>
      <c r="AJ34" s="26"/>
      <c r="AK34" s="26"/>
      <c r="AL34" s="26"/>
      <c r="AM34" s="25"/>
      <c r="AN34" s="26"/>
      <c r="AO34" s="26"/>
      <c r="AP34" s="26"/>
      <c r="AQ34" s="26"/>
      <c r="AR34" s="25"/>
    </row>
    <row r="35" spans="1:44" s="17" customFormat="1" ht="12" customHeight="1">
      <c r="A35" s="17" t="s">
        <v>15</v>
      </c>
      <c r="D35" s="19">
        <v>2013</v>
      </c>
      <c r="E35" s="19">
        <v>2014</v>
      </c>
      <c r="F35" s="17">
        <v>2013</v>
      </c>
      <c r="G35" s="19">
        <v>2015</v>
      </c>
      <c r="H35" s="19">
        <v>2016</v>
      </c>
      <c r="J35" s="19">
        <v>2017</v>
      </c>
      <c r="K35" s="19" t="s">
        <v>14</v>
      </c>
      <c r="M35" s="21" t="s">
        <v>13</v>
      </c>
      <c r="N35" s="17" t="s">
        <v>12</v>
      </c>
      <c r="T35" s="23"/>
      <c r="U35" s="24"/>
      <c r="V35" s="24"/>
      <c r="W35" s="24"/>
      <c r="X35" s="29"/>
      <c r="AA35" s="28"/>
      <c r="AB35" s="27"/>
      <c r="AC35" s="26"/>
      <c r="AD35" s="26"/>
      <c r="AE35" s="26"/>
      <c r="AF35" s="26"/>
      <c r="AG35" s="26"/>
      <c r="AH35" s="25"/>
      <c r="AI35" s="26"/>
      <c r="AJ35" s="26"/>
      <c r="AK35" s="26"/>
      <c r="AL35" s="26"/>
      <c r="AM35" s="25"/>
      <c r="AN35" s="26"/>
      <c r="AO35" s="26"/>
      <c r="AP35" s="26"/>
      <c r="AQ35" s="26"/>
      <c r="AR35" s="25"/>
    </row>
    <row r="36" spans="1:44" s="17" customFormat="1" ht="12" customHeight="1">
      <c r="A36" s="17" t="s">
        <v>11</v>
      </c>
      <c r="D36" s="23">
        <v>0.8</v>
      </c>
      <c r="E36" s="23">
        <v>0.2</v>
      </c>
      <c r="F36" s="17">
        <v>1</v>
      </c>
      <c r="G36" s="23">
        <v>1.5</v>
      </c>
      <c r="H36" s="23">
        <v>1.5</v>
      </c>
      <c r="J36" s="23">
        <v>1.7</v>
      </c>
      <c r="K36" s="23">
        <v>2.2000000000000002</v>
      </c>
      <c r="M36" s="21" t="s">
        <v>10</v>
      </c>
      <c r="N36" s="17" t="s">
        <v>9</v>
      </c>
      <c r="U36" s="24"/>
      <c r="V36" s="24"/>
      <c r="W36" s="24"/>
    </row>
    <row r="37" spans="1:44" s="17" customFormat="1" ht="12" customHeight="1">
      <c r="A37" s="17" t="s">
        <v>8</v>
      </c>
      <c r="D37" s="22">
        <v>0.3</v>
      </c>
      <c r="E37" s="22">
        <v>0.3</v>
      </c>
      <c r="F37" s="17">
        <v>0.3</v>
      </c>
      <c r="G37" s="22">
        <v>0.3</v>
      </c>
      <c r="H37" s="22">
        <v>0.3</v>
      </c>
      <c r="J37" s="22">
        <v>0.3</v>
      </c>
      <c r="K37" s="22">
        <v>0.3</v>
      </c>
      <c r="M37" s="21" t="s">
        <v>7</v>
      </c>
      <c r="N37" s="17" t="s">
        <v>6</v>
      </c>
    </row>
    <row r="38" spans="1:44" s="17" customFormat="1" ht="12" customHeight="1">
      <c r="A38" s="17" t="s">
        <v>5</v>
      </c>
      <c r="D38" s="23">
        <v>1.1000000000000001</v>
      </c>
      <c r="E38" s="23">
        <v>0.2</v>
      </c>
      <c r="F38" s="17">
        <v>0.7</v>
      </c>
      <c r="G38" s="23">
        <v>1</v>
      </c>
      <c r="H38" s="23">
        <v>1</v>
      </c>
      <c r="J38" s="23">
        <v>1</v>
      </c>
      <c r="K38" s="23">
        <v>1.5</v>
      </c>
      <c r="M38" s="21" t="s">
        <v>4</v>
      </c>
      <c r="N38" s="17" t="s">
        <v>3</v>
      </c>
    </row>
    <row r="39" spans="1:44" s="17" customFormat="1" ht="12" customHeight="1">
      <c r="D39" s="22"/>
      <c r="E39" s="22"/>
      <c r="F39" s="22"/>
      <c r="G39" s="19"/>
      <c r="H39" s="19"/>
      <c r="I39" s="19"/>
      <c r="K39" s="21"/>
      <c r="L39" s="19"/>
      <c r="M39" s="19"/>
      <c r="N39" s="19" t="s">
        <v>2</v>
      </c>
    </row>
    <row r="40" spans="1:44" s="17" customFormat="1" ht="12" customHeight="1">
      <c r="A40" s="19" t="s">
        <v>1</v>
      </c>
      <c r="B40" s="19"/>
      <c r="C40" s="19"/>
      <c r="D40" s="20"/>
      <c r="E40" s="20"/>
      <c r="F40" s="20"/>
      <c r="N40" s="19"/>
      <c r="Y40" s="18" t="s">
        <v>0</v>
      </c>
    </row>
    <row r="41" spans="1:44" ht="2.15" customHeight="1">
      <c r="A41" s="16"/>
      <c r="B41" s="16"/>
      <c r="C41" s="16"/>
      <c r="D41" s="15"/>
      <c r="E41" s="15"/>
      <c r="F41" s="15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3"/>
    </row>
    <row r="43" spans="1:44">
      <c r="AA43" s="7"/>
    </row>
    <row r="44" spans="1:44">
      <c r="D44" s="2"/>
      <c r="M44" s="12"/>
      <c r="R44" s="5"/>
    </row>
    <row r="45" spans="1:44">
      <c r="D45" s="2"/>
      <c r="E45" s="2"/>
      <c r="G45" s="2"/>
      <c r="H45" s="2"/>
      <c r="J45" s="2"/>
      <c r="K45" s="2"/>
      <c r="L45" s="2"/>
      <c r="M45" s="2"/>
      <c r="N45" s="2"/>
      <c r="O45" s="2"/>
      <c r="P45" s="2"/>
      <c r="R45" s="2"/>
      <c r="T45" s="2"/>
      <c r="U45" s="2"/>
      <c r="V45" s="2"/>
      <c r="Z45" s="2"/>
    </row>
    <row r="46" spans="1:44">
      <c r="D46" s="2"/>
      <c r="G46" s="11"/>
      <c r="J46" s="5"/>
      <c r="K46" s="5"/>
      <c r="L46" s="5"/>
      <c r="M46" s="5"/>
      <c r="N46" s="5"/>
      <c r="O46" s="5"/>
      <c r="P46" s="4"/>
      <c r="Z46" s="2"/>
    </row>
    <row r="47" spans="1:44">
      <c r="D47" s="2"/>
      <c r="E47" s="9"/>
      <c r="F47" s="9"/>
      <c r="G47" s="10"/>
    </row>
    <row r="48" spans="1:44">
      <c r="D48" s="2"/>
      <c r="E48" s="9"/>
      <c r="F48" s="9"/>
      <c r="G48" s="7"/>
      <c r="H48" s="6"/>
      <c r="I48" s="7"/>
      <c r="J48" s="5"/>
      <c r="L48" s="5"/>
      <c r="O48" s="4"/>
      <c r="R48" s="3"/>
    </row>
    <row r="49" spans="4:23">
      <c r="D49" s="2"/>
      <c r="G49" s="7"/>
      <c r="H49" s="6"/>
      <c r="I49" s="7"/>
      <c r="J49" s="5"/>
      <c r="L49" s="5"/>
      <c r="O49" s="4"/>
      <c r="R49" s="3"/>
    </row>
    <row r="50" spans="4:23">
      <c r="D50" s="2"/>
      <c r="G50" s="7"/>
      <c r="H50" s="6"/>
      <c r="J50" s="5"/>
      <c r="L50" s="5"/>
      <c r="O50" s="4"/>
      <c r="R50" s="3"/>
    </row>
    <row r="51" spans="4:23">
      <c r="D51" s="2"/>
      <c r="G51" s="7"/>
      <c r="H51" s="6"/>
      <c r="J51" s="5"/>
      <c r="L51" s="5"/>
      <c r="O51" s="4"/>
      <c r="R51" s="3"/>
    </row>
    <row r="52" spans="4:23">
      <c r="D52" s="2"/>
      <c r="G52" s="7"/>
      <c r="H52" s="6"/>
      <c r="J52" s="5"/>
      <c r="L52" s="5"/>
      <c r="O52" s="4"/>
      <c r="R52" s="3"/>
    </row>
    <row r="53" spans="4:23">
      <c r="D53" s="2"/>
      <c r="G53" s="7"/>
      <c r="H53" s="6"/>
      <c r="J53" s="5"/>
      <c r="L53" s="5"/>
      <c r="O53" s="4"/>
      <c r="R53" s="3"/>
    </row>
    <row r="54" spans="4:23">
      <c r="D54" s="2"/>
      <c r="G54" s="7"/>
      <c r="H54" s="6"/>
      <c r="J54" s="5"/>
      <c r="L54" s="5"/>
      <c r="O54" s="4"/>
      <c r="R54" s="3"/>
    </row>
    <row r="55" spans="4:23">
      <c r="D55" s="2"/>
      <c r="G55" s="7"/>
      <c r="H55" s="6"/>
      <c r="J55" s="5"/>
      <c r="L55" s="5"/>
      <c r="O55" s="4"/>
      <c r="R55" s="3"/>
      <c r="W55" s="8"/>
    </row>
    <row r="56" spans="4:23">
      <c r="D56" s="2"/>
      <c r="G56" s="7"/>
      <c r="H56" s="6"/>
      <c r="J56" s="5"/>
      <c r="L56" s="5"/>
      <c r="O56" s="4"/>
      <c r="R56" s="3"/>
    </row>
    <row r="57" spans="4:23">
      <c r="D57" s="2"/>
      <c r="G57" s="7"/>
      <c r="H57" s="6"/>
      <c r="J57" s="5"/>
      <c r="L57" s="5"/>
      <c r="O57" s="4"/>
      <c r="R57" s="3"/>
    </row>
    <row r="58" spans="4:23">
      <c r="D58" s="2"/>
      <c r="G58" s="7"/>
      <c r="H58" s="6"/>
      <c r="J58" s="5"/>
      <c r="L58" s="5"/>
      <c r="O58" s="4"/>
      <c r="R58" s="3"/>
    </row>
    <row r="59" spans="4:23">
      <c r="D59" s="2"/>
      <c r="G59" s="7"/>
      <c r="H59" s="6"/>
      <c r="J59" s="5"/>
      <c r="L59" s="5"/>
      <c r="O59" s="4"/>
      <c r="R59" s="3"/>
    </row>
    <row r="60" spans="4:23">
      <c r="D60" s="2"/>
      <c r="G60" s="7"/>
      <c r="H60" s="6"/>
      <c r="J60" s="5"/>
      <c r="L60" s="5"/>
      <c r="O60" s="4"/>
      <c r="R60" s="3"/>
    </row>
    <row r="61" spans="4:23">
      <c r="D61" s="2"/>
      <c r="G61" s="7"/>
      <c r="H61" s="6"/>
      <c r="J61" s="5"/>
      <c r="L61" s="5"/>
      <c r="O61" s="4"/>
      <c r="R61" s="3"/>
    </row>
    <row r="62" spans="4:23">
      <c r="D62" s="2"/>
      <c r="G62" s="7"/>
      <c r="H62" s="6"/>
      <c r="J62" s="5"/>
      <c r="L62" s="5"/>
      <c r="O62" s="4"/>
      <c r="R62" s="3"/>
    </row>
    <row r="63" spans="4:23">
      <c r="D63" s="2"/>
      <c r="G63" s="7"/>
      <c r="H63" s="6"/>
      <c r="J63" s="5"/>
      <c r="L63" s="5"/>
      <c r="O63" s="4"/>
      <c r="R63" s="3"/>
    </row>
    <row r="64" spans="4:23">
      <c r="D64" s="2"/>
      <c r="G64" s="7"/>
      <c r="H64" s="6"/>
      <c r="J64" s="5"/>
      <c r="L64" s="5"/>
      <c r="O64" s="4"/>
      <c r="R64" s="3"/>
    </row>
    <row r="65" spans="4:18">
      <c r="D65" s="2"/>
      <c r="G65" s="7"/>
      <c r="H65" s="6"/>
      <c r="J65" s="5"/>
      <c r="L65" s="5"/>
      <c r="O65" s="4"/>
      <c r="R65" s="3"/>
    </row>
    <row r="66" spans="4:18">
      <c r="D66" s="2"/>
    </row>
    <row r="67" spans="4:18">
      <c r="D67" s="2"/>
    </row>
    <row r="68" spans="4:18">
      <c r="D68" s="2"/>
    </row>
    <row r="69" spans="4:18">
      <c r="D69" s="2"/>
    </row>
    <row r="70" spans="4:18">
      <c r="D70" s="2"/>
    </row>
    <row r="71" spans="4:18">
      <c r="D71" s="2"/>
    </row>
    <row r="72" spans="4:18">
      <c r="D72" s="2"/>
    </row>
  </sheetData>
  <pageMargins left="0.78740157480314965" right="0.78740157480314965" top="0.98425196850393704" bottom="0.98425196850393704" header="0.51181102362204722" footer="0.51181102362204722"/>
  <pageSetup paperSize="9" scale="8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B01D4-31BD-44BA-94C7-53DD7D3C78F2}">
  <sheetPr>
    <pageSetUpPr autoPageBreaks="0" fitToPage="1"/>
  </sheetPr>
  <dimension ref="A1:AR72"/>
  <sheetViews>
    <sheetView zoomScaleNormal="100" zoomScaleSheetLayoutView="100" workbookViewId="0">
      <selection activeCell="Y40" sqref="Y40"/>
    </sheetView>
  </sheetViews>
  <sheetFormatPr defaultColWidth="13.7265625" defaultRowHeight="13"/>
  <cols>
    <col min="1" max="1" width="10" style="1" customWidth="1"/>
    <col min="2" max="2" width="0.7265625" style="1" customWidth="1"/>
    <col min="3" max="3" width="7.453125" style="1" hidden="1" customWidth="1"/>
    <col min="4" max="4" width="7" style="1" customWidth="1"/>
    <col min="5" max="5" width="7.26953125" style="1" customWidth="1"/>
    <col min="6" max="6" width="7.81640625" style="1" hidden="1" customWidth="1"/>
    <col min="7" max="7" width="8" style="1" customWidth="1"/>
    <col min="8" max="8" width="8.81640625" style="1" customWidth="1"/>
    <col min="9" max="9" width="0.7265625" style="1" customWidth="1"/>
    <col min="10" max="10" width="7.453125" style="1" customWidth="1"/>
    <col min="11" max="11" width="8.81640625" style="1" customWidth="1"/>
    <col min="12" max="12" width="8.453125" style="1" customWidth="1"/>
    <col min="13" max="13" width="8.81640625" style="1" customWidth="1"/>
    <col min="14" max="14" width="7.26953125" style="1" customWidth="1"/>
    <col min="15" max="15" width="8.7265625" style="1" customWidth="1"/>
    <col min="16" max="16" width="7.1796875" style="1" customWidth="1"/>
    <col min="17" max="17" width="0.7265625" style="1" customWidth="1"/>
    <col min="18" max="18" width="8.7265625" style="1" customWidth="1"/>
    <col min="19" max="19" width="1" style="1" customWidth="1"/>
    <col min="20" max="20" width="8.26953125" style="1" customWidth="1"/>
    <col min="21" max="21" width="7.81640625" style="1" customWidth="1"/>
    <col min="22" max="22" width="9.54296875" style="1" customWidth="1"/>
    <col min="23" max="23" width="11.1796875" style="1" customWidth="1"/>
    <col min="24" max="24" width="0.7265625" style="1" customWidth="1"/>
    <col min="25" max="25" width="12.1796875" style="1" customWidth="1"/>
    <col min="26" max="27" width="13.7265625" style="1" customWidth="1"/>
    <col min="28" max="28" width="1.453125" style="1" customWidth="1"/>
    <col min="29" max="30" width="13.7265625" style="1" customWidth="1"/>
    <col min="31" max="31" width="0.453125" style="1" customWidth="1"/>
    <col min="32" max="32" width="0.1796875" style="1" customWidth="1"/>
    <col min="33" max="33" width="0.7265625" style="1" customWidth="1"/>
    <col min="34" max="34" width="13.7265625" style="1" customWidth="1"/>
    <col min="35" max="35" width="1.54296875" style="1" customWidth="1"/>
    <col min="36" max="37" width="13.7265625" style="1" customWidth="1"/>
    <col min="38" max="38" width="0.81640625" style="1" customWidth="1"/>
    <col min="39" max="39" width="13.7265625" style="1" customWidth="1"/>
    <col min="40" max="40" width="1.1796875" style="1" customWidth="1"/>
    <col min="41" max="42" width="13.7265625" style="1" customWidth="1"/>
    <col min="43" max="43" width="0.54296875" style="1" customWidth="1"/>
    <col min="44" max="45" width="13.7265625" style="1" customWidth="1"/>
    <col min="46" max="16384" width="13.7265625" style="1"/>
  </cols>
  <sheetData>
    <row r="1" spans="1:44" ht="17.5">
      <c r="A1" s="93" t="s">
        <v>66</v>
      </c>
      <c r="B1" s="93"/>
      <c r="C1" s="93"/>
      <c r="G1" s="92"/>
      <c r="U1" s="45"/>
      <c r="V1" s="45"/>
      <c r="W1" s="45"/>
      <c r="X1" s="45"/>
      <c r="Y1" s="91" t="str">
        <f>'FH 6a_A17 (d)'!Y1</f>
        <v>IV-Revision 6a</v>
      </c>
    </row>
    <row r="2" spans="1:44" ht="15" customHeight="1">
      <c r="H2" s="89"/>
      <c r="I2" s="89"/>
      <c r="K2" s="89"/>
      <c r="L2" s="88"/>
      <c r="M2" s="88"/>
      <c r="N2" s="88"/>
      <c r="O2" s="88"/>
      <c r="P2" s="88"/>
      <c r="Q2" s="88"/>
      <c r="R2" s="88"/>
      <c r="S2" s="88"/>
      <c r="T2" s="85"/>
      <c r="U2" s="85"/>
      <c r="V2" s="85"/>
      <c r="W2" s="85"/>
      <c r="X2" s="85"/>
      <c r="Y2" s="90" t="s">
        <v>68</v>
      </c>
    </row>
    <row r="3" spans="1:44" ht="15" customHeight="1">
      <c r="B3" s="17"/>
      <c r="C3" s="17"/>
      <c r="H3" s="89"/>
      <c r="I3" s="89"/>
      <c r="K3" s="89"/>
      <c r="L3" s="88"/>
      <c r="M3" s="88"/>
      <c r="N3" s="88"/>
      <c r="O3" s="88"/>
      <c r="P3" s="88"/>
      <c r="Q3" s="88"/>
      <c r="R3" s="88"/>
      <c r="S3" s="88"/>
      <c r="T3" s="85"/>
      <c r="U3" s="85"/>
      <c r="V3" s="85"/>
      <c r="W3" s="85"/>
      <c r="X3" s="85"/>
      <c r="Y3" s="87"/>
    </row>
    <row r="4" spans="1:44" ht="2.15" customHeight="1">
      <c r="A4" s="86"/>
      <c r="B4" s="86"/>
      <c r="C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5"/>
      <c r="U4" s="85"/>
      <c r="V4" s="85"/>
      <c r="W4" s="85"/>
      <c r="X4" s="85"/>
    </row>
    <row r="5" spans="1:44" ht="13" customHeight="1">
      <c r="A5" s="17" t="s">
        <v>63</v>
      </c>
      <c r="B5" s="17"/>
      <c r="C5" s="17"/>
      <c r="D5" s="23"/>
      <c r="E5" s="23"/>
      <c r="F5" s="23"/>
      <c r="G5" s="23"/>
      <c r="H5" s="23"/>
      <c r="I5" s="23"/>
      <c r="J5" s="23"/>
      <c r="L5" s="84"/>
      <c r="M5" s="84"/>
      <c r="N5" s="84"/>
      <c r="O5" s="84"/>
      <c r="P5" s="23"/>
      <c r="Q5" s="23"/>
      <c r="R5" s="23"/>
      <c r="S5" s="23"/>
      <c r="T5" s="83"/>
      <c r="U5" s="83"/>
      <c r="V5" s="83"/>
      <c r="W5" s="83"/>
      <c r="X5" s="83"/>
      <c r="Y5" s="82" t="str">
        <f>'FH 6a_A17 (d)'!Y5</f>
        <v>zu Preisen von 2013</v>
      </c>
    </row>
    <row r="6" spans="1:44" ht="3" customHeight="1">
      <c r="D6" s="14"/>
    </row>
    <row r="7" spans="1:44" ht="15" customHeight="1">
      <c r="A7" s="81" t="s">
        <v>15</v>
      </c>
      <c r="B7" s="81"/>
      <c r="D7" s="81" t="s">
        <v>61</v>
      </c>
      <c r="E7" s="81"/>
      <c r="F7" s="81"/>
      <c r="G7" s="73"/>
      <c r="H7" s="73"/>
      <c r="I7" s="73"/>
      <c r="J7" s="81" t="s">
        <v>60</v>
      </c>
      <c r="K7" s="81"/>
      <c r="L7" s="73"/>
      <c r="M7" s="73"/>
      <c r="N7" s="73"/>
      <c r="O7" s="73"/>
      <c r="P7" s="73"/>
      <c r="Q7" s="73"/>
      <c r="R7" s="81" t="s">
        <v>59</v>
      </c>
      <c r="S7" s="81"/>
      <c r="T7" s="81" t="s">
        <v>58</v>
      </c>
      <c r="U7" s="81"/>
      <c r="V7" s="73"/>
      <c r="W7" s="73"/>
      <c r="X7" s="73"/>
      <c r="Y7" s="81" t="s">
        <v>57</v>
      </c>
      <c r="AR7" s="80"/>
    </row>
    <row r="8" spans="1:44" ht="14.15" customHeight="1">
      <c r="A8" s="79"/>
      <c r="B8" s="79"/>
      <c r="C8" s="79"/>
      <c r="D8" s="76"/>
      <c r="E8" s="76"/>
      <c r="F8" s="76"/>
      <c r="G8" s="71"/>
      <c r="H8" s="71"/>
      <c r="I8" s="17"/>
      <c r="J8" s="76"/>
      <c r="K8" s="76"/>
      <c r="L8" s="71"/>
      <c r="M8" s="71"/>
      <c r="N8" s="71"/>
      <c r="O8" s="71"/>
      <c r="P8" s="71"/>
      <c r="Q8" s="17"/>
      <c r="R8" s="78" t="s">
        <v>56</v>
      </c>
      <c r="S8" s="77"/>
      <c r="T8" s="76"/>
      <c r="U8" s="76"/>
      <c r="V8" s="71"/>
      <c r="W8" s="17"/>
      <c r="X8" s="17"/>
      <c r="Y8" s="75" t="s">
        <v>55</v>
      </c>
    </row>
    <row r="9" spans="1:44" ht="14.15" customHeight="1">
      <c r="A9" s="17"/>
      <c r="B9" s="17"/>
      <c r="C9" s="73" t="s">
        <v>54</v>
      </c>
      <c r="D9" s="73" t="s">
        <v>53</v>
      </c>
      <c r="E9" s="73" t="s">
        <v>49</v>
      </c>
      <c r="F9" s="73" t="s">
        <v>49</v>
      </c>
      <c r="G9" s="73" t="s">
        <v>33</v>
      </c>
      <c r="H9" s="74" t="s">
        <v>46</v>
      </c>
      <c r="I9" s="17"/>
      <c r="J9" s="73" t="s">
        <v>52</v>
      </c>
      <c r="K9" s="73" t="s">
        <v>51</v>
      </c>
      <c r="L9" s="73" t="s">
        <v>50</v>
      </c>
      <c r="M9" s="73" t="s">
        <v>49</v>
      </c>
      <c r="N9" s="73" t="s">
        <v>48</v>
      </c>
      <c r="O9" s="73" t="s">
        <v>47</v>
      </c>
      <c r="P9" s="73" t="s">
        <v>46</v>
      </c>
      <c r="Q9" s="17"/>
      <c r="R9" s="17"/>
      <c r="S9" s="17"/>
      <c r="T9" s="73" t="s">
        <v>45</v>
      </c>
      <c r="U9" s="73" t="s">
        <v>44</v>
      </c>
      <c r="V9" s="73" t="s">
        <v>43</v>
      </c>
      <c r="W9" s="73" t="s">
        <v>42</v>
      </c>
      <c r="X9" s="17"/>
      <c r="Y9" s="73" t="s">
        <v>41</v>
      </c>
      <c r="AA9" s="27"/>
      <c r="AB9" s="27"/>
      <c r="AC9" s="27"/>
      <c r="AD9" s="27"/>
      <c r="AE9" s="27"/>
      <c r="AF9" s="27"/>
      <c r="AG9" s="27"/>
      <c r="AH9" s="64"/>
      <c r="AI9" s="27"/>
      <c r="AJ9" s="27"/>
      <c r="AK9" s="27"/>
      <c r="AL9" s="27"/>
      <c r="AM9" s="64"/>
      <c r="AN9" s="27"/>
      <c r="AO9" s="27"/>
      <c r="AP9" s="27"/>
      <c r="AQ9" s="27"/>
      <c r="AR9" s="72"/>
    </row>
    <row r="10" spans="1:44" ht="10.5" customHeight="1">
      <c r="A10" s="17"/>
      <c r="B10" s="17"/>
      <c r="C10" s="17" t="s">
        <v>40</v>
      </c>
      <c r="D10" s="17" t="s">
        <v>39</v>
      </c>
      <c r="E10" s="17" t="s">
        <v>34</v>
      </c>
      <c r="F10" s="17" t="s">
        <v>34</v>
      </c>
      <c r="G10" s="17" t="s">
        <v>38</v>
      </c>
      <c r="H10" s="17"/>
      <c r="I10" s="17"/>
      <c r="J10" s="17" t="s">
        <v>37</v>
      </c>
      <c r="K10" s="17" t="s">
        <v>36</v>
      </c>
      <c r="L10" s="17" t="s">
        <v>35</v>
      </c>
      <c r="M10" s="17" t="s">
        <v>34</v>
      </c>
      <c r="N10" s="17" t="s">
        <v>33</v>
      </c>
      <c r="O10" s="17" t="s">
        <v>32</v>
      </c>
      <c r="P10" s="17"/>
      <c r="Q10" s="17"/>
      <c r="R10" s="17"/>
      <c r="S10" s="17"/>
      <c r="T10" s="17" t="s">
        <v>31</v>
      </c>
      <c r="U10" s="17" t="s">
        <v>30</v>
      </c>
      <c r="V10" s="17" t="s">
        <v>29</v>
      </c>
      <c r="W10" s="17" t="s">
        <v>28</v>
      </c>
      <c r="X10" s="17"/>
      <c r="Y10" s="17" t="s">
        <v>27</v>
      </c>
      <c r="AA10" s="27"/>
      <c r="AB10" s="27"/>
      <c r="AC10" s="64"/>
      <c r="AD10" s="27"/>
      <c r="AE10" s="27"/>
      <c r="AF10" s="27"/>
      <c r="AG10" s="27"/>
      <c r="AH10" s="64"/>
      <c r="AI10" s="27"/>
      <c r="AJ10" s="27"/>
      <c r="AK10" s="27"/>
      <c r="AL10" s="27"/>
      <c r="AM10" s="64"/>
      <c r="AN10" s="27"/>
      <c r="AO10" s="27"/>
      <c r="AP10" s="27"/>
      <c r="AQ10" s="27"/>
      <c r="AR10" s="66"/>
    </row>
    <row r="11" spans="1:44" ht="10.5" customHeight="1">
      <c r="A11" s="71"/>
      <c r="B11" s="71"/>
      <c r="C11" s="71"/>
      <c r="D11" s="71"/>
      <c r="E11" s="71" t="s">
        <v>26</v>
      </c>
      <c r="F11" s="71" t="s">
        <v>25</v>
      </c>
      <c r="G11" s="71"/>
      <c r="H11" s="71"/>
      <c r="I11" s="17"/>
      <c r="J11" s="71" t="s">
        <v>24</v>
      </c>
      <c r="K11" s="14" t="s">
        <v>17</v>
      </c>
      <c r="L11" s="14"/>
      <c r="M11" s="14" t="s">
        <v>23</v>
      </c>
      <c r="N11" s="71" t="s">
        <v>22</v>
      </c>
      <c r="O11" s="71" t="s">
        <v>7</v>
      </c>
      <c r="P11" s="71"/>
      <c r="Q11" s="17"/>
      <c r="R11" s="71"/>
      <c r="S11" s="71"/>
      <c r="T11" s="71" t="s">
        <v>21</v>
      </c>
      <c r="U11" s="71" t="s">
        <v>20</v>
      </c>
      <c r="V11" s="71"/>
      <c r="W11" s="71"/>
      <c r="X11" s="17"/>
      <c r="Y11" s="71"/>
      <c r="AA11" s="70"/>
      <c r="AB11" s="70"/>
      <c r="AC11" s="69"/>
      <c r="AD11" s="67"/>
      <c r="AE11" s="27"/>
      <c r="AF11" s="27"/>
      <c r="AG11" s="27"/>
      <c r="AH11" s="68"/>
      <c r="AI11" s="27"/>
      <c r="AJ11" s="67"/>
      <c r="AK11" s="67"/>
      <c r="AL11" s="27"/>
      <c r="AM11" s="68"/>
      <c r="AN11" s="27"/>
      <c r="AO11" s="67"/>
      <c r="AP11" s="67"/>
      <c r="AQ11" s="67"/>
      <c r="AR11" s="66"/>
    </row>
    <row r="12" spans="1:44" ht="2.15" customHeight="1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65"/>
      <c r="Q12" s="65"/>
      <c r="R12" s="65"/>
      <c r="S12" s="65"/>
      <c r="T12" s="17"/>
      <c r="U12" s="17"/>
      <c r="V12" s="17"/>
      <c r="W12" s="17"/>
      <c r="X12" s="17"/>
      <c r="Y12" s="17"/>
      <c r="AA12" s="31"/>
      <c r="AB12" s="31"/>
      <c r="AC12" s="28"/>
      <c r="AD12" s="28"/>
      <c r="AE12" s="27"/>
      <c r="AF12" s="27"/>
      <c r="AG12" s="27"/>
      <c r="AH12" s="64"/>
      <c r="AI12" s="27"/>
      <c r="AJ12" s="27"/>
      <c r="AK12" s="27"/>
      <c r="AL12" s="27"/>
      <c r="AM12" s="63"/>
      <c r="AN12" s="27"/>
      <c r="AO12" s="27"/>
      <c r="AP12" s="27"/>
      <c r="AQ12" s="28"/>
      <c r="AR12" s="63"/>
    </row>
    <row r="13" spans="1:44" ht="12" customHeight="1">
      <c r="A13" s="44">
        <v>2012</v>
      </c>
      <c r="B13" s="44"/>
      <c r="C13" s="43">
        <v>6024.8584717150216</v>
      </c>
      <c r="D13" s="2">
        <v>8995.6742235900001</v>
      </c>
      <c r="E13" s="42"/>
      <c r="F13" s="42">
        <v>0</v>
      </c>
      <c r="G13" s="41">
        <v>298.876590068783</v>
      </c>
      <c r="H13" s="11">
        <v>9294.5508136587832</v>
      </c>
      <c r="I13" s="40">
        <v>10087.461646341904</v>
      </c>
      <c r="J13" s="38">
        <v>4908.5482172099992</v>
      </c>
      <c r="K13" s="39">
        <v>1090.04143709</v>
      </c>
      <c r="L13" s="38">
        <v>3504.0456567493611</v>
      </c>
      <c r="M13" s="34"/>
      <c r="N13" s="38">
        <v>186.20011561285179</v>
      </c>
      <c r="O13" s="37">
        <v>200.61173642</v>
      </c>
      <c r="P13" s="36">
        <v>9889.4471630822118</v>
      </c>
      <c r="Q13" s="35"/>
      <c r="R13" s="35">
        <v>394.2846130034286</v>
      </c>
      <c r="S13" s="35"/>
      <c r="T13" s="34">
        <v>594.89635162342859</v>
      </c>
      <c r="U13" s="34">
        <v>592.26121173266984</v>
      </c>
      <c r="V13" s="33">
        <v>5000.0000021999986</v>
      </c>
      <c r="W13" s="33">
        <v>-14351.56829000648</v>
      </c>
      <c r="X13" s="33"/>
      <c r="Y13" s="32">
        <v>49.154961157802944</v>
      </c>
      <c r="AA13" s="31"/>
      <c r="AB13" s="31"/>
      <c r="AC13" s="26"/>
      <c r="AD13" s="26"/>
      <c r="AE13" s="26"/>
      <c r="AF13" s="26"/>
      <c r="AG13" s="26"/>
      <c r="AH13" s="25"/>
      <c r="AI13" s="26"/>
      <c r="AJ13" s="26"/>
      <c r="AK13" s="26"/>
      <c r="AL13" s="26"/>
      <c r="AM13" s="25"/>
      <c r="AN13" s="26"/>
      <c r="AO13" s="26"/>
      <c r="AP13" s="26"/>
      <c r="AQ13" s="26"/>
      <c r="AR13" s="25"/>
    </row>
    <row r="14" spans="1:44" ht="12" customHeight="1">
      <c r="A14" s="44">
        <v>2013</v>
      </c>
      <c r="B14" s="44"/>
      <c r="C14" s="43">
        <v>6151.6972421618621</v>
      </c>
      <c r="D14" s="2">
        <v>9079</v>
      </c>
      <c r="E14" s="42">
        <v>108.39966500348149</v>
      </c>
      <c r="F14" s="42">
        <v>0</v>
      </c>
      <c r="G14" s="41">
        <v>287.03136583412964</v>
      </c>
      <c r="H14" s="11">
        <v>9474.4310308376116</v>
      </c>
      <c r="I14" s="40">
        <v>10131.0016475054</v>
      </c>
      <c r="J14" s="38">
        <v>5039</v>
      </c>
      <c r="K14" s="39">
        <v>1117</v>
      </c>
      <c r="L14" s="38">
        <v>3571</v>
      </c>
      <c r="M14" s="34"/>
      <c r="N14" s="38">
        <v>179</v>
      </c>
      <c r="O14" s="37">
        <v>112</v>
      </c>
      <c r="P14" s="36">
        <v>10018</v>
      </c>
      <c r="Q14" s="35"/>
      <c r="R14" s="35">
        <v>431.56896916238838</v>
      </c>
      <c r="S14" s="35"/>
      <c r="T14" s="34">
        <v>543.56896916238838</v>
      </c>
      <c r="U14" s="34">
        <v>543.86361243456122</v>
      </c>
      <c r="V14" s="33">
        <v>4999.7053589278257</v>
      </c>
      <c r="W14" s="33">
        <v>-13807.704679271919</v>
      </c>
      <c r="X14" s="33"/>
      <c r="Y14" s="32">
        <v>48.132871861678971</v>
      </c>
      <c r="AA14" s="31"/>
      <c r="AB14" s="31"/>
      <c r="AC14" s="26"/>
      <c r="AD14" s="26"/>
      <c r="AE14" s="26"/>
      <c r="AF14" s="26"/>
      <c r="AG14" s="26"/>
      <c r="AH14" s="25"/>
      <c r="AI14" s="26"/>
      <c r="AJ14" s="26"/>
      <c r="AK14" s="26"/>
      <c r="AL14" s="26"/>
      <c r="AM14" s="25"/>
      <c r="AN14" s="26"/>
      <c r="AO14" s="26"/>
      <c r="AP14" s="26"/>
      <c r="AQ14" s="26"/>
      <c r="AR14" s="25"/>
    </row>
    <row r="15" spans="1:44" ht="12" customHeight="1">
      <c r="A15" s="44">
        <v>2014</v>
      </c>
      <c r="B15" s="44"/>
      <c r="C15" s="43">
        <v>6056.0501709574319</v>
      </c>
      <c r="D15" s="2">
        <v>9127</v>
      </c>
      <c r="E15" s="42">
        <v>125.76033214743038</v>
      </c>
      <c r="F15" s="42">
        <v>0</v>
      </c>
      <c r="G15" s="41">
        <v>275.60507948288284</v>
      </c>
      <c r="H15" s="11">
        <v>9528.3654116303132</v>
      </c>
      <c r="I15" s="40">
        <v>10346.802701371769</v>
      </c>
      <c r="J15" s="38">
        <v>5126</v>
      </c>
      <c r="K15" s="39">
        <v>1148</v>
      </c>
      <c r="L15" s="38">
        <v>3592</v>
      </c>
      <c r="M15" s="34">
        <v>83</v>
      </c>
      <c r="N15" s="38">
        <v>172</v>
      </c>
      <c r="O15" s="37">
        <v>74</v>
      </c>
      <c r="P15" s="36">
        <v>10195</v>
      </c>
      <c r="Q15" s="35"/>
      <c r="R15" s="35">
        <v>592.63458836968675</v>
      </c>
      <c r="S15" s="35"/>
      <c r="T15" s="34">
        <v>666.63458836968675</v>
      </c>
      <c r="U15" s="34">
        <v>665.20234341536013</v>
      </c>
      <c r="V15" s="33">
        <v>4991.1581520679256</v>
      </c>
      <c r="W15" s="33">
        <v>-13115.051630728783</v>
      </c>
      <c r="X15" s="33"/>
      <c r="Y15" s="32">
        <v>47.728060224495039</v>
      </c>
      <c r="AA15" s="31"/>
      <c r="AB15" s="31"/>
      <c r="AC15" s="26"/>
      <c r="AD15" s="26"/>
      <c r="AE15" s="26"/>
      <c r="AF15" s="26"/>
      <c r="AG15" s="26"/>
      <c r="AH15" s="25"/>
      <c r="AI15" s="26"/>
      <c r="AJ15" s="26"/>
      <c r="AK15" s="26"/>
      <c r="AL15" s="26"/>
      <c r="AM15" s="25"/>
      <c r="AN15" s="26"/>
      <c r="AO15" s="26"/>
      <c r="AP15" s="26"/>
      <c r="AQ15" s="26"/>
      <c r="AR15" s="25"/>
    </row>
    <row r="16" spans="1:44" ht="12" customHeight="1">
      <c r="A16" s="44">
        <v>2015</v>
      </c>
      <c r="B16" s="44"/>
      <c r="C16" s="43">
        <v>6194.6003127502972</v>
      </c>
      <c r="D16" s="2">
        <v>9165</v>
      </c>
      <c r="E16" s="42">
        <v>21.033122031280215</v>
      </c>
      <c r="F16" s="42">
        <v>0</v>
      </c>
      <c r="G16" s="41">
        <v>260.48848846027948</v>
      </c>
      <c r="H16" s="11">
        <v>9446.5216104915598</v>
      </c>
      <c r="I16" s="40">
        <v>10154.664862832638</v>
      </c>
      <c r="J16" s="38">
        <v>5227</v>
      </c>
      <c r="K16" s="39">
        <v>1178</v>
      </c>
      <c r="L16" s="38">
        <v>3561</v>
      </c>
      <c r="M16" s="34">
        <v>207</v>
      </c>
      <c r="N16" s="38">
        <v>162</v>
      </c>
      <c r="O16" s="37">
        <v>96</v>
      </c>
      <c r="P16" s="36">
        <v>10431</v>
      </c>
      <c r="Q16" s="35"/>
      <c r="R16" s="35">
        <v>888.47838950844016</v>
      </c>
      <c r="S16" s="35"/>
      <c r="T16" s="34">
        <v>984.47838950844016</v>
      </c>
      <c r="U16" s="34">
        <v>779.0055958092737</v>
      </c>
      <c r="V16" s="33">
        <v>5161.93570538529</v>
      </c>
      <c r="W16" s="33">
        <v>-12245.418827204701</v>
      </c>
      <c r="X16" s="33"/>
      <c r="Y16" s="32">
        <v>50</v>
      </c>
      <c r="AA16" s="31"/>
      <c r="AB16" s="31"/>
      <c r="AC16" s="26"/>
      <c r="AD16" s="26"/>
      <c r="AE16" s="26"/>
      <c r="AF16" s="26"/>
      <c r="AG16" s="26"/>
      <c r="AH16" s="25"/>
      <c r="AI16" s="26"/>
      <c r="AJ16" s="26"/>
      <c r="AK16" s="26"/>
      <c r="AL16" s="26"/>
      <c r="AM16" s="25"/>
      <c r="AN16" s="26"/>
      <c r="AO16" s="26"/>
      <c r="AP16" s="26"/>
      <c r="AQ16" s="26"/>
      <c r="AR16" s="25"/>
    </row>
    <row r="17" spans="1:44" ht="15" customHeight="1">
      <c r="A17" s="44">
        <v>2016</v>
      </c>
      <c r="B17" s="44"/>
      <c r="C17" s="43">
        <v>6112.1406667721903</v>
      </c>
      <c r="D17" s="2">
        <v>9151</v>
      </c>
      <c r="E17" s="42">
        <v>-82.233866981285274</v>
      </c>
      <c r="F17" s="42">
        <v>0</v>
      </c>
      <c r="G17" s="41">
        <v>242.51435526800319</v>
      </c>
      <c r="H17" s="11">
        <v>9311.2804882867185</v>
      </c>
      <c r="I17" s="40">
        <v>10186.740546341043</v>
      </c>
      <c r="J17" s="38">
        <v>5333</v>
      </c>
      <c r="K17" s="39">
        <v>1199</v>
      </c>
      <c r="L17" s="38">
        <v>3510</v>
      </c>
      <c r="M17" s="34">
        <v>320</v>
      </c>
      <c r="N17" s="38">
        <v>151</v>
      </c>
      <c r="O17" s="37">
        <v>117</v>
      </c>
      <c r="P17" s="36">
        <v>10630</v>
      </c>
      <c r="Q17" s="35"/>
      <c r="R17" s="35">
        <v>1201.7195117132815</v>
      </c>
      <c r="S17" s="35"/>
      <c r="T17" s="34">
        <v>1318.7195117132815</v>
      </c>
      <c r="U17" s="34">
        <v>1341.2187309979645</v>
      </c>
      <c r="V17" s="33">
        <v>5088.3282117898616</v>
      </c>
      <c r="W17" s="33">
        <v>-10784.499032402195</v>
      </c>
      <c r="X17" s="33"/>
      <c r="Y17" s="32">
        <v>50</v>
      </c>
      <c r="AA17" s="31"/>
      <c r="AB17" s="31"/>
      <c r="AC17" s="26"/>
      <c r="AD17" s="26"/>
      <c r="AE17" s="26"/>
      <c r="AF17" s="26"/>
      <c r="AG17" s="26"/>
      <c r="AH17" s="25"/>
      <c r="AI17" s="26"/>
      <c r="AJ17" s="26"/>
      <c r="AK17" s="26"/>
      <c r="AL17" s="26"/>
      <c r="AM17" s="25"/>
      <c r="AN17" s="26"/>
      <c r="AO17" s="26"/>
      <c r="AP17" s="26"/>
      <c r="AQ17" s="26"/>
      <c r="AR17" s="25"/>
    </row>
    <row r="18" spans="1:44" ht="12" customHeight="1">
      <c r="A18" s="44">
        <v>2017</v>
      </c>
      <c r="B18" s="44"/>
      <c r="C18" s="43">
        <v>6249.2888730867489</v>
      </c>
      <c r="D18" s="2">
        <v>9295.7450464776975</v>
      </c>
      <c r="E18" s="42">
        <v>-199.50480521393138</v>
      </c>
      <c r="F18" s="42">
        <v>0</v>
      </c>
      <c r="G18" s="41">
        <v>213.60198470759815</v>
      </c>
      <c r="H18" s="11">
        <v>9309.8422259713643</v>
      </c>
      <c r="I18" s="40">
        <v>9963.0578558046855</v>
      </c>
      <c r="J18" s="38">
        <v>5460.9941323994253</v>
      </c>
      <c r="K18" s="39">
        <v>1228.5150048402711</v>
      </c>
      <c r="L18" s="38">
        <v>3509.6263310745403</v>
      </c>
      <c r="M18" s="34">
        <v>396.15169320934064</v>
      </c>
      <c r="N18" s="38">
        <v>133</v>
      </c>
      <c r="O18" s="37">
        <v>140.58280735543198</v>
      </c>
      <c r="P18" s="36">
        <v>10868.869968879008</v>
      </c>
      <c r="Q18" s="35"/>
      <c r="R18" s="35">
        <v>1418.444935552212</v>
      </c>
      <c r="S18" s="35"/>
      <c r="T18" s="34">
        <v>1559.0277429076432</v>
      </c>
      <c r="U18" s="34">
        <v>1510.7564591429896</v>
      </c>
      <c r="V18" s="33">
        <v>5086.2200083090702</v>
      </c>
      <c r="W18" s="33">
        <v>-9169.3427762369174</v>
      </c>
      <c r="X18" s="33"/>
      <c r="Y18" s="32">
        <v>50</v>
      </c>
      <c r="AA18" s="31"/>
      <c r="AB18" s="31"/>
      <c r="AC18" s="26"/>
      <c r="AD18" s="26"/>
      <c r="AE18" s="26"/>
      <c r="AF18" s="26"/>
      <c r="AG18" s="26"/>
      <c r="AH18" s="25"/>
      <c r="AI18" s="26"/>
      <c r="AJ18" s="26"/>
      <c r="AK18" s="26"/>
      <c r="AL18" s="26"/>
      <c r="AM18" s="25"/>
      <c r="AN18" s="26"/>
      <c r="AO18" s="26"/>
      <c r="AP18" s="26"/>
      <c r="AQ18" s="26"/>
      <c r="AR18" s="25"/>
    </row>
    <row r="19" spans="1:44" ht="12" customHeight="1">
      <c r="A19" s="44">
        <v>2018</v>
      </c>
      <c r="B19" s="44"/>
      <c r="C19" s="43">
        <v>6165.3111180730375</v>
      </c>
      <c r="D19" s="2">
        <v>9245</v>
      </c>
      <c r="E19" s="42">
        <v>-267.92937734522354</v>
      </c>
      <c r="F19" s="42">
        <v>0</v>
      </c>
      <c r="G19" s="41">
        <v>225.84480419295986</v>
      </c>
      <c r="H19" s="11">
        <v>9202.9154268477378</v>
      </c>
      <c r="I19" s="40">
        <v>10120.429467207474</v>
      </c>
      <c r="J19" s="38">
        <v>5573</v>
      </c>
      <c r="K19" s="39">
        <v>264</v>
      </c>
      <c r="L19" s="38">
        <v>3469</v>
      </c>
      <c r="M19" s="34">
        <v>501</v>
      </c>
      <c r="N19" s="38"/>
      <c r="O19" s="37">
        <v>149</v>
      </c>
      <c r="P19" s="36">
        <v>9956</v>
      </c>
      <c r="Q19" s="35"/>
      <c r="R19" s="35">
        <v>604.08457315226224</v>
      </c>
      <c r="S19" s="35"/>
      <c r="T19" s="34">
        <v>753.08457315226224</v>
      </c>
      <c r="U19" s="34">
        <v>736.70274630661015</v>
      </c>
      <c r="V19" s="33">
        <v>5027.4360222240466</v>
      </c>
      <c r="W19" s="33">
        <v>-8297.0894214117834</v>
      </c>
      <c r="X19" s="33"/>
      <c r="Y19" s="32">
        <v>50</v>
      </c>
      <c r="AA19" s="31"/>
      <c r="AB19" s="31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</row>
    <row r="20" spans="1:44" s="45" customFormat="1" ht="12" customHeight="1">
      <c r="A20" s="62">
        <v>2019</v>
      </c>
      <c r="B20" s="62"/>
      <c r="C20" s="61">
        <v>6336.7793026946892</v>
      </c>
      <c r="D20" s="60">
        <v>9425</v>
      </c>
      <c r="E20" s="59">
        <v>-276.27363411066347</v>
      </c>
      <c r="F20" s="59">
        <v>0</v>
      </c>
      <c r="G20" s="58">
        <v>204.40550419056052</v>
      </c>
      <c r="H20" s="57">
        <v>9353.1318700798984</v>
      </c>
      <c r="I20" s="56">
        <v>10041.89737783935</v>
      </c>
      <c r="J20" s="54">
        <v>5685</v>
      </c>
      <c r="K20" s="55"/>
      <c r="L20" s="54">
        <v>3525</v>
      </c>
      <c r="M20" s="50">
        <v>508</v>
      </c>
      <c r="N20" s="54"/>
      <c r="O20" s="53">
        <v>143</v>
      </c>
      <c r="P20" s="52">
        <v>9861</v>
      </c>
      <c r="Q20" s="51"/>
      <c r="R20" s="51">
        <v>364.86812992010164</v>
      </c>
      <c r="S20" s="51"/>
      <c r="T20" s="50">
        <v>507.86812992010164</v>
      </c>
      <c r="U20" s="50">
        <v>352.51156171836612</v>
      </c>
      <c r="V20" s="49">
        <v>5108.4955063535062</v>
      </c>
      <c r="W20" s="49">
        <v>-7823.708605904053</v>
      </c>
      <c r="X20" s="49"/>
      <c r="Y20" s="48">
        <v>50</v>
      </c>
      <c r="AA20" s="46"/>
      <c r="AB20" s="46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</row>
    <row r="21" spans="1:44" ht="12" customHeight="1">
      <c r="A21" s="44">
        <v>2020</v>
      </c>
      <c r="B21" s="44"/>
      <c r="C21" s="43">
        <v>6241.5050000300234</v>
      </c>
      <c r="D21" s="2">
        <v>9372</v>
      </c>
      <c r="E21" s="42">
        <v>-272.70776697300028</v>
      </c>
      <c r="F21" s="42">
        <v>0</v>
      </c>
      <c r="G21" s="41">
        <v>192.6950452935628</v>
      </c>
      <c r="H21" s="11">
        <v>9291.9872783205628</v>
      </c>
      <c r="I21" s="40">
        <v>9964.4064236615905</v>
      </c>
      <c r="J21" s="38">
        <v>5790</v>
      </c>
      <c r="K21" s="39"/>
      <c r="L21" s="38">
        <v>3503</v>
      </c>
      <c r="M21" s="34">
        <v>590</v>
      </c>
      <c r="N21" s="38"/>
      <c r="O21" s="37">
        <v>149</v>
      </c>
      <c r="P21" s="36">
        <v>10032</v>
      </c>
      <c r="Q21" s="35"/>
      <c r="R21" s="35">
        <v>591.01272167943716</v>
      </c>
      <c r="S21" s="35"/>
      <c r="T21" s="34">
        <v>740.01272167943716</v>
      </c>
      <c r="U21" s="34">
        <v>696.70420760980403</v>
      </c>
      <c r="V21" s="33">
        <v>5076.3090129400834</v>
      </c>
      <c r="W21" s="33">
        <v>-7011.0976041327085</v>
      </c>
      <c r="X21" s="33"/>
      <c r="Y21" s="32">
        <v>50</v>
      </c>
      <c r="AA21" s="31"/>
      <c r="AB21" s="31"/>
      <c r="AC21" s="26"/>
      <c r="AD21" s="26"/>
      <c r="AE21" s="26"/>
      <c r="AF21" s="26"/>
      <c r="AG21" s="26"/>
      <c r="AH21" s="25"/>
      <c r="AI21" s="26"/>
      <c r="AJ21" s="26"/>
      <c r="AK21" s="26"/>
      <c r="AL21" s="26"/>
      <c r="AM21" s="25"/>
      <c r="AN21" s="26"/>
      <c r="AO21" s="26"/>
      <c r="AP21" s="26"/>
      <c r="AQ21" s="26"/>
      <c r="AR21" s="25"/>
    </row>
    <row r="22" spans="1:44" ht="15" customHeight="1">
      <c r="A22" s="44">
        <v>2021</v>
      </c>
      <c r="B22" s="44"/>
      <c r="C22" s="43">
        <v>6370.3338078254028</v>
      </c>
      <c r="D22" s="2">
        <v>9565</v>
      </c>
      <c r="E22" s="42">
        <v>-279.27580703236373</v>
      </c>
      <c r="F22" s="42">
        <v>0</v>
      </c>
      <c r="G22" s="41">
        <v>172.71864535728386</v>
      </c>
      <c r="H22" s="11">
        <v>9458.4428383249196</v>
      </c>
      <c r="I22" s="40">
        <v>10264.481299494373</v>
      </c>
      <c r="J22" s="38">
        <v>5895</v>
      </c>
      <c r="K22" s="39"/>
      <c r="L22" s="38">
        <v>3565</v>
      </c>
      <c r="M22" s="34">
        <v>584</v>
      </c>
      <c r="N22" s="38"/>
      <c r="O22" s="37">
        <v>147</v>
      </c>
      <c r="P22" s="36">
        <v>10191</v>
      </c>
      <c r="Q22" s="35"/>
      <c r="R22" s="35">
        <v>585.55716167508035</v>
      </c>
      <c r="S22" s="35"/>
      <c r="T22" s="34">
        <v>732.55716167508035</v>
      </c>
      <c r="U22" s="34">
        <v>567.51129839372334</v>
      </c>
      <c r="V22" s="33">
        <v>5166.3355312026224</v>
      </c>
      <c r="W22" s="33">
        <v>-6341.2345158976314</v>
      </c>
      <c r="X22" s="33"/>
      <c r="Y22" s="32">
        <v>50</v>
      </c>
      <c r="AA22" s="31"/>
      <c r="AB22" s="31"/>
      <c r="AC22" s="26"/>
      <c r="AD22" s="26"/>
      <c r="AE22" s="26"/>
      <c r="AF22" s="26"/>
      <c r="AG22" s="26"/>
      <c r="AH22" s="25"/>
      <c r="AI22" s="26"/>
      <c r="AJ22" s="26"/>
      <c r="AK22" s="26"/>
      <c r="AL22" s="26"/>
      <c r="AM22" s="25"/>
      <c r="AN22" s="26"/>
      <c r="AO22" s="26"/>
      <c r="AP22" s="26"/>
      <c r="AQ22" s="26"/>
      <c r="AR22" s="25"/>
    </row>
    <row r="23" spans="1:44" ht="12" customHeight="1">
      <c r="A23" s="44">
        <v>2022</v>
      </c>
      <c r="B23" s="44"/>
      <c r="C23" s="43">
        <v>6265.0356051697363</v>
      </c>
      <c r="D23" s="2">
        <v>9510</v>
      </c>
      <c r="E23" s="42">
        <v>-276.81453631434761</v>
      </c>
      <c r="F23" s="42">
        <v>0</v>
      </c>
      <c r="G23" s="41">
        <v>156.17961863873717</v>
      </c>
      <c r="H23" s="11">
        <v>9389.3650823243879</v>
      </c>
      <c r="I23" s="40">
        <v>10203.578359906613</v>
      </c>
      <c r="J23" s="38">
        <v>5993</v>
      </c>
      <c r="K23" s="39"/>
      <c r="L23" s="38">
        <v>3539</v>
      </c>
      <c r="M23" s="34">
        <v>664</v>
      </c>
      <c r="N23" s="38"/>
      <c r="O23" s="37">
        <v>153</v>
      </c>
      <c r="P23" s="36">
        <v>10349</v>
      </c>
      <c r="Q23" s="35"/>
      <c r="R23" s="35">
        <v>806.63491767561209</v>
      </c>
      <c r="S23" s="35"/>
      <c r="T23" s="34">
        <v>959.63491767561209</v>
      </c>
      <c r="U23" s="34">
        <v>921.67995844670247</v>
      </c>
      <c r="V23" s="33">
        <v>5127.9407042561243</v>
      </c>
      <c r="W23" s="33">
        <v>-5325.5047871027846</v>
      </c>
      <c r="X23" s="33"/>
      <c r="Y23" s="32">
        <v>50</v>
      </c>
      <c r="AA23" s="31"/>
      <c r="AB23" s="31"/>
      <c r="AC23" s="26"/>
      <c r="AD23" s="26"/>
      <c r="AE23" s="26"/>
      <c r="AF23" s="26"/>
      <c r="AG23" s="26"/>
      <c r="AH23" s="25"/>
      <c r="AI23" s="26"/>
      <c r="AJ23" s="26"/>
      <c r="AK23" s="26"/>
      <c r="AL23" s="26"/>
      <c r="AM23" s="25"/>
      <c r="AN23" s="26"/>
      <c r="AO23" s="26"/>
      <c r="AP23" s="26"/>
      <c r="AQ23" s="26"/>
      <c r="AR23" s="25"/>
    </row>
    <row r="24" spans="1:44" ht="12" customHeight="1">
      <c r="A24" s="44">
        <v>2023</v>
      </c>
      <c r="B24" s="44"/>
      <c r="C24" s="43">
        <v>6399.1320483072177</v>
      </c>
      <c r="D24" s="2">
        <v>9691</v>
      </c>
      <c r="E24" s="42">
        <v>-283.23111331828613</v>
      </c>
      <c r="F24" s="42">
        <v>0</v>
      </c>
      <c r="G24" s="41">
        <v>131.19185287094436</v>
      </c>
      <c r="H24" s="11">
        <v>9538.9607395526582</v>
      </c>
      <c r="I24" s="40">
        <v>10100.425137661881</v>
      </c>
      <c r="J24" s="38">
        <v>6091</v>
      </c>
      <c r="K24" s="39"/>
      <c r="L24" s="38">
        <v>3596</v>
      </c>
      <c r="M24" s="34">
        <v>661</v>
      </c>
      <c r="N24" s="38"/>
      <c r="O24" s="37">
        <v>151</v>
      </c>
      <c r="P24" s="36">
        <v>10499</v>
      </c>
      <c r="Q24" s="35"/>
      <c r="R24" s="35">
        <v>809.0392604473418</v>
      </c>
      <c r="S24" s="35"/>
      <c r="T24" s="34">
        <v>960.0392604473418</v>
      </c>
      <c r="U24" s="34">
        <v>803.03570698583121</v>
      </c>
      <c r="V24" s="33">
        <v>5209.1618827778902</v>
      </c>
      <c r="W24" s="33">
        <v>-4444.6384078519432</v>
      </c>
      <c r="X24" s="33"/>
      <c r="Y24" s="32">
        <v>50</v>
      </c>
      <c r="AA24" s="31"/>
      <c r="AB24" s="31"/>
      <c r="AC24" s="26"/>
      <c r="AD24" s="26"/>
      <c r="AE24" s="26"/>
      <c r="AF24" s="26"/>
      <c r="AG24" s="26"/>
      <c r="AH24" s="25"/>
      <c r="AI24" s="26"/>
      <c r="AJ24" s="26"/>
      <c r="AK24" s="26"/>
      <c r="AL24" s="26"/>
      <c r="AM24" s="25"/>
      <c r="AN24" s="26"/>
      <c r="AO24" s="26"/>
      <c r="AP24" s="26"/>
      <c r="AQ24" s="26"/>
      <c r="AR24" s="25"/>
    </row>
    <row r="25" spans="1:44" ht="12" customHeight="1">
      <c r="A25" s="44">
        <v>2024</v>
      </c>
      <c r="B25" s="44"/>
      <c r="C25" s="43">
        <v>6282.0716766065962</v>
      </c>
      <c r="D25" s="2">
        <v>9625</v>
      </c>
      <c r="E25" s="42">
        <v>-280.53896724817275</v>
      </c>
      <c r="F25" s="42">
        <v>0</v>
      </c>
      <c r="G25" s="41">
        <v>109.46764316022785</v>
      </c>
      <c r="H25" s="11">
        <v>9453.928675912055</v>
      </c>
      <c r="I25" s="40">
        <v>10428.368101116179</v>
      </c>
      <c r="J25" s="38">
        <v>6183</v>
      </c>
      <c r="K25" s="39"/>
      <c r="L25" s="38">
        <v>3564</v>
      </c>
      <c r="M25" s="34">
        <v>742</v>
      </c>
      <c r="N25" s="38"/>
      <c r="O25" s="37">
        <v>157</v>
      </c>
      <c r="P25" s="36">
        <v>10646</v>
      </c>
      <c r="Q25" s="35"/>
      <c r="R25" s="35">
        <v>1035.071324087945</v>
      </c>
      <c r="S25" s="35"/>
      <c r="T25" s="34">
        <v>1192.071324087945</v>
      </c>
      <c r="U25" s="34">
        <v>1160.4618186392024</v>
      </c>
      <c r="V25" s="33">
        <v>5163.7887003038077</v>
      </c>
      <c r="W25" s="33">
        <v>-3218.2439077699114</v>
      </c>
      <c r="X25" s="33"/>
      <c r="Y25" s="32">
        <v>50</v>
      </c>
      <c r="AA25" s="31"/>
      <c r="AB25" s="31"/>
      <c r="AC25" s="26"/>
      <c r="AD25" s="26"/>
      <c r="AE25" s="26"/>
      <c r="AF25" s="26"/>
      <c r="AG25" s="26"/>
      <c r="AH25" s="25"/>
      <c r="AI25" s="26"/>
      <c r="AJ25" s="26"/>
      <c r="AK25" s="26"/>
      <c r="AL25" s="26"/>
      <c r="AM25" s="25"/>
      <c r="AN25" s="26"/>
      <c r="AO25" s="26"/>
      <c r="AP25" s="26"/>
      <c r="AQ25" s="26"/>
      <c r="AR25" s="25"/>
    </row>
    <row r="26" spans="1:44">
      <c r="A26" s="44">
        <v>2025</v>
      </c>
      <c r="B26" s="44"/>
      <c r="C26" s="43">
        <v>6415.256936598088</v>
      </c>
      <c r="D26" s="2">
        <v>9813</v>
      </c>
      <c r="E26" s="42">
        <v>-287.45453624657199</v>
      </c>
      <c r="F26" s="42">
        <v>0</v>
      </c>
      <c r="G26" s="41">
        <v>79.28004123612034</v>
      </c>
      <c r="H26" s="11">
        <v>9604.8255049895488</v>
      </c>
      <c r="I26" s="40">
        <v>10329.31256896965</v>
      </c>
      <c r="J26" s="38">
        <v>6277</v>
      </c>
      <c r="K26" s="39"/>
      <c r="L26" s="38">
        <v>3621</v>
      </c>
      <c r="M26" s="34">
        <v>734</v>
      </c>
      <c r="N26" s="38"/>
      <c r="O26" s="37">
        <v>155</v>
      </c>
      <c r="P26" s="36">
        <v>10787</v>
      </c>
      <c r="Q26" s="35"/>
      <c r="R26" s="35">
        <v>1027.1744950104512</v>
      </c>
      <c r="S26" s="35"/>
      <c r="T26" s="34">
        <v>1182.1744950104512</v>
      </c>
      <c r="U26" s="34">
        <v>1025.0822782786386</v>
      </c>
      <c r="V26" s="33">
        <v>5244.568768755269</v>
      </c>
      <c r="W26" s="33">
        <v>-2146.1193711661749</v>
      </c>
      <c r="X26" s="33"/>
      <c r="Y26" s="32">
        <v>50</v>
      </c>
      <c r="AA26" s="31"/>
      <c r="AB26" s="31"/>
      <c r="AC26" s="26"/>
      <c r="AD26" s="26"/>
      <c r="AE26" s="26"/>
      <c r="AF26" s="26"/>
      <c r="AG26" s="26"/>
      <c r="AH26" s="25"/>
      <c r="AI26" s="26"/>
      <c r="AJ26" s="26"/>
      <c r="AK26" s="26"/>
      <c r="AL26" s="26"/>
      <c r="AM26" s="25"/>
      <c r="AN26" s="26"/>
      <c r="AO26" s="26"/>
      <c r="AP26" s="26"/>
      <c r="AQ26" s="26"/>
      <c r="AR26" s="25"/>
    </row>
    <row r="27" spans="1:44" ht="15" customHeight="1">
      <c r="A27" s="44">
        <v>2026</v>
      </c>
      <c r="B27" s="44"/>
      <c r="C27" s="43">
        <v>6284.1854361012047</v>
      </c>
      <c r="D27" s="2">
        <v>9738</v>
      </c>
      <c r="E27" s="42">
        <v>-283.34972065991889</v>
      </c>
      <c r="F27" s="42">
        <v>0</v>
      </c>
      <c r="G27" s="41">
        <v>52.857620259768353</v>
      </c>
      <c r="H27" s="11">
        <v>9507.5078995998501</v>
      </c>
      <c r="I27" s="40">
        <v>10509.166169787068</v>
      </c>
      <c r="J27" s="38">
        <v>6366</v>
      </c>
      <c r="K27" s="39"/>
      <c r="L27" s="38">
        <v>3584</v>
      </c>
      <c r="M27" s="34">
        <v>817</v>
      </c>
      <c r="N27" s="38"/>
      <c r="O27" s="37">
        <v>160</v>
      </c>
      <c r="P27" s="36">
        <v>10927</v>
      </c>
      <c r="Q27" s="35"/>
      <c r="R27" s="35">
        <v>1259.4921004001499</v>
      </c>
      <c r="S27" s="35"/>
      <c r="T27" s="34">
        <v>1419.4921004001499</v>
      </c>
      <c r="U27" s="34">
        <v>1394.7530253011678</v>
      </c>
      <c r="V27" s="33">
        <v>5191.8019014588535</v>
      </c>
      <c r="W27" s="33">
        <v>-719.55178508956635</v>
      </c>
      <c r="X27" s="33">
        <v>0</v>
      </c>
      <c r="Y27" s="32">
        <v>50</v>
      </c>
      <c r="AA27" s="31"/>
      <c r="AB27" s="31"/>
      <c r="AC27" s="26"/>
      <c r="AD27" s="26"/>
      <c r="AE27" s="26"/>
      <c r="AF27" s="26"/>
      <c r="AG27" s="26"/>
      <c r="AH27" s="25"/>
      <c r="AI27" s="26"/>
      <c r="AJ27" s="26"/>
      <c r="AK27" s="26"/>
      <c r="AL27" s="26"/>
      <c r="AM27" s="25"/>
      <c r="AN27" s="26"/>
      <c r="AO27" s="26"/>
      <c r="AP27" s="26"/>
      <c r="AQ27" s="26"/>
      <c r="AR27" s="25"/>
    </row>
    <row r="28" spans="1:44">
      <c r="A28" s="44">
        <f>A27+1</f>
        <v>2027</v>
      </c>
      <c r="B28" s="44"/>
      <c r="C28" s="43">
        <v>6389.4780520275217</v>
      </c>
      <c r="D28" s="2">
        <v>9923</v>
      </c>
      <c r="E28" s="42">
        <v>-287.5551476717701</v>
      </c>
      <c r="F28" s="42">
        <v>0</v>
      </c>
      <c r="G28" s="41">
        <v>17.726020081348771</v>
      </c>
      <c r="H28" s="11">
        <v>9653.1708724095788</v>
      </c>
      <c r="I28" s="40">
        <v>10395.354297724574</v>
      </c>
      <c r="J28" s="38">
        <v>6459</v>
      </c>
      <c r="K28" s="39"/>
      <c r="L28" s="38">
        <v>3639</v>
      </c>
      <c r="M28" s="34">
        <v>810</v>
      </c>
      <c r="N28" s="38"/>
      <c r="O28" s="37">
        <v>158</v>
      </c>
      <c r="P28" s="36">
        <v>11066</v>
      </c>
      <c r="Q28" s="35"/>
      <c r="R28" s="35">
        <v>1254.8291275904212</v>
      </c>
      <c r="S28" s="35"/>
      <c r="T28" s="34">
        <v>1412.8291275904212</v>
      </c>
      <c r="U28" s="34">
        <v>709.0408032539508</v>
      </c>
      <c r="V28" s="33">
        <v>5818.8640893205629</v>
      </c>
      <c r="W28" s="33"/>
      <c r="X28" s="33">
        <v>0</v>
      </c>
      <c r="Y28" s="32">
        <v>55.691658369862687</v>
      </c>
      <c r="AA28" s="31"/>
      <c r="AB28" s="31"/>
      <c r="AC28" s="26"/>
      <c r="AD28" s="26"/>
      <c r="AE28" s="26"/>
      <c r="AF28" s="26"/>
      <c r="AG28" s="26"/>
      <c r="AH28" s="25"/>
      <c r="AI28" s="26"/>
      <c r="AJ28" s="26"/>
      <c r="AK28" s="26"/>
      <c r="AL28" s="26"/>
      <c r="AM28" s="25"/>
      <c r="AN28" s="26"/>
      <c r="AO28" s="26"/>
      <c r="AP28" s="26"/>
      <c r="AQ28" s="26"/>
      <c r="AR28" s="25"/>
    </row>
    <row r="29" spans="1:44">
      <c r="A29" s="44">
        <f>A28+1</f>
        <v>2028</v>
      </c>
      <c r="B29" s="44"/>
      <c r="C29" s="43">
        <v>6237.3856897866763</v>
      </c>
      <c r="D29" s="2">
        <v>9829</v>
      </c>
      <c r="E29" s="42">
        <v>-279.58522790008971</v>
      </c>
      <c r="F29" s="42">
        <v>0</v>
      </c>
      <c r="G29" s="41"/>
      <c r="H29" s="11">
        <v>9549.4147720999099</v>
      </c>
      <c r="I29" s="40">
        <v>10395.354297724574</v>
      </c>
      <c r="J29" s="38">
        <v>6552</v>
      </c>
      <c r="K29" s="39"/>
      <c r="L29" s="38">
        <v>3600</v>
      </c>
      <c r="M29" s="34">
        <v>895</v>
      </c>
      <c r="N29" s="38"/>
      <c r="O29" s="37">
        <v>183</v>
      </c>
      <c r="P29" s="36">
        <v>11230</v>
      </c>
      <c r="Q29" s="35"/>
      <c r="R29" s="35">
        <v>1497.5852279000901</v>
      </c>
      <c r="S29" s="35"/>
      <c r="T29" s="34">
        <v>1680.5852279000901</v>
      </c>
      <c r="U29" s="34"/>
      <c r="V29" s="33">
        <v>7413.4562518612365</v>
      </c>
      <c r="W29" s="33"/>
      <c r="X29" s="33">
        <v>0</v>
      </c>
      <c r="Y29" s="32">
        <v>73.032772502671932</v>
      </c>
      <c r="AA29" s="31"/>
      <c r="AB29" s="31"/>
      <c r="AC29" s="26"/>
      <c r="AD29" s="26"/>
      <c r="AE29" s="26"/>
      <c r="AF29" s="26"/>
      <c r="AG29" s="26"/>
      <c r="AH29" s="25"/>
      <c r="AI29" s="26"/>
      <c r="AJ29" s="26"/>
      <c r="AK29" s="26"/>
      <c r="AL29" s="26"/>
      <c r="AM29" s="25"/>
      <c r="AN29" s="26"/>
      <c r="AO29" s="26"/>
      <c r="AP29" s="26"/>
      <c r="AQ29" s="26"/>
      <c r="AR29" s="25"/>
    </row>
    <row r="30" spans="1:44">
      <c r="A30" s="44">
        <f>A29+1</f>
        <v>2029</v>
      </c>
      <c r="B30" s="44"/>
      <c r="C30" s="43">
        <v>6312.8805945129307</v>
      </c>
      <c r="D30" s="2">
        <v>9999</v>
      </c>
      <c r="E30" s="42">
        <v>-279.76500791178182</v>
      </c>
      <c r="F30" s="42">
        <v>0</v>
      </c>
      <c r="G30" s="41"/>
      <c r="H30" s="11">
        <v>9719.2349920882189</v>
      </c>
      <c r="I30" s="40">
        <v>10395.354297724574</v>
      </c>
      <c r="J30" s="38">
        <v>6652</v>
      </c>
      <c r="K30" s="39"/>
      <c r="L30" s="38">
        <v>3664</v>
      </c>
      <c r="M30" s="34">
        <v>883</v>
      </c>
      <c r="N30" s="38"/>
      <c r="O30" s="37">
        <v>239</v>
      </c>
      <c r="P30" s="36">
        <v>11438</v>
      </c>
      <c r="Q30" s="35"/>
      <c r="R30" s="35">
        <v>1479.7650079117811</v>
      </c>
      <c r="S30" s="35"/>
      <c r="T30" s="34">
        <v>1718.7650079117811</v>
      </c>
      <c r="U30" s="34"/>
      <c r="V30" s="33">
        <v>9022.6627929967435</v>
      </c>
      <c r="W30" s="33"/>
      <c r="X30" s="33">
        <v>0</v>
      </c>
      <c r="Y30" s="32">
        <v>88.248842270563969</v>
      </c>
      <c r="AA30" s="31"/>
      <c r="AB30" s="31"/>
      <c r="AC30" s="26"/>
      <c r="AD30" s="26"/>
      <c r="AE30" s="26"/>
      <c r="AF30" s="26"/>
      <c r="AG30" s="26"/>
      <c r="AH30" s="25"/>
      <c r="AI30" s="26"/>
      <c r="AJ30" s="26"/>
      <c r="AK30" s="26"/>
      <c r="AL30" s="26"/>
      <c r="AM30" s="25"/>
      <c r="AN30" s="26"/>
      <c r="AO30" s="26"/>
      <c r="AP30" s="26"/>
      <c r="AQ30" s="26"/>
      <c r="AR30" s="25"/>
    </row>
    <row r="31" spans="1:44">
      <c r="A31" s="44">
        <f>A30+1</f>
        <v>2030</v>
      </c>
      <c r="B31" s="44"/>
      <c r="C31" s="43">
        <v>6154.6653197201849</v>
      </c>
      <c r="D31" s="2">
        <v>9908</v>
      </c>
      <c r="E31" s="42">
        <v>-270.00454500363116</v>
      </c>
      <c r="F31" s="42">
        <v>0</v>
      </c>
      <c r="G31" s="41"/>
      <c r="H31" s="11">
        <v>9637.9954549963695</v>
      </c>
      <c r="I31" s="40">
        <v>10395.354297724574</v>
      </c>
      <c r="J31" s="38">
        <v>6751</v>
      </c>
      <c r="K31" s="39"/>
      <c r="L31" s="38">
        <v>3633</v>
      </c>
      <c r="M31" s="34">
        <v>966</v>
      </c>
      <c r="N31" s="38"/>
      <c r="O31" s="37">
        <v>298</v>
      </c>
      <c r="P31" s="36">
        <v>11648</v>
      </c>
      <c r="Q31" s="35"/>
      <c r="R31" s="35">
        <v>1712.0045450036305</v>
      </c>
      <c r="S31" s="35"/>
      <c r="T31" s="34">
        <v>2010.0045450036305</v>
      </c>
      <c r="U31" s="34"/>
      <c r="V31" s="33">
        <v>10899.327493768897</v>
      </c>
      <c r="W31" s="33"/>
      <c r="X31" s="33">
        <v>0</v>
      </c>
      <c r="Y31" s="32">
        <v>108.50219493194813</v>
      </c>
      <c r="AA31" s="31"/>
      <c r="AB31" s="31"/>
      <c r="AC31" s="26"/>
      <c r="AD31" s="26"/>
      <c r="AE31" s="26"/>
      <c r="AF31" s="26"/>
      <c r="AG31" s="26"/>
      <c r="AH31" s="25"/>
      <c r="AI31" s="26"/>
      <c r="AJ31" s="26"/>
      <c r="AK31" s="26"/>
      <c r="AL31" s="26"/>
      <c r="AM31" s="25"/>
      <c r="AN31" s="26"/>
      <c r="AO31" s="26"/>
      <c r="AP31" s="26"/>
      <c r="AQ31" s="26"/>
      <c r="AR31" s="25"/>
    </row>
    <row r="32" spans="1:44" ht="2.25" customHeight="1">
      <c r="A32" s="14"/>
      <c r="B32" s="14"/>
      <c r="C32" s="14"/>
      <c r="D32" s="14"/>
      <c r="E32" s="14"/>
      <c r="F32" s="14"/>
      <c r="G32" s="14">
        <v>0</v>
      </c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>
        <v>0</v>
      </c>
      <c r="S32" s="14"/>
      <c r="T32" s="14"/>
      <c r="U32" s="14"/>
      <c r="V32" s="14"/>
      <c r="W32" s="14"/>
      <c r="X32" s="14"/>
      <c r="Y32" s="14"/>
      <c r="AA32" s="31"/>
      <c r="AB32" s="31"/>
      <c r="AC32" s="26"/>
      <c r="AD32" s="26"/>
      <c r="AE32" s="26"/>
      <c r="AF32" s="26"/>
      <c r="AG32" s="26"/>
      <c r="AH32" s="25"/>
      <c r="AI32" s="26"/>
      <c r="AJ32" s="26"/>
      <c r="AK32" s="26"/>
      <c r="AL32" s="26"/>
      <c r="AM32" s="25"/>
      <c r="AN32" s="26"/>
      <c r="AO32" s="26"/>
      <c r="AP32" s="26"/>
      <c r="AQ32" s="26"/>
      <c r="AR32" s="25"/>
    </row>
    <row r="33" spans="1:44" s="17" customFormat="1" ht="15" customHeight="1">
      <c r="A33" s="17" t="s">
        <v>67</v>
      </c>
      <c r="P33" s="30"/>
      <c r="Q33" s="30"/>
      <c r="R33" s="30"/>
      <c r="S33" s="30"/>
      <c r="T33" s="30"/>
      <c r="U33" s="30"/>
      <c r="V33" s="30"/>
      <c r="W33" s="30"/>
      <c r="X33" s="30"/>
      <c r="AA33" s="28"/>
      <c r="AB33" s="27"/>
      <c r="AC33" s="26"/>
      <c r="AD33" s="26"/>
      <c r="AE33" s="26"/>
      <c r="AF33" s="26"/>
      <c r="AG33" s="26"/>
      <c r="AH33" s="25"/>
      <c r="AI33" s="26"/>
      <c r="AJ33" s="26"/>
      <c r="AK33" s="26"/>
      <c r="AL33" s="26"/>
      <c r="AM33" s="25"/>
      <c r="AN33" s="26"/>
      <c r="AO33" s="26"/>
      <c r="AP33" s="26"/>
      <c r="AQ33" s="26"/>
      <c r="AR33" s="25"/>
    </row>
    <row r="34" spans="1:44" s="17" customFormat="1" ht="12" customHeight="1">
      <c r="A34" s="17" t="s">
        <v>18</v>
      </c>
      <c r="M34" s="21" t="s">
        <v>17</v>
      </c>
      <c r="N34" s="17" t="s">
        <v>16</v>
      </c>
      <c r="T34" s="23"/>
      <c r="U34" s="30"/>
      <c r="V34" s="30"/>
      <c r="W34" s="30"/>
      <c r="X34" s="29"/>
      <c r="AA34" s="28"/>
      <c r="AB34" s="27"/>
      <c r="AC34" s="26"/>
      <c r="AD34" s="26"/>
      <c r="AE34" s="26"/>
      <c r="AF34" s="26"/>
      <c r="AG34" s="26"/>
      <c r="AH34" s="25"/>
      <c r="AI34" s="26"/>
      <c r="AJ34" s="26"/>
      <c r="AK34" s="26"/>
      <c r="AL34" s="26"/>
      <c r="AM34" s="25"/>
      <c r="AN34" s="26"/>
      <c r="AO34" s="26"/>
      <c r="AP34" s="26"/>
      <c r="AQ34" s="26"/>
      <c r="AR34" s="25"/>
    </row>
    <row r="35" spans="1:44" s="17" customFormat="1" ht="12" customHeight="1">
      <c r="A35" s="17" t="s">
        <v>15</v>
      </c>
      <c r="D35" s="30">
        <f>'FH 6a_A09 (d)'!D35</f>
        <v>2013</v>
      </c>
      <c r="E35" s="30">
        <f>'FH 6a_A09 (d)'!E35</f>
        <v>2014</v>
      </c>
      <c r="F35" s="17">
        <v>2013</v>
      </c>
      <c r="G35" s="30">
        <f>'FH 6a_A09 (d)'!G35</f>
        <v>2015</v>
      </c>
      <c r="H35" s="30">
        <f>'FH 6a_A09 (d)'!H35</f>
        <v>2016</v>
      </c>
      <c r="J35" s="30">
        <f>'FH 6a_A09 (d)'!J35</f>
        <v>2017</v>
      </c>
      <c r="K35" s="30" t="str">
        <f>'FH 6a_A09 (d)'!K35</f>
        <v>ab 2018</v>
      </c>
      <c r="M35" s="21" t="s">
        <v>13</v>
      </c>
      <c r="N35" s="17" t="s">
        <v>12</v>
      </c>
      <c r="T35" s="23"/>
      <c r="U35" s="24"/>
      <c r="V35" s="24"/>
      <c r="W35" s="24"/>
      <c r="X35" s="29"/>
      <c r="AA35" s="28"/>
      <c r="AB35" s="27"/>
      <c r="AC35" s="26"/>
      <c r="AD35" s="26"/>
      <c r="AE35" s="26"/>
      <c r="AF35" s="26"/>
      <c r="AG35" s="26"/>
      <c r="AH35" s="25"/>
      <c r="AI35" s="26"/>
      <c r="AJ35" s="26"/>
      <c r="AK35" s="26"/>
      <c r="AL35" s="26"/>
      <c r="AM35" s="25"/>
      <c r="AN35" s="26"/>
      <c r="AO35" s="26"/>
      <c r="AP35" s="26"/>
      <c r="AQ35" s="26"/>
      <c r="AR35" s="25"/>
    </row>
    <row r="36" spans="1:44" s="17" customFormat="1" ht="12" customHeight="1">
      <c r="A36" s="17" t="s">
        <v>11</v>
      </c>
      <c r="D36" s="23">
        <v>1</v>
      </c>
      <c r="E36" s="23">
        <v>0.4</v>
      </c>
      <c r="F36" s="17">
        <v>1.7</v>
      </c>
      <c r="G36" s="23">
        <v>1.2</v>
      </c>
      <c r="H36" s="23">
        <v>1.7</v>
      </c>
      <c r="I36" s="17">
        <v>2.2000000000000002</v>
      </c>
      <c r="J36" s="23">
        <v>2.1</v>
      </c>
      <c r="K36" s="23">
        <v>2.4</v>
      </c>
      <c r="M36" s="21" t="s">
        <v>10</v>
      </c>
      <c r="N36" s="17" t="s">
        <v>9</v>
      </c>
      <c r="U36" s="24"/>
      <c r="V36" s="24"/>
      <c r="W36" s="24"/>
    </row>
    <row r="37" spans="1:44" s="17" customFormat="1" ht="12" customHeight="1">
      <c r="A37" s="17" t="s">
        <v>8</v>
      </c>
      <c r="D37" s="22">
        <v>0.4</v>
      </c>
      <c r="E37" s="22">
        <v>0.4</v>
      </c>
      <c r="F37" s="17">
        <v>0.4</v>
      </c>
      <c r="G37" s="22">
        <v>0.4</v>
      </c>
      <c r="H37" s="22">
        <v>0.4</v>
      </c>
      <c r="I37" s="17">
        <v>0.4</v>
      </c>
      <c r="J37" s="22">
        <v>0.4</v>
      </c>
      <c r="K37" s="22">
        <v>0.4</v>
      </c>
      <c r="M37" s="21" t="s">
        <v>7</v>
      </c>
      <c r="N37" s="17" t="s">
        <v>6</v>
      </c>
    </row>
    <row r="38" spans="1:44" s="17" customFormat="1" ht="12" customHeight="1">
      <c r="A38" s="17" t="s">
        <v>5</v>
      </c>
      <c r="D38" s="23">
        <v>1.1000000000000001</v>
      </c>
      <c r="E38" s="23">
        <v>0.2</v>
      </c>
      <c r="F38" s="17">
        <v>0.8</v>
      </c>
      <c r="G38" s="23">
        <v>0.7</v>
      </c>
      <c r="H38" s="23">
        <v>1</v>
      </c>
      <c r="I38" s="17">
        <v>1.5</v>
      </c>
      <c r="J38" s="23">
        <v>1</v>
      </c>
      <c r="K38" s="23">
        <v>1.5</v>
      </c>
      <c r="M38" s="21" t="s">
        <v>4</v>
      </c>
      <c r="N38" s="17" t="str">
        <f>'FH 6a_A17 (d)'!N38</f>
        <v xml:space="preserve">Jährliche Reduktion der Schuld, falls das IV-Kapitalkonto 5 Mrd. (nominell) übersteigt; rsp. die fl. Mittel 50% </v>
      </c>
    </row>
    <row r="39" spans="1:44" s="17" customFormat="1" ht="12" customHeight="1">
      <c r="D39" s="22"/>
      <c r="E39" s="22"/>
      <c r="F39" s="22"/>
      <c r="G39" s="19"/>
      <c r="H39" s="19"/>
      <c r="I39" s="19"/>
      <c r="K39" s="21"/>
      <c r="L39" s="19"/>
      <c r="M39" s="19"/>
      <c r="N39" s="17" t="str">
        <f>'FH 6a_A17 (d)'!N39</f>
        <v>der Ausgaben übersteigen</v>
      </c>
    </row>
    <row r="40" spans="1:44" s="17" customFormat="1" ht="12" customHeight="1">
      <c r="A40" s="19" t="s">
        <v>1</v>
      </c>
      <c r="B40" s="19"/>
      <c r="C40" s="19"/>
      <c r="D40" s="20"/>
      <c r="E40" s="20"/>
      <c r="F40" s="20"/>
      <c r="N40" s="19"/>
      <c r="Y40" s="18" t="str">
        <f>'FH 6a_A17 (d)'!Y40</f>
        <v>BSV / 30.4.2013</v>
      </c>
    </row>
    <row r="41" spans="1:44" ht="2.15" customHeight="1">
      <c r="A41" s="16"/>
      <c r="B41" s="16"/>
      <c r="C41" s="16"/>
      <c r="D41" s="15"/>
      <c r="E41" s="15"/>
      <c r="F41" s="15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3"/>
    </row>
    <row r="44" spans="1:44">
      <c r="D44" s="2"/>
      <c r="M44" s="12"/>
    </row>
    <row r="45" spans="1:44">
      <c r="D45" s="2"/>
    </row>
    <row r="46" spans="1:44">
      <c r="D46" s="2"/>
      <c r="N46" s="95"/>
      <c r="O46" s="95"/>
    </row>
    <row r="47" spans="1:44">
      <c r="D47" s="2"/>
      <c r="E47" s="9"/>
      <c r="F47" s="9"/>
      <c r="G47" s="10"/>
    </row>
    <row r="48" spans="1:44">
      <c r="D48" s="2"/>
      <c r="E48" s="9"/>
      <c r="F48" s="9"/>
      <c r="G48" s="94"/>
      <c r="H48" s="7"/>
      <c r="I48" s="7"/>
    </row>
    <row r="49" spans="4:9">
      <c r="D49" s="2"/>
      <c r="G49" s="7"/>
      <c r="H49" s="7"/>
      <c r="I49" s="7"/>
    </row>
    <row r="50" spans="4:9">
      <c r="D50" s="2"/>
    </row>
    <row r="51" spans="4:9">
      <c r="D51" s="2"/>
    </row>
    <row r="52" spans="4:9">
      <c r="D52" s="2"/>
    </row>
    <row r="53" spans="4:9">
      <c r="D53" s="2"/>
    </row>
    <row r="54" spans="4:9">
      <c r="D54" s="2"/>
    </row>
    <row r="55" spans="4:9">
      <c r="D55" s="2"/>
    </row>
    <row r="56" spans="4:9">
      <c r="D56" s="2"/>
    </row>
    <row r="57" spans="4:9">
      <c r="D57" s="2"/>
    </row>
    <row r="58" spans="4:9">
      <c r="D58" s="2"/>
    </row>
    <row r="59" spans="4:9">
      <c r="D59" s="2"/>
    </row>
    <row r="60" spans="4:9">
      <c r="D60" s="2"/>
    </row>
    <row r="61" spans="4:9">
      <c r="D61" s="2"/>
    </row>
    <row r="62" spans="4:9">
      <c r="D62" s="2"/>
    </row>
    <row r="63" spans="4:9">
      <c r="D63" s="2"/>
    </row>
    <row r="64" spans="4:9">
      <c r="D64" s="2"/>
    </row>
    <row r="65" spans="4:4">
      <c r="D65" s="2"/>
    </row>
    <row r="66" spans="4:4">
      <c r="D66" s="2"/>
    </row>
    <row r="67" spans="4:4">
      <c r="D67" s="2"/>
    </row>
    <row r="68" spans="4:4">
      <c r="D68" s="2"/>
    </row>
    <row r="69" spans="4:4">
      <c r="D69" s="2"/>
    </row>
    <row r="70" spans="4:4">
      <c r="D70" s="2"/>
    </row>
    <row r="71" spans="4:4">
      <c r="D71" s="2"/>
    </row>
    <row r="72" spans="4:4">
      <c r="D72" s="2"/>
    </row>
  </sheetData>
  <pageMargins left="0.78740157480314965" right="0.78740157480314965" top="0.98425196850393704" bottom="0.98425196850393704" header="0.51181102362204722" footer="0.51181102362204722"/>
  <pageSetup paperSize="9" scale="8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D7864-6C25-48D8-8B45-406C1831F0A0}">
  <sheetPr>
    <pageSetUpPr autoPageBreaks="0" fitToPage="1"/>
  </sheetPr>
  <dimension ref="A1:AR72"/>
  <sheetViews>
    <sheetView zoomScaleNormal="100" zoomScaleSheetLayoutView="100" workbookViewId="0">
      <selection activeCell="Y40" sqref="Y40"/>
    </sheetView>
  </sheetViews>
  <sheetFormatPr defaultColWidth="13.7265625" defaultRowHeight="13"/>
  <cols>
    <col min="1" max="1" width="10" style="1" customWidth="1"/>
    <col min="2" max="2" width="0.7265625" style="1" customWidth="1"/>
    <col min="3" max="3" width="7.453125" style="1" hidden="1" customWidth="1"/>
    <col min="4" max="4" width="7" style="1" customWidth="1"/>
    <col min="5" max="5" width="7.26953125" style="1" customWidth="1"/>
    <col min="6" max="6" width="7.81640625" style="1" hidden="1" customWidth="1"/>
    <col min="7" max="7" width="8" style="1" customWidth="1"/>
    <col min="8" max="8" width="8.81640625" style="1" customWidth="1"/>
    <col min="9" max="9" width="0.7265625" style="1" customWidth="1"/>
    <col min="10" max="10" width="7.453125" style="1" customWidth="1"/>
    <col min="11" max="11" width="8.81640625" style="1" customWidth="1"/>
    <col min="12" max="12" width="8.453125" style="1" customWidth="1"/>
    <col min="13" max="13" width="8.81640625" style="1" customWidth="1"/>
    <col min="14" max="14" width="7.26953125" style="1" customWidth="1"/>
    <col min="15" max="15" width="8.7265625" style="1" customWidth="1"/>
    <col min="16" max="16" width="7.1796875" style="1" customWidth="1"/>
    <col min="17" max="17" width="0.7265625" style="1" customWidth="1"/>
    <col min="18" max="18" width="8.7265625" style="1" customWidth="1"/>
    <col min="19" max="19" width="1" style="1" customWidth="1"/>
    <col min="20" max="20" width="8.26953125" style="1" customWidth="1"/>
    <col min="21" max="21" width="7.81640625" style="1" customWidth="1"/>
    <col min="22" max="22" width="9.54296875" style="1" customWidth="1"/>
    <col min="23" max="23" width="11.1796875" style="1" customWidth="1"/>
    <col min="24" max="24" width="0.7265625" style="1" customWidth="1"/>
    <col min="25" max="25" width="12.1796875" style="1" customWidth="1"/>
    <col min="26" max="27" width="13.7265625" style="1" customWidth="1"/>
    <col min="28" max="28" width="1.453125" style="1" customWidth="1"/>
    <col min="29" max="30" width="13.7265625" style="1" customWidth="1"/>
    <col min="31" max="31" width="0.453125" style="1" customWidth="1"/>
    <col min="32" max="32" width="0.1796875" style="1" customWidth="1"/>
    <col min="33" max="33" width="0.7265625" style="1" customWidth="1"/>
    <col min="34" max="34" width="13.7265625" style="1" customWidth="1"/>
    <col min="35" max="35" width="1.54296875" style="1" customWidth="1"/>
    <col min="36" max="37" width="13.7265625" style="1" customWidth="1"/>
    <col min="38" max="38" width="0.81640625" style="1" customWidth="1"/>
    <col min="39" max="39" width="13.7265625" style="1" customWidth="1"/>
    <col min="40" max="40" width="1.1796875" style="1" customWidth="1"/>
    <col min="41" max="42" width="13.7265625" style="1" customWidth="1"/>
    <col min="43" max="43" width="0.54296875" style="1" customWidth="1"/>
    <col min="44" max="45" width="13.7265625" style="1" customWidth="1"/>
    <col min="46" max="16384" width="13.7265625" style="1"/>
  </cols>
  <sheetData>
    <row r="1" spans="1:44" ht="17.5">
      <c r="A1" s="93" t="s">
        <v>66</v>
      </c>
      <c r="B1" s="93"/>
      <c r="C1" s="93"/>
      <c r="G1" s="92"/>
      <c r="U1" s="45"/>
      <c r="V1" s="45"/>
      <c r="W1" s="45"/>
      <c r="X1" s="45"/>
      <c r="Y1" s="91" t="str">
        <f>'FH 6a_A17 (d)'!Y1</f>
        <v>IV-Revision 6a</v>
      </c>
    </row>
    <row r="2" spans="1:44" ht="15" customHeight="1">
      <c r="H2" s="89"/>
      <c r="I2" s="89"/>
      <c r="K2" s="89"/>
      <c r="L2" s="88"/>
      <c r="M2" s="88"/>
      <c r="N2" s="88"/>
      <c r="O2" s="88"/>
      <c r="P2" s="88"/>
      <c r="Q2" s="88"/>
      <c r="R2" s="88"/>
      <c r="S2" s="88"/>
      <c r="T2" s="85"/>
      <c r="U2" s="85"/>
      <c r="V2" s="85"/>
      <c r="W2" s="85"/>
      <c r="X2" s="85"/>
      <c r="Y2" s="90" t="s">
        <v>70</v>
      </c>
    </row>
    <row r="3" spans="1:44" ht="15" customHeight="1">
      <c r="B3" s="17"/>
      <c r="C3" s="17"/>
      <c r="H3" s="89"/>
      <c r="I3" s="89"/>
      <c r="K3" s="89"/>
      <c r="L3" s="88"/>
      <c r="M3" s="88"/>
      <c r="N3" s="88"/>
      <c r="O3" s="88"/>
      <c r="P3" s="88"/>
      <c r="Q3" s="88"/>
      <c r="R3" s="88"/>
      <c r="S3" s="88"/>
      <c r="T3" s="85"/>
      <c r="U3" s="85"/>
      <c r="V3" s="85"/>
      <c r="W3" s="85"/>
      <c r="X3" s="85"/>
      <c r="Y3" s="87"/>
    </row>
    <row r="4" spans="1:44" ht="2.15" customHeight="1">
      <c r="A4" s="86"/>
      <c r="B4" s="86"/>
      <c r="C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5"/>
      <c r="U4" s="85"/>
      <c r="V4" s="85"/>
      <c r="W4" s="85"/>
      <c r="X4" s="85"/>
    </row>
    <row r="5" spans="1:44" ht="13" customHeight="1">
      <c r="A5" s="17" t="s">
        <v>63</v>
      </c>
      <c r="B5" s="17"/>
      <c r="C5" s="17"/>
      <c r="D5" s="23"/>
      <c r="E5" s="23"/>
      <c r="F5" s="23"/>
      <c r="G5" s="23"/>
      <c r="H5" s="23"/>
      <c r="I5" s="23"/>
      <c r="J5" s="23"/>
      <c r="L5" s="84"/>
      <c r="M5" s="84"/>
      <c r="N5" s="84"/>
      <c r="O5" s="84"/>
      <c r="P5" s="23"/>
      <c r="Q5" s="23"/>
      <c r="R5" s="23"/>
      <c r="S5" s="23"/>
      <c r="T5" s="83"/>
      <c r="U5" s="83"/>
      <c r="V5" s="83"/>
      <c r="W5" s="83"/>
      <c r="X5" s="83"/>
      <c r="Y5" s="82" t="str">
        <f>'FH 6a_A17 (d)'!Y5</f>
        <v>zu Preisen von 2013</v>
      </c>
    </row>
    <row r="6" spans="1:44" ht="3" customHeight="1">
      <c r="D6" s="14"/>
    </row>
    <row r="7" spans="1:44" ht="15" customHeight="1">
      <c r="A7" s="81" t="s">
        <v>15</v>
      </c>
      <c r="B7" s="81"/>
      <c r="D7" s="81" t="s">
        <v>61</v>
      </c>
      <c r="E7" s="81"/>
      <c r="F7" s="81"/>
      <c r="G7" s="73"/>
      <c r="H7" s="73"/>
      <c r="I7" s="73"/>
      <c r="J7" s="81" t="s">
        <v>60</v>
      </c>
      <c r="K7" s="81"/>
      <c r="L7" s="73"/>
      <c r="M7" s="73"/>
      <c r="N7" s="73"/>
      <c r="O7" s="73"/>
      <c r="P7" s="73"/>
      <c r="Q7" s="73"/>
      <c r="R7" s="81" t="s">
        <v>59</v>
      </c>
      <c r="S7" s="81"/>
      <c r="T7" s="81" t="s">
        <v>58</v>
      </c>
      <c r="U7" s="81"/>
      <c r="V7" s="73"/>
      <c r="W7" s="73"/>
      <c r="X7" s="73"/>
      <c r="Y7" s="81" t="s">
        <v>57</v>
      </c>
      <c r="AR7" s="80"/>
    </row>
    <row r="8" spans="1:44" ht="14.15" customHeight="1">
      <c r="A8" s="79"/>
      <c r="B8" s="79"/>
      <c r="C8" s="79"/>
      <c r="D8" s="76"/>
      <c r="E8" s="76"/>
      <c r="F8" s="76"/>
      <c r="G8" s="71"/>
      <c r="H8" s="71"/>
      <c r="I8" s="17"/>
      <c r="J8" s="76"/>
      <c r="K8" s="76"/>
      <c r="L8" s="71"/>
      <c r="M8" s="71"/>
      <c r="N8" s="71"/>
      <c r="O8" s="71"/>
      <c r="P8" s="71"/>
      <c r="Q8" s="17"/>
      <c r="R8" s="78" t="s">
        <v>56</v>
      </c>
      <c r="S8" s="77"/>
      <c r="T8" s="76"/>
      <c r="U8" s="76"/>
      <c r="V8" s="71"/>
      <c r="W8" s="17"/>
      <c r="X8" s="17"/>
      <c r="Y8" s="75" t="s">
        <v>55</v>
      </c>
    </row>
    <row r="9" spans="1:44" ht="14.15" customHeight="1">
      <c r="A9" s="17"/>
      <c r="B9" s="17"/>
      <c r="C9" s="73" t="s">
        <v>54</v>
      </c>
      <c r="D9" s="73" t="s">
        <v>53</v>
      </c>
      <c r="E9" s="73" t="s">
        <v>49</v>
      </c>
      <c r="F9" s="73" t="s">
        <v>49</v>
      </c>
      <c r="G9" s="73" t="s">
        <v>33</v>
      </c>
      <c r="H9" s="74" t="s">
        <v>46</v>
      </c>
      <c r="I9" s="17"/>
      <c r="J9" s="73" t="s">
        <v>52</v>
      </c>
      <c r="K9" s="73" t="s">
        <v>51</v>
      </c>
      <c r="L9" s="73" t="s">
        <v>50</v>
      </c>
      <c r="M9" s="73" t="s">
        <v>49</v>
      </c>
      <c r="N9" s="73" t="s">
        <v>48</v>
      </c>
      <c r="O9" s="73" t="s">
        <v>47</v>
      </c>
      <c r="P9" s="73" t="s">
        <v>46</v>
      </c>
      <c r="Q9" s="17"/>
      <c r="R9" s="17"/>
      <c r="S9" s="17"/>
      <c r="T9" s="73" t="s">
        <v>45</v>
      </c>
      <c r="U9" s="73" t="s">
        <v>44</v>
      </c>
      <c r="V9" s="73" t="s">
        <v>43</v>
      </c>
      <c r="W9" s="73" t="s">
        <v>42</v>
      </c>
      <c r="X9" s="17"/>
      <c r="Y9" s="73" t="s">
        <v>41</v>
      </c>
      <c r="AA9" s="27"/>
      <c r="AB9" s="27"/>
      <c r="AC9" s="27"/>
      <c r="AD9" s="27"/>
      <c r="AE9" s="27"/>
      <c r="AF9" s="27"/>
      <c r="AG9" s="27"/>
      <c r="AH9" s="64"/>
      <c r="AI9" s="27"/>
      <c r="AJ9" s="27"/>
      <c r="AK9" s="27"/>
      <c r="AL9" s="27"/>
      <c r="AM9" s="64"/>
      <c r="AN9" s="27"/>
      <c r="AO9" s="27"/>
      <c r="AP9" s="27"/>
      <c r="AQ9" s="27"/>
      <c r="AR9" s="72"/>
    </row>
    <row r="10" spans="1:44" ht="10.5" customHeight="1">
      <c r="A10" s="17"/>
      <c r="B10" s="17"/>
      <c r="C10" s="17" t="s">
        <v>40</v>
      </c>
      <c r="D10" s="17" t="s">
        <v>39</v>
      </c>
      <c r="E10" s="17" t="s">
        <v>34</v>
      </c>
      <c r="F10" s="17" t="s">
        <v>34</v>
      </c>
      <c r="G10" s="17" t="s">
        <v>38</v>
      </c>
      <c r="H10" s="17"/>
      <c r="I10" s="17"/>
      <c r="J10" s="17" t="s">
        <v>37</v>
      </c>
      <c r="K10" s="17" t="s">
        <v>36</v>
      </c>
      <c r="L10" s="17" t="s">
        <v>35</v>
      </c>
      <c r="M10" s="17" t="s">
        <v>34</v>
      </c>
      <c r="N10" s="17" t="s">
        <v>33</v>
      </c>
      <c r="O10" s="17" t="s">
        <v>32</v>
      </c>
      <c r="P10" s="17"/>
      <c r="Q10" s="17"/>
      <c r="R10" s="17"/>
      <c r="S10" s="17"/>
      <c r="T10" s="17" t="s">
        <v>31</v>
      </c>
      <c r="U10" s="17" t="s">
        <v>30</v>
      </c>
      <c r="V10" s="17" t="s">
        <v>29</v>
      </c>
      <c r="W10" s="17" t="s">
        <v>28</v>
      </c>
      <c r="X10" s="17"/>
      <c r="Y10" s="17" t="s">
        <v>27</v>
      </c>
      <c r="AA10" s="27"/>
      <c r="AB10" s="27"/>
      <c r="AC10" s="64"/>
      <c r="AD10" s="27"/>
      <c r="AE10" s="27"/>
      <c r="AF10" s="27"/>
      <c r="AG10" s="27"/>
      <c r="AH10" s="64"/>
      <c r="AI10" s="27"/>
      <c r="AJ10" s="27"/>
      <c r="AK10" s="27"/>
      <c r="AL10" s="27"/>
      <c r="AM10" s="64"/>
      <c r="AN10" s="27"/>
      <c r="AO10" s="27"/>
      <c r="AP10" s="27"/>
      <c r="AQ10" s="27"/>
      <c r="AR10" s="66"/>
    </row>
    <row r="11" spans="1:44" ht="10.5" customHeight="1">
      <c r="A11" s="71"/>
      <c r="B11" s="71"/>
      <c r="C11" s="71"/>
      <c r="D11" s="71"/>
      <c r="E11" s="71" t="s">
        <v>26</v>
      </c>
      <c r="F11" s="71" t="s">
        <v>25</v>
      </c>
      <c r="G11" s="71"/>
      <c r="H11" s="71"/>
      <c r="I11" s="17"/>
      <c r="J11" s="71" t="s">
        <v>24</v>
      </c>
      <c r="K11" s="14" t="s">
        <v>17</v>
      </c>
      <c r="L11" s="14"/>
      <c r="M11" s="14" t="s">
        <v>23</v>
      </c>
      <c r="N11" s="71" t="s">
        <v>22</v>
      </c>
      <c r="O11" s="71" t="s">
        <v>7</v>
      </c>
      <c r="P11" s="71"/>
      <c r="Q11" s="17"/>
      <c r="R11" s="71"/>
      <c r="S11" s="71"/>
      <c r="T11" s="71" t="s">
        <v>21</v>
      </c>
      <c r="U11" s="71" t="s">
        <v>20</v>
      </c>
      <c r="V11" s="71"/>
      <c r="W11" s="71"/>
      <c r="X11" s="17"/>
      <c r="Y11" s="71"/>
      <c r="AA11" s="70"/>
      <c r="AB11" s="70"/>
      <c r="AC11" s="69"/>
      <c r="AD11" s="67"/>
      <c r="AE11" s="27"/>
      <c r="AF11" s="27"/>
      <c r="AG11" s="27"/>
      <c r="AH11" s="68"/>
      <c r="AI11" s="27"/>
      <c r="AJ11" s="67"/>
      <c r="AK11" s="67"/>
      <c r="AL11" s="27"/>
      <c r="AM11" s="68"/>
      <c r="AN11" s="27"/>
      <c r="AO11" s="67"/>
      <c r="AP11" s="67"/>
      <c r="AQ11" s="67"/>
      <c r="AR11" s="66"/>
    </row>
    <row r="12" spans="1:44" ht="2.15" customHeight="1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65"/>
      <c r="Q12" s="65"/>
      <c r="R12" s="65"/>
      <c r="S12" s="65"/>
      <c r="T12" s="17"/>
      <c r="U12" s="17"/>
      <c r="V12" s="17"/>
      <c r="W12" s="17"/>
      <c r="X12" s="17"/>
      <c r="Y12" s="17"/>
      <c r="AA12" s="31"/>
      <c r="AB12" s="31"/>
      <c r="AC12" s="28"/>
      <c r="AD12" s="28"/>
      <c r="AE12" s="27"/>
      <c r="AF12" s="27"/>
      <c r="AG12" s="27"/>
      <c r="AH12" s="64"/>
      <c r="AI12" s="27"/>
      <c r="AJ12" s="27"/>
      <c r="AK12" s="27"/>
      <c r="AL12" s="27"/>
      <c r="AM12" s="63"/>
      <c r="AN12" s="27"/>
      <c r="AO12" s="27"/>
      <c r="AP12" s="27"/>
      <c r="AQ12" s="28"/>
      <c r="AR12" s="63"/>
    </row>
    <row r="13" spans="1:44" ht="12" customHeight="1">
      <c r="A13" s="44">
        <v>2012</v>
      </c>
      <c r="B13" s="44"/>
      <c r="C13" s="43">
        <v>6024.8584717150216</v>
      </c>
      <c r="D13" s="2">
        <v>8995.6742235900001</v>
      </c>
      <c r="E13" s="42"/>
      <c r="F13" s="42">
        <v>0</v>
      </c>
      <c r="G13" s="41">
        <v>298.876590068783</v>
      </c>
      <c r="H13" s="11">
        <v>9294.5508136587832</v>
      </c>
      <c r="I13" s="40">
        <v>10087.461646341904</v>
      </c>
      <c r="J13" s="38">
        <v>4908.5482172099992</v>
      </c>
      <c r="K13" s="39">
        <v>1090.04143709</v>
      </c>
      <c r="L13" s="38">
        <v>3504.0456567493611</v>
      </c>
      <c r="M13" s="34"/>
      <c r="N13" s="38">
        <v>186.20011561285179</v>
      </c>
      <c r="O13" s="37">
        <v>200.61173642</v>
      </c>
      <c r="P13" s="36">
        <v>9889.4471630822118</v>
      </c>
      <c r="Q13" s="35"/>
      <c r="R13" s="35">
        <v>394.2846130034286</v>
      </c>
      <c r="S13" s="35"/>
      <c r="T13" s="34">
        <v>594.89635162342859</v>
      </c>
      <c r="U13" s="34">
        <v>592.26121173266984</v>
      </c>
      <c r="V13" s="33">
        <v>5000.0000021999986</v>
      </c>
      <c r="W13" s="33">
        <v>-14351.56829000648</v>
      </c>
      <c r="X13" s="33">
        <v>41.532779563159636</v>
      </c>
      <c r="Y13" s="32">
        <v>49.154961157802944</v>
      </c>
      <c r="AA13" s="31"/>
      <c r="AB13" s="31"/>
      <c r="AC13" s="26"/>
      <c r="AD13" s="26"/>
      <c r="AE13" s="26"/>
      <c r="AF13" s="26"/>
      <c r="AG13" s="26"/>
      <c r="AH13" s="25"/>
      <c r="AI13" s="26"/>
      <c r="AJ13" s="26"/>
      <c r="AK13" s="26"/>
      <c r="AL13" s="26"/>
      <c r="AM13" s="25"/>
      <c r="AN13" s="26"/>
      <c r="AO13" s="26"/>
      <c r="AP13" s="26"/>
      <c r="AQ13" s="26"/>
      <c r="AR13" s="25"/>
    </row>
    <row r="14" spans="1:44" ht="12" customHeight="1">
      <c r="A14" s="44">
        <v>2013</v>
      </c>
      <c r="B14" s="44"/>
      <c r="C14" s="43">
        <v>6151.6972421618621</v>
      </c>
      <c r="D14" s="2">
        <v>9078</v>
      </c>
      <c r="E14" s="42">
        <v>107.83165131436627</v>
      </c>
      <c r="F14" s="42">
        <v>0</v>
      </c>
      <c r="G14" s="41">
        <v>287.03136583412964</v>
      </c>
      <c r="H14" s="11">
        <v>9472.8630171484947</v>
      </c>
      <c r="I14" s="40">
        <v>10131.0016475054</v>
      </c>
      <c r="J14" s="38">
        <v>4991</v>
      </c>
      <c r="K14" s="39">
        <v>1104</v>
      </c>
      <c r="L14" s="38">
        <v>3571</v>
      </c>
      <c r="M14" s="34"/>
      <c r="N14" s="38">
        <v>179</v>
      </c>
      <c r="O14" s="37">
        <v>111</v>
      </c>
      <c r="P14" s="36">
        <v>9956</v>
      </c>
      <c r="Q14" s="35"/>
      <c r="R14" s="35">
        <v>372.13698285150531</v>
      </c>
      <c r="S14" s="35"/>
      <c r="T14" s="34">
        <v>483.13698285150531</v>
      </c>
      <c r="U14" s="34">
        <v>484.1662338751994</v>
      </c>
      <c r="V14" s="33">
        <v>4998.9707511763045</v>
      </c>
      <c r="W14" s="33">
        <v>-13867.402057831281</v>
      </c>
      <c r="X14" s="33">
        <v>42.819661894091375</v>
      </c>
      <c r="Y14" s="32">
        <v>48.144588671390274</v>
      </c>
      <c r="AA14" s="31"/>
      <c r="AB14" s="31"/>
      <c r="AC14" s="26"/>
      <c r="AD14" s="26"/>
      <c r="AE14" s="26"/>
      <c r="AF14" s="26"/>
      <c r="AG14" s="26"/>
      <c r="AH14" s="25"/>
      <c r="AI14" s="26"/>
      <c r="AJ14" s="26"/>
      <c r="AK14" s="26"/>
      <c r="AL14" s="26"/>
      <c r="AM14" s="25"/>
      <c r="AN14" s="26"/>
      <c r="AO14" s="26"/>
      <c r="AP14" s="26"/>
      <c r="AQ14" s="26"/>
      <c r="AR14" s="25"/>
    </row>
    <row r="15" spans="1:44" ht="12" customHeight="1">
      <c r="A15" s="44">
        <v>2014</v>
      </c>
      <c r="B15" s="44"/>
      <c r="C15" s="43">
        <v>6056.0501709574319</v>
      </c>
      <c r="D15" s="2">
        <v>9118</v>
      </c>
      <c r="E15" s="42">
        <v>123.96370633365206</v>
      </c>
      <c r="F15" s="42">
        <v>0</v>
      </c>
      <c r="G15" s="41">
        <v>276.79665340084711</v>
      </c>
      <c r="H15" s="11">
        <v>9518.7603597344987</v>
      </c>
      <c r="I15" s="40">
        <v>10346.802701371769</v>
      </c>
      <c r="J15" s="38">
        <v>5028</v>
      </c>
      <c r="K15" s="39">
        <v>1126</v>
      </c>
      <c r="L15" s="38">
        <v>3588</v>
      </c>
      <c r="M15" s="34">
        <v>21</v>
      </c>
      <c r="N15" s="38">
        <v>172</v>
      </c>
      <c r="O15" s="37">
        <v>73</v>
      </c>
      <c r="P15" s="36">
        <v>10008</v>
      </c>
      <c r="Q15" s="35"/>
      <c r="R15" s="35">
        <v>416.23964026550129</v>
      </c>
      <c r="S15" s="35"/>
      <c r="T15" s="34">
        <v>489.23964026550129</v>
      </c>
      <c r="U15" s="34">
        <v>489.45084696729464</v>
      </c>
      <c r="V15" s="33">
        <v>4988.7815589432212</v>
      </c>
      <c r="W15" s="33">
        <v>-13350.381823075058</v>
      </c>
      <c r="X15" s="33">
        <v>41.619538806374095</v>
      </c>
      <c r="Y15" s="32">
        <v>47.785299787434369</v>
      </c>
      <c r="AA15" s="31"/>
      <c r="AB15" s="31"/>
      <c r="AC15" s="26"/>
      <c r="AD15" s="26"/>
      <c r="AE15" s="26"/>
      <c r="AF15" s="26"/>
      <c r="AG15" s="26"/>
      <c r="AH15" s="25"/>
      <c r="AI15" s="26"/>
      <c r="AJ15" s="26"/>
      <c r="AK15" s="26"/>
      <c r="AL15" s="26"/>
      <c r="AM15" s="25"/>
      <c r="AN15" s="26"/>
      <c r="AO15" s="26"/>
      <c r="AP15" s="26"/>
      <c r="AQ15" s="26"/>
      <c r="AR15" s="25"/>
    </row>
    <row r="16" spans="1:44" ht="12" customHeight="1">
      <c r="A16" s="44">
        <v>2015</v>
      </c>
      <c r="B16" s="44"/>
      <c r="C16" s="43">
        <v>6194.6003127502972</v>
      </c>
      <c r="D16" s="2">
        <v>9120</v>
      </c>
      <c r="E16" s="42">
        <v>19.236703451507537</v>
      </c>
      <c r="F16" s="42">
        <v>0</v>
      </c>
      <c r="G16" s="41">
        <v>265.16256888476818</v>
      </c>
      <c r="H16" s="11">
        <v>9404.3992723362771</v>
      </c>
      <c r="I16" s="40">
        <v>10154.664862832638</v>
      </c>
      <c r="J16" s="38">
        <v>5078</v>
      </c>
      <c r="K16" s="39">
        <v>1148</v>
      </c>
      <c r="L16" s="38">
        <v>3545</v>
      </c>
      <c r="M16" s="34">
        <v>134</v>
      </c>
      <c r="N16" s="38">
        <v>165</v>
      </c>
      <c r="O16" s="37">
        <v>95</v>
      </c>
      <c r="P16" s="36">
        <v>10165</v>
      </c>
      <c r="Q16" s="35"/>
      <c r="R16" s="35">
        <v>665.60072766372286</v>
      </c>
      <c r="S16" s="35"/>
      <c r="T16" s="34">
        <v>760.60072766372286</v>
      </c>
      <c r="U16" s="34">
        <v>577.31363207733932</v>
      </c>
      <c r="V16" s="33">
        <v>5137.3899346561175</v>
      </c>
      <c r="W16" s="33">
        <v>-12680.81481216107</v>
      </c>
      <c r="X16" s="33">
        <v>41.127297743923847</v>
      </c>
      <c r="Y16" s="32">
        <v>50</v>
      </c>
      <c r="AA16" s="31"/>
      <c r="AB16" s="31"/>
      <c r="AC16" s="26"/>
      <c r="AD16" s="26"/>
      <c r="AE16" s="26"/>
      <c r="AF16" s="26"/>
      <c r="AG16" s="26"/>
      <c r="AH16" s="25"/>
      <c r="AI16" s="26"/>
      <c r="AJ16" s="26"/>
      <c r="AK16" s="26"/>
      <c r="AL16" s="26"/>
      <c r="AM16" s="25"/>
      <c r="AN16" s="26"/>
      <c r="AO16" s="26"/>
      <c r="AP16" s="26"/>
      <c r="AQ16" s="26"/>
      <c r="AR16" s="25"/>
    </row>
    <row r="17" spans="1:44" ht="15" customHeight="1">
      <c r="A17" s="44">
        <v>2016</v>
      </c>
      <c r="B17" s="44"/>
      <c r="C17" s="43">
        <v>6112.1406667721903</v>
      </c>
      <c r="D17" s="2">
        <v>9096</v>
      </c>
      <c r="E17" s="42">
        <v>-83.887098303784853</v>
      </c>
      <c r="F17" s="42">
        <v>0</v>
      </c>
      <c r="G17" s="41">
        <v>251.13715356244703</v>
      </c>
      <c r="H17" s="11">
        <v>9263.2500552586625</v>
      </c>
      <c r="I17" s="40">
        <v>10186.740546341043</v>
      </c>
      <c r="J17" s="38">
        <v>5131</v>
      </c>
      <c r="K17" s="39">
        <v>1159</v>
      </c>
      <c r="L17" s="38">
        <v>3492</v>
      </c>
      <c r="M17" s="34">
        <v>223</v>
      </c>
      <c r="N17" s="38">
        <v>156</v>
      </c>
      <c r="O17" s="37">
        <v>114</v>
      </c>
      <c r="P17" s="36">
        <v>10275</v>
      </c>
      <c r="Q17" s="35"/>
      <c r="R17" s="35">
        <v>897.74994474133746</v>
      </c>
      <c r="S17" s="35"/>
      <c r="T17" s="34">
        <v>1011.7499447413375</v>
      </c>
      <c r="U17" s="34">
        <v>1039.0073776904533</v>
      </c>
      <c r="V17" s="33">
        <v>5059.2672548292176</v>
      </c>
      <c r="W17" s="33">
        <v>-11517.850300431897</v>
      </c>
      <c r="X17" s="33">
        <v>39.365142457054567</v>
      </c>
      <c r="Y17" s="32">
        <v>50</v>
      </c>
      <c r="AA17" s="31"/>
      <c r="AB17" s="31"/>
      <c r="AC17" s="26"/>
      <c r="AD17" s="26"/>
      <c r="AE17" s="26"/>
      <c r="AF17" s="26"/>
      <c r="AG17" s="26"/>
      <c r="AH17" s="25"/>
      <c r="AI17" s="26"/>
      <c r="AJ17" s="26"/>
      <c r="AK17" s="26"/>
      <c r="AL17" s="26"/>
      <c r="AM17" s="25"/>
      <c r="AN17" s="26"/>
      <c r="AO17" s="26"/>
      <c r="AP17" s="26"/>
      <c r="AQ17" s="26"/>
      <c r="AR17" s="25"/>
    </row>
    <row r="18" spans="1:44" ht="12" customHeight="1">
      <c r="A18" s="44">
        <v>2017</v>
      </c>
      <c r="B18" s="44"/>
      <c r="C18" s="43">
        <v>6249.2888730867489</v>
      </c>
      <c r="D18" s="2">
        <v>9201.4465196584497</v>
      </c>
      <c r="E18" s="42">
        <v>-199.52909208941722</v>
      </c>
      <c r="F18" s="42">
        <v>0</v>
      </c>
      <c r="G18" s="41">
        <v>228.12702531155526</v>
      </c>
      <c r="H18" s="11">
        <v>9230.0444528805874</v>
      </c>
      <c r="I18" s="40">
        <v>9963.0578558046855</v>
      </c>
      <c r="J18" s="38">
        <v>5185.0090329278128</v>
      </c>
      <c r="K18" s="39">
        <v>1172.1432720232333</v>
      </c>
      <c r="L18" s="38">
        <v>3479.4966118102616</v>
      </c>
      <c r="M18" s="34">
        <v>275.47651053260677</v>
      </c>
      <c r="N18" s="38">
        <v>142</v>
      </c>
      <c r="O18" s="37">
        <v>135.73456287720094</v>
      </c>
      <c r="P18" s="36">
        <v>10389.859990171115</v>
      </c>
      <c r="Q18" s="35"/>
      <c r="R18" s="35">
        <v>1024.0809744133257</v>
      </c>
      <c r="S18" s="35"/>
      <c r="T18" s="34">
        <v>1159.8155372905276</v>
      </c>
      <c r="U18" s="34">
        <v>1129.1761009977267</v>
      </c>
      <c r="V18" s="33">
        <v>5039.8149361237101</v>
      </c>
      <c r="W18" s="33">
        <v>-10277.175164580036</v>
      </c>
      <c r="X18" s="33">
        <v>39.090318993610879</v>
      </c>
      <c r="Y18" s="32">
        <v>50</v>
      </c>
      <c r="AA18" s="31"/>
      <c r="AB18" s="31"/>
      <c r="AC18" s="26"/>
      <c r="AD18" s="26"/>
      <c r="AE18" s="26"/>
      <c r="AF18" s="26"/>
      <c r="AG18" s="26"/>
      <c r="AH18" s="25"/>
      <c r="AI18" s="26"/>
      <c r="AJ18" s="26"/>
      <c r="AK18" s="26"/>
      <c r="AL18" s="26"/>
      <c r="AM18" s="25"/>
      <c r="AN18" s="26"/>
      <c r="AO18" s="26"/>
      <c r="AP18" s="26"/>
      <c r="AQ18" s="26"/>
      <c r="AR18" s="25"/>
    </row>
    <row r="19" spans="1:44" ht="12" customHeight="1">
      <c r="A19" s="44">
        <v>2018</v>
      </c>
      <c r="B19" s="44"/>
      <c r="C19" s="43">
        <v>6165.3111180730375</v>
      </c>
      <c r="D19" s="2">
        <v>9130</v>
      </c>
      <c r="E19" s="42">
        <v>-266.74574291088061</v>
      </c>
      <c r="F19" s="42">
        <v>0</v>
      </c>
      <c r="G19" s="41">
        <v>253.13118609945582</v>
      </c>
      <c r="H19" s="11">
        <v>9116.3854431885757</v>
      </c>
      <c r="I19" s="40">
        <v>10120.429467207474</v>
      </c>
      <c r="J19" s="38">
        <v>5241</v>
      </c>
      <c r="K19" s="39">
        <v>250</v>
      </c>
      <c r="L19" s="38">
        <v>3437</v>
      </c>
      <c r="M19" s="34">
        <v>356</v>
      </c>
      <c r="N19" s="38"/>
      <c r="O19" s="37">
        <v>144</v>
      </c>
      <c r="P19" s="36">
        <v>9428</v>
      </c>
      <c r="Q19" s="35"/>
      <c r="R19" s="35">
        <v>167.61455681142434</v>
      </c>
      <c r="S19" s="35"/>
      <c r="T19" s="34">
        <v>311.61455681142434</v>
      </c>
      <c r="U19" s="34">
        <v>297.80284038227092</v>
      </c>
      <c r="V19" s="33">
        <v>4979.1466288663069</v>
      </c>
      <c r="W19" s="33">
        <v>-9827.4446035959627</v>
      </c>
      <c r="X19" s="33">
        <v>28.335221675308826</v>
      </c>
      <c r="Y19" s="32">
        <v>50</v>
      </c>
      <c r="AA19" s="31"/>
      <c r="AB19" s="31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</row>
    <row r="20" spans="1:44" s="45" customFormat="1" ht="12" customHeight="1">
      <c r="A20" s="62">
        <v>2019</v>
      </c>
      <c r="B20" s="62"/>
      <c r="C20" s="61">
        <v>6336.7793026946892</v>
      </c>
      <c r="D20" s="60">
        <v>9235</v>
      </c>
      <c r="E20" s="59">
        <v>-273.24933301947357</v>
      </c>
      <c r="F20" s="59">
        <v>0</v>
      </c>
      <c r="G20" s="58">
        <v>242.10704104488642</v>
      </c>
      <c r="H20" s="57">
        <v>9203.8577080254126</v>
      </c>
      <c r="I20" s="56">
        <v>10041.89737783935</v>
      </c>
      <c r="J20" s="54">
        <v>5295</v>
      </c>
      <c r="K20" s="55"/>
      <c r="L20" s="54">
        <v>3470</v>
      </c>
      <c r="M20" s="50">
        <v>352</v>
      </c>
      <c r="N20" s="54"/>
      <c r="O20" s="53">
        <v>137</v>
      </c>
      <c r="P20" s="52">
        <v>9254</v>
      </c>
      <c r="Q20" s="51"/>
      <c r="R20" s="51">
        <v>-86.857708025412649</v>
      </c>
      <c r="S20" s="51"/>
      <c r="T20" s="50">
        <v>50.142291974587351</v>
      </c>
      <c r="U20" s="50">
        <v>0</v>
      </c>
      <c r="V20" s="49">
        <v>4955.7054731236585</v>
      </c>
      <c r="W20" s="49">
        <v>-9684.2816417954564</v>
      </c>
      <c r="X20" s="49">
        <v>16.913252189454102</v>
      </c>
      <c r="Y20" s="48">
        <v>49.241078951208543</v>
      </c>
      <c r="AA20" s="46"/>
      <c r="AB20" s="46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</row>
    <row r="21" spans="1:44" ht="12" customHeight="1">
      <c r="A21" s="44">
        <v>2020</v>
      </c>
      <c r="B21" s="44"/>
      <c r="C21" s="43">
        <v>6241.5050000300234</v>
      </c>
      <c r="D21" s="2">
        <v>9159</v>
      </c>
      <c r="E21" s="42">
        <v>-269.7952589169214</v>
      </c>
      <c r="F21" s="42">
        <v>0</v>
      </c>
      <c r="G21" s="41">
        <v>238.52027006644369</v>
      </c>
      <c r="H21" s="11">
        <v>9127.7250111495214</v>
      </c>
      <c r="I21" s="40">
        <v>9964.4064236615905</v>
      </c>
      <c r="J21" s="38">
        <v>5342</v>
      </c>
      <c r="K21" s="39"/>
      <c r="L21" s="38">
        <v>3441</v>
      </c>
      <c r="M21" s="34">
        <v>409</v>
      </c>
      <c r="N21" s="38"/>
      <c r="O21" s="37">
        <v>138</v>
      </c>
      <c r="P21" s="36">
        <v>9330</v>
      </c>
      <c r="Q21" s="35"/>
      <c r="R21" s="35">
        <v>64.274988850478621</v>
      </c>
      <c r="S21" s="35"/>
      <c r="T21" s="34">
        <v>202.27498885047862</v>
      </c>
      <c r="U21" s="34">
        <v>99.158077145070436</v>
      </c>
      <c r="V21" s="33">
        <v>4985.5853581326583</v>
      </c>
      <c r="W21" s="33">
        <v>-9441.6527255126766</v>
      </c>
      <c r="X21" s="33">
        <v>6.0907443626393176</v>
      </c>
      <c r="Y21" s="32">
        <v>50</v>
      </c>
      <c r="AA21" s="31"/>
      <c r="AB21" s="31"/>
      <c r="AC21" s="26"/>
      <c r="AD21" s="26"/>
      <c r="AE21" s="26"/>
      <c r="AF21" s="26"/>
      <c r="AG21" s="26"/>
      <c r="AH21" s="25"/>
      <c r="AI21" s="26"/>
      <c r="AJ21" s="26"/>
      <c r="AK21" s="26"/>
      <c r="AL21" s="26"/>
      <c r="AM21" s="25"/>
      <c r="AN21" s="26"/>
      <c r="AO21" s="26"/>
      <c r="AP21" s="26"/>
      <c r="AQ21" s="26"/>
      <c r="AR21" s="25"/>
    </row>
    <row r="22" spans="1:44" ht="15" customHeight="1">
      <c r="A22" s="44">
        <v>2021</v>
      </c>
      <c r="B22" s="44"/>
      <c r="C22" s="43">
        <v>6370.3338078254028</v>
      </c>
      <c r="D22" s="2">
        <v>9301</v>
      </c>
      <c r="E22" s="42">
        <v>-275.59371925510095</v>
      </c>
      <c r="F22" s="42">
        <v>0</v>
      </c>
      <c r="G22" s="41">
        <v>232.59545947887068</v>
      </c>
      <c r="H22" s="11">
        <v>9258.00174022377</v>
      </c>
      <c r="I22" s="40">
        <v>10264.481299494373</v>
      </c>
      <c r="J22" s="38">
        <v>5389</v>
      </c>
      <c r="K22" s="39"/>
      <c r="L22" s="38">
        <v>3489</v>
      </c>
      <c r="M22" s="34">
        <v>384</v>
      </c>
      <c r="N22" s="38"/>
      <c r="O22" s="37">
        <v>138</v>
      </c>
      <c r="P22" s="36">
        <v>9400</v>
      </c>
      <c r="Q22" s="35"/>
      <c r="R22" s="35">
        <v>3.9982597762300429</v>
      </c>
      <c r="S22" s="35"/>
      <c r="T22" s="34">
        <v>141.99825977623004</v>
      </c>
      <c r="U22" s="34">
        <v>0</v>
      </c>
      <c r="V22" s="33">
        <v>5053.9050165571743</v>
      </c>
      <c r="W22" s="33">
        <v>-9303.8183791548272</v>
      </c>
      <c r="X22" s="33">
        <v>0</v>
      </c>
      <c r="Y22" s="32">
        <v>49.985005529479089</v>
      </c>
      <c r="AA22" s="31"/>
      <c r="AB22" s="31"/>
      <c r="AC22" s="26"/>
      <c r="AD22" s="26"/>
      <c r="AE22" s="26"/>
      <c r="AF22" s="26"/>
      <c r="AG22" s="26"/>
      <c r="AH22" s="25"/>
      <c r="AI22" s="26"/>
      <c r="AJ22" s="26"/>
      <c r="AK22" s="26"/>
      <c r="AL22" s="26"/>
      <c r="AM22" s="25"/>
      <c r="AN22" s="26"/>
      <c r="AO22" s="26"/>
      <c r="AP22" s="26"/>
      <c r="AQ22" s="26"/>
      <c r="AR22" s="25"/>
    </row>
    <row r="23" spans="1:44" ht="12" customHeight="1">
      <c r="A23" s="44">
        <v>2022</v>
      </c>
      <c r="B23" s="44"/>
      <c r="C23" s="43">
        <v>6265.0356051697363</v>
      </c>
      <c r="D23" s="2">
        <v>9220</v>
      </c>
      <c r="E23" s="42">
        <v>-273.23191867186603</v>
      </c>
      <c r="F23" s="42">
        <v>0</v>
      </c>
      <c r="G23" s="41">
        <v>229.14572906862227</v>
      </c>
      <c r="H23" s="11">
        <v>9175.9138103967562</v>
      </c>
      <c r="I23" s="40">
        <v>10203.578359906613</v>
      </c>
      <c r="J23" s="38">
        <v>5427</v>
      </c>
      <c r="K23" s="39"/>
      <c r="L23" s="38">
        <v>3459</v>
      </c>
      <c r="M23" s="34">
        <v>433</v>
      </c>
      <c r="N23" s="38"/>
      <c r="O23" s="37">
        <v>142</v>
      </c>
      <c r="P23" s="36">
        <v>9461</v>
      </c>
      <c r="Q23" s="35"/>
      <c r="R23" s="35">
        <v>143.08618960324384</v>
      </c>
      <c r="S23" s="35"/>
      <c r="T23" s="34">
        <v>285.08618960324384</v>
      </c>
      <c r="U23" s="34">
        <v>252.33821059155588</v>
      </c>
      <c r="V23" s="33">
        <v>5011.9647440926483</v>
      </c>
      <c r="W23" s="33">
        <v>-8913.4909521533355</v>
      </c>
      <c r="X23" s="33">
        <v>0</v>
      </c>
      <c r="Y23" s="32">
        <v>50</v>
      </c>
      <c r="AA23" s="31"/>
      <c r="AB23" s="31"/>
      <c r="AC23" s="26"/>
      <c r="AD23" s="26"/>
      <c r="AE23" s="26"/>
      <c r="AF23" s="26"/>
      <c r="AG23" s="26"/>
      <c r="AH23" s="25"/>
      <c r="AI23" s="26"/>
      <c r="AJ23" s="26"/>
      <c r="AK23" s="26"/>
      <c r="AL23" s="26"/>
      <c r="AM23" s="25"/>
      <c r="AN23" s="26"/>
      <c r="AO23" s="26"/>
      <c r="AP23" s="26"/>
      <c r="AQ23" s="26"/>
      <c r="AR23" s="25"/>
    </row>
    <row r="24" spans="1:44" ht="12" customHeight="1">
      <c r="A24" s="44">
        <v>2023</v>
      </c>
      <c r="B24" s="44"/>
      <c r="C24" s="43">
        <v>6399.1320483072177</v>
      </c>
      <c r="D24" s="2">
        <v>9348</v>
      </c>
      <c r="E24" s="42">
        <v>-278.90625496334957</v>
      </c>
      <c r="F24" s="42">
        <v>0</v>
      </c>
      <c r="G24" s="41">
        <v>219.58057316808205</v>
      </c>
      <c r="H24" s="11">
        <v>9288.6743182047321</v>
      </c>
      <c r="I24" s="40">
        <v>10100.425137661881</v>
      </c>
      <c r="J24" s="38">
        <v>5464</v>
      </c>
      <c r="K24" s="39"/>
      <c r="L24" s="38">
        <v>3501</v>
      </c>
      <c r="M24" s="34">
        <v>408</v>
      </c>
      <c r="N24" s="38"/>
      <c r="O24" s="37">
        <v>140</v>
      </c>
      <c r="P24" s="36">
        <v>9513</v>
      </c>
      <c r="Q24" s="35"/>
      <c r="R24" s="35">
        <v>84.325681795267883</v>
      </c>
      <c r="S24" s="35"/>
      <c r="T24" s="34">
        <v>224.32568179526788</v>
      </c>
      <c r="U24" s="34">
        <v>88.692824200239869</v>
      </c>
      <c r="V24" s="33">
        <v>5073.5291571936968</v>
      </c>
      <c r="W24" s="33">
        <v>-8694.5301025230419</v>
      </c>
      <c r="X24" s="33">
        <v>0</v>
      </c>
      <c r="Y24" s="32">
        <v>50</v>
      </c>
      <c r="AA24" s="31"/>
      <c r="AB24" s="31"/>
      <c r="AC24" s="26"/>
      <c r="AD24" s="26"/>
      <c r="AE24" s="26"/>
      <c r="AF24" s="26"/>
      <c r="AG24" s="26"/>
      <c r="AH24" s="25"/>
      <c r="AI24" s="26"/>
      <c r="AJ24" s="26"/>
      <c r="AK24" s="26"/>
      <c r="AL24" s="26"/>
      <c r="AM24" s="25"/>
      <c r="AN24" s="26"/>
      <c r="AO24" s="26"/>
      <c r="AP24" s="26"/>
      <c r="AQ24" s="26"/>
      <c r="AR24" s="25"/>
    </row>
    <row r="25" spans="1:44" ht="12" customHeight="1">
      <c r="A25" s="44">
        <v>2024</v>
      </c>
      <c r="B25" s="44"/>
      <c r="C25" s="43">
        <v>6282.0716766065962</v>
      </c>
      <c r="D25" s="2">
        <v>9256</v>
      </c>
      <c r="E25" s="42">
        <v>-276.32406412240124</v>
      </c>
      <c r="F25" s="42">
        <v>0</v>
      </c>
      <c r="G25" s="41">
        <v>214.13884131214039</v>
      </c>
      <c r="H25" s="11">
        <v>9193.8147771897384</v>
      </c>
      <c r="I25" s="40">
        <v>10428.368101116179</v>
      </c>
      <c r="J25" s="38">
        <v>5495</v>
      </c>
      <c r="K25" s="39"/>
      <c r="L25" s="38">
        <v>3466</v>
      </c>
      <c r="M25" s="34">
        <v>460</v>
      </c>
      <c r="N25" s="38"/>
      <c r="O25" s="37">
        <v>144</v>
      </c>
      <c r="P25" s="36">
        <v>9565</v>
      </c>
      <c r="Q25" s="35"/>
      <c r="R25" s="35">
        <v>227.18522281026162</v>
      </c>
      <c r="S25" s="35"/>
      <c r="T25" s="34">
        <v>371.18522281026162</v>
      </c>
      <c r="U25" s="34">
        <v>347.54865512035514</v>
      </c>
      <c r="V25" s="33">
        <v>5022.1874614768012</v>
      </c>
      <c r="W25" s="33">
        <v>-8218.0049973652585</v>
      </c>
      <c r="X25" s="33">
        <v>0</v>
      </c>
      <c r="Y25" s="32">
        <v>50</v>
      </c>
      <c r="AA25" s="31"/>
      <c r="AB25" s="31"/>
      <c r="AC25" s="26"/>
      <c r="AD25" s="26"/>
      <c r="AE25" s="26"/>
      <c r="AF25" s="26"/>
      <c r="AG25" s="26"/>
      <c r="AH25" s="25"/>
      <c r="AI25" s="26"/>
      <c r="AJ25" s="26"/>
      <c r="AK25" s="26"/>
      <c r="AL25" s="26"/>
      <c r="AM25" s="25"/>
      <c r="AN25" s="26"/>
      <c r="AO25" s="26"/>
      <c r="AP25" s="26"/>
      <c r="AQ25" s="26"/>
      <c r="AR25" s="25"/>
    </row>
    <row r="26" spans="1:44">
      <c r="A26" s="44">
        <v>2025</v>
      </c>
      <c r="B26" s="44"/>
      <c r="C26" s="43">
        <v>6415.256936598088</v>
      </c>
      <c r="D26" s="2">
        <v>9366</v>
      </c>
      <c r="E26" s="42">
        <v>-281.66583284246673</v>
      </c>
      <c r="F26" s="42">
        <v>0</v>
      </c>
      <c r="G26" s="41">
        <v>202.44698467284152</v>
      </c>
      <c r="H26" s="11">
        <v>9286.7811518303733</v>
      </c>
      <c r="I26" s="40">
        <v>10329.31256896965</v>
      </c>
      <c r="J26" s="38">
        <v>5525</v>
      </c>
      <c r="K26" s="39"/>
      <c r="L26" s="38">
        <v>3501</v>
      </c>
      <c r="M26" s="34">
        <v>437</v>
      </c>
      <c r="N26" s="38"/>
      <c r="O26" s="37">
        <v>142</v>
      </c>
      <c r="P26" s="36">
        <v>9605</v>
      </c>
      <c r="Q26" s="35"/>
      <c r="R26" s="35">
        <v>176.21884816962665</v>
      </c>
      <c r="S26" s="35"/>
      <c r="T26" s="34">
        <v>318.21884816962665</v>
      </c>
      <c r="U26" s="34">
        <v>192.5302709120819</v>
      </c>
      <c r="V26" s="33">
        <v>5073.6565195992216</v>
      </c>
      <c r="W26" s="33">
        <v>-7905.3491160015792</v>
      </c>
      <c r="X26" s="33">
        <v>0</v>
      </c>
      <c r="Y26" s="32">
        <v>50</v>
      </c>
      <c r="AA26" s="31"/>
      <c r="AB26" s="31"/>
      <c r="AC26" s="26"/>
      <c r="AD26" s="26"/>
      <c r="AE26" s="26"/>
      <c r="AF26" s="26"/>
      <c r="AG26" s="26"/>
      <c r="AH26" s="25"/>
      <c r="AI26" s="26"/>
      <c r="AJ26" s="26"/>
      <c r="AK26" s="26"/>
      <c r="AL26" s="26"/>
      <c r="AM26" s="25"/>
      <c r="AN26" s="26"/>
      <c r="AO26" s="26"/>
      <c r="AP26" s="26"/>
      <c r="AQ26" s="26"/>
      <c r="AR26" s="25"/>
    </row>
    <row r="27" spans="1:44" ht="15" customHeight="1">
      <c r="A27" s="44">
        <v>2026</v>
      </c>
      <c r="B27" s="44"/>
      <c r="C27" s="43">
        <v>6284.1854361012047</v>
      </c>
      <c r="D27" s="2">
        <v>9265</v>
      </c>
      <c r="E27" s="42">
        <v>-277.7356993421073</v>
      </c>
      <c r="F27" s="42">
        <v>0</v>
      </c>
      <c r="G27" s="41">
        <v>194.70396065035658</v>
      </c>
      <c r="H27" s="11">
        <v>9181.9682613082496</v>
      </c>
      <c r="I27" s="40">
        <v>10509.166169787068</v>
      </c>
      <c r="J27" s="38">
        <v>5552</v>
      </c>
      <c r="K27" s="39"/>
      <c r="L27" s="38">
        <v>3461</v>
      </c>
      <c r="M27" s="34">
        <v>489</v>
      </c>
      <c r="N27" s="38"/>
      <c r="O27" s="37">
        <v>145</v>
      </c>
      <c r="P27" s="36">
        <v>9647</v>
      </c>
      <c r="Q27" s="35"/>
      <c r="R27" s="35">
        <v>320.03173869175043</v>
      </c>
      <c r="S27" s="35"/>
      <c r="T27" s="34">
        <v>465.03173869175043</v>
      </c>
      <c r="U27" s="34">
        <v>446.52285722272711</v>
      </c>
      <c r="V27" s="33">
        <v>5017.1852554584048</v>
      </c>
      <c r="W27" s="33">
        <v>-7341.6355687915348</v>
      </c>
      <c r="X27" s="33">
        <v>0</v>
      </c>
      <c r="Y27" s="32">
        <v>50</v>
      </c>
      <c r="AA27" s="31"/>
      <c r="AB27" s="31"/>
      <c r="AC27" s="26"/>
      <c r="AD27" s="26"/>
      <c r="AE27" s="26"/>
      <c r="AF27" s="26"/>
      <c r="AG27" s="26"/>
      <c r="AH27" s="25"/>
      <c r="AI27" s="26"/>
      <c r="AJ27" s="26"/>
      <c r="AK27" s="26"/>
      <c r="AL27" s="26"/>
      <c r="AM27" s="25"/>
      <c r="AN27" s="26"/>
      <c r="AO27" s="26"/>
      <c r="AP27" s="26"/>
      <c r="AQ27" s="26"/>
      <c r="AR27" s="25"/>
    </row>
    <row r="28" spans="1:44">
      <c r="A28" s="44">
        <f>A27+1</f>
        <v>2027</v>
      </c>
      <c r="B28" s="44"/>
      <c r="C28" s="43">
        <v>6389.4780520275217</v>
      </c>
      <c r="D28" s="2">
        <v>9371</v>
      </c>
      <c r="E28" s="42">
        <v>-280.55132710814343</v>
      </c>
      <c r="F28" s="42">
        <v>0</v>
      </c>
      <c r="G28" s="41">
        <v>180.85978274120214</v>
      </c>
      <c r="H28" s="11">
        <v>9271.3084556330577</v>
      </c>
      <c r="I28" s="40">
        <v>10395.354297724574</v>
      </c>
      <c r="J28" s="38">
        <v>5581</v>
      </c>
      <c r="K28" s="39"/>
      <c r="L28" s="38">
        <v>3495</v>
      </c>
      <c r="M28" s="34">
        <v>467</v>
      </c>
      <c r="N28" s="38"/>
      <c r="O28" s="37">
        <v>142</v>
      </c>
      <c r="P28" s="36">
        <v>9685</v>
      </c>
      <c r="Q28" s="35"/>
      <c r="R28" s="35">
        <v>271.69154436694225</v>
      </c>
      <c r="S28" s="35"/>
      <c r="T28" s="34">
        <v>413.69154436694225</v>
      </c>
      <c r="U28" s="34">
        <v>291.48461540017217</v>
      </c>
      <c r="V28" s="33">
        <v>5065.2465895169225</v>
      </c>
      <c r="W28" s="33">
        <v>-6942.9066942479139</v>
      </c>
      <c r="X28" s="33">
        <v>0</v>
      </c>
      <c r="Y28" s="32">
        <v>50</v>
      </c>
      <c r="AA28" s="31"/>
      <c r="AB28" s="31"/>
      <c r="AC28" s="26"/>
      <c r="AD28" s="26"/>
      <c r="AE28" s="26"/>
      <c r="AF28" s="26"/>
      <c r="AG28" s="26"/>
      <c r="AH28" s="25"/>
      <c r="AI28" s="26"/>
      <c r="AJ28" s="26"/>
      <c r="AK28" s="26"/>
      <c r="AL28" s="26"/>
      <c r="AM28" s="25"/>
      <c r="AN28" s="26"/>
      <c r="AO28" s="26"/>
      <c r="AP28" s="26"/>
      <c r="AQ28" s="26"/>
      <c r="AR28" s="25"/>
    </row>
    <row r="29" spans="1:44">
      <c r="A29" s="44">
        <f>A28+1</f>
        <v>2028</v>
      </c>
      <c r="B29" s="44"/>
      <c r="C29" s="43">
        <v>6237.3856897866763</v>
      </c>
      <c r="D29" s="2">
        <v>9252</v>
      </c>
      <c r="E29" s="42">
        <v>-272.90303492625941</v>
      </c>
      <c r="F29" s="42">
        <v>0</v>
      </c>
      <c r="G29" s="41">
        <v>171.00333510914885</v>
      </c>
      <c r="H29" s="11">
        <v>9150.1003001828904</v>
      </c>
      <c r="I29" s="40">
        <v>10395.354297724574</v>
      </c>
      <c r="J29" s="38">
        <v>5608</v>
      </c>
      <c r="K29" s="39"/>
      <c r="L29" s="38">
        <v>3449</v>
      </c>
      <c r="M29" s="34">
        <v>525</v>
      </c>
      <c r="N29" s="38"/>
      <c r="O29" s="37">
        <v>146</v>
      </c>
      <c r="P29" s="36">
        <v>9728</v>
      </c>
      <c r="Q29" s="35"/>
      <c r="R29" s="35">
        <v>431.89969981710965</v>
      </c>
      <c r="S29" s="35"/>
      <c r="T29" s="34">
        <v>577.89969981710965</v>
      </c>
      <c r="U29" s="34">
        <v>569.93647719422881</v>
      </c>
      <c r="V29" s="33">
        <v>4998.3539512109819</v>
      </c>
      <c r="W29" s="33">
        <v>-6270.1969271717253</v>
      </c>
      <c r="X29" s="33">
        <v>0</v>
      </c>
      <c r="Y29" s="32">
        <v>50</v>
      </c>
      <c r="AA29" s="31"/>
      <c r="AB29" s="31"/>
      <c r="AC29" s="26"/>
      <c r="AD29" s="26"/>
      <c r="AE29" s="26"/>
      <c r="AF29" s="26"/>
      <c r="AG29" s="26"/>
      <c r="AH29" s="25"/>
      <c r="AI29" s="26"/>
      <c r="AJ29" s="26"/>
      <c r="AK29" s="26"/>
      <c r="AL29" s="26"/>
      <c r="AM29" s="25"/>
      <c r="AN29" s="26"/>
      <c r="AO29" s="26"/>
      <c r="AP29" s="26"/>
      <c r="AQ29" s="26"/>
      <c r="AR29" s="25"/>
    </row>
    <row r="30" spans="1:44">
      <c r="A30" s="44">
        <f>A29+1</f>
        <v>2029</v>
      </c>
      <c r="B30" s="44"/>
      <c r="C30" s="43">
        <v>6312.8805945129307</v>
      </c>
      <c r="D30" s="2">
        <v>9343</v>
      </c>
      <c r="E30" s="42">
        <v>-271.96407245832211</v>
      </c>
      <c r="F30" s="42">
        <v>0</v>
      </c>
      <c r="G30" s="41">
        <v>154.46838459158869</v>
      </c>
      <c r="H30" s="11">
        <v>9225.5043121332656</v>
      </c>
      <c r="I30" s="40">
        <v>10395.354297724574</v>
      </c>
      <c r="J30" s="38">
        <v>5642</v>
      </c>
      <c r="K30" s="39"/>
      <c r="L30" s="38">
        <v>3477</v>
      </c>
      <c r="M30" s="34">
        <v>510</v>
      </c>
      <c r="N30" s="38"/>
      <c r="O30" s="37">
        <v>143</v>
      </c>
      <c r="P30" s="36">
        <v>9772</v>
      </c>
      <c r="Q30" s="35"/>
      <c r="R30" s="35">
        <v>403.49568786673444</v>
      </c>
      <c r="S30" s="35"/>
      <c r="T30" s="34">
        <v>546.49568786673444</v>
      </c>
      <c r="U30" s="34">
        <v>432.7032972214929</v>
      </c>
      <c r="V30" s="33">
        <v>5038.2790420846331</v>
      </c>
      <c r="W30" s="33">
        <v>-5746.0320864420546</v>
      </c>
      <c r="X30" s="33">
        <v>0</v>
      </c>
      <c r="Y30" s="32">
        <v>50</v>
      </c>
      <c r="AA30" s="31"/>
      <c r="AB30" s="31"/>
      <c r="AC30" s="26"/>
      <c r="AD30" s="26"/>
      <c r="AE30" s="26"/>
      <c r="AF30" s="26"/>
      <c r="AG30" s="26"/>
      <c r="AH30" s="25"/>
      <c r="AI30" s="26"/>
      <c r="AJ30" s="26"/>
      <c r="AK30" s="26"/>
      <c r="AL30" s="26"/>
      <c r="AM30" s="25"/>
      <c r="AN30" s="26"/>
      <c r="AO30" s="26"/>
      <c r="AP30" s="26"/>
      <c r="AQ30" s="26"/>
      <c r="AR30" s="25"/>
    </row>
    <row r="31" spans="1:44">
      <c r="A31" s="44">
        <f>A30+1</f>
        <v>2030</v>
      </c>
      <c r="B31" s="44"/>
      <c r="C31" s="43">
        <v>6154.6653197201849</v>
      </c>
      <c r="D31" s="2">
        <v>9224</v>
      </c>
      <c r="E31" s="42">
        <v>-262.63412860524471</v>
      </c>
      <c r="F31" s="42">
        <v>0</v>
      </c>
      <c r="G31" s="41">
        <v>141.52901386565861</v>
      </c>
      <c r="H31" s="11">
        <v>9102.8948852604135</v>
      </c>
      <c r="I31" s="40">
        <v>10395.354297724574</v>
      </c>
      <c r="J31" s="38">
        <v>5675</v>
      </c>
      <c r="K31" s="39"/>
      <c r="L31" s="38">
        <v>3432</v>
      </c>
      <c r="M31" s="34">
        <v>571</v>
      </c>
      <c r="N31" s="38"/>
      <c r="O31" s="37">
        <v>147</v>
      </c>
      <c r="P31" s="36">
        <v>9825</v>
      </c>
      <c r="Q31" s="35"/>
      <c r="R31" s="35">
        <v>575.1051147395865</v>
      </c>
      <c r="S31" s="35"/>
      <c r="T31" s="34">
        <v>722.1051147395865</v>
      </c>
      <c r="U31" s="34">
        <v>712.92449758764815</v>
      </c>
      <c r="V31" s="33">
        <v>4973.0023334914795</v>
      </c>
      <c r="W31" s="33">
        <v>-4948.2360570386954</v>
      </c>
      <c r="X31" s="33">
        <v>0</v>
      </c>
      <c r="Y31" s="32">
        <v>50</v>
      </c>
      <c r="AA31" s="31"/>
      <c r="AB31" s="31"/>
      <c r="AC31" s="26"/>
      <c r="AD31" s="26"/>
      <c r="AE31" s="26"/>
      <c r="AF31" s="26"/>
      <c r="AG31" s="26"/>
      <c r="AH31" s="25"/>
      <c r="AI31" s="26"/>
      <c r="AJ31" s="26"/>
      <c r="AK31" s="26"/>
      <c r="AL31" s="26"/>
      <c r="AM31" s="25"/>
      <c r="AN31" s="26"/>
      <c r="AO31" s="26"/>
      <c r="AP31" s="26"/>
      <c r="AQ31" s="26"/>
      <c r="AR31" s="25"/>
    </row>
    <row r="32" spans="1:44" ht="3" customHeight="1">
      <c r="A32" s="14"/>
      <c r="B32" s="14"/>
      <c r="C32" s="14"/>
      <c r="D32" s="14"/>
      <c r="E32" s="14"/>
      <c r="F32" s="14"/>
      <c r="G32" s="14">
        <v>0</v>
      </c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>
        <v>0</v>
      </c>
      <c r="S32" s="14"/>
      <c r="T32" s="14"/>
      <c r="U32" s="14"/>
      <c r="V32" s="14"/>
      <c r="W32" s="14"/>
      <c r="X32" s="14"/>
      <c r="Y32" s="14"/>
      <c r="AA32" s="31"/>
      <c r="AB32" s="31"/>
      <c r="AC32" s="26"/>
      <c r="AD32" s="26"/>
      <c r="AE32" s="26"/>
      <c r="AF32" s="26"/>
      <c r="AG32" s="26"/>
      <c r="AH32" s="25"/>
      <c r="AI32" s="26"/>
      <c r="AJ32" s="26"/>
      <c r="AK32" s="26"/>
      <c r="AL32" s="26"/>
      <c r="AM32" s="25"/>
      <c r="AN32" s="26"/>
      <c r="AO32" s="26"/>
      <c r="AP32" s="26"/>
      <c r="AQ32" s="26"/>
      <c r="AR32" s="25"/>
    </row>
    <row r="33" spans="1:44" s="17" customFormat="1" ht="15" customHeight="1">
      <c r="A33" s="17" t="s">
        <v>69</v>
      </c>
      <c r="P33" s="30"/>
      <c r="Q33" s="30"/>
      <c r="R33" s="30"/>
      <c r="S33" s="30"/>
      <c r="T33" s="30"/>
      <c r="U33" s="30"/>
      <c r="V33" s="30"/>
      <c r="W33" s="30"/>
      <c r="X33" s="30"/>
      <c r="AA33" s="28"/>
      <c r="AB33" s="27"/>
      <c r="AC33" s="26"/>
      <c r="AD33" s="26"/>
      <c r="AE33" s="26"/>
      <c r="AF33" s="26"/>
      <c r="AG33" s="26"/>
      <c r="AH33" s="25"/>
      <c r="AI33" s="26"/>
      <c r="AJ33" s="26"/>
      <c r="AK33" s="26"/>
      <c r="AL33" s="26"/>
      <c r="AM33" s="25"/>
      <c r="AN33" s="26"/>
      <c r="AO33" s="26"/>
      <c r="AP33" s="26"/>
      <c r="AQ33" s="26"/>
      <c r="AR33" s="25"/>
    </row>
    <row r="34" spans="1:44" s="17" customFormat="1" ht="12" customHeight="1">
      <c r="A34" s="17" t="s">
        <v>18</v>
      </c>
      <c r="M34" s="21" t="s">
        <v>17</v>
      </c>
      <c r="N34" s="17" t="s">
        <v>16</v>
      </c>
      <c r="T34" s="23"/>
      <c r="U34" s="30"/>
      <c r="V34" s="30"/>
      <c r="W34" s="30"/>
      <c r="X34" s="29"/>
      <c r="AA34" s="28"/>
      <c r="AB34" s="27"/>
      <c r="AC34" s="26"/>
      <c r="AD34" s="26"/>
      <c r="AE34" s="26"/>
      <c r="AF34" s="26"/>
      <c r="AG34" s="26"/>
      <c r="AH34" s="25"/>
      <c r="AI34" s="26"/>
      <c r="AJ34" s="26"/>
      <c r="AK34" s="26"/>
      <c r="AL34" s="26"/>
      <c r="AM34" s="25"/>
      <c r="AN34" s="26"/>
      <c r="AO34" s="26"/>
      <c r="AP34" s="26"/>
      <c r="AQ34" s="26"/>
      <c r="AR34" s="25"/>
    </row>
    <row r="35" spans="1:44" s="17" customFormat="1" ht="12" customHeight="1">
      <c r="A35" s="17" t="s">
        <v>15</v>
      </c>
      <c r="D35" s="30">
        <f>'FH 6a_A17 (d)'!D35</f>
        <v>2013</v>
      </c>
      <c r="E35" s="30">
        <f>'FH 6a_A17 (d)'!E35</f>
        <v>2014</v>
      </c>
      <c r="F35" s="30">
        <f>'FH 6a_A17 (d)'!F35</f>
        <v>2013</v>
      </c>
      <c r="G35" s="30">
        <f>'FH 6a_A17 (d)'!G35</f>
        <v>2015</v>
      </c>
      <c r="H35" s="30">
        <f>'FH 6a_A17 (d)'!H35</f>
        <v>2016</v>
      </c>
      <c r="J35" s="30">
        <f>'FH 6a_A17 (d)'!J35</f>
        <v>2017</v>
      </c>
      <c r="K35" s="30" t="str">
        <f>'FH 6a_A17 (d)'!K35</f>
        <v>ab 2018</v>
      </c>
      <c r="M35" s="21" t="s">
        <v>13</v>
      </c>
      <c r="N35" s="17" t="s">
        <v>12</v>
      </c>
      <c r="T35" s="23"/>
      <c r="U35" s="24"/>
      <c r="V35" s="24"/>
      <c r="W35" s="24"/>
      <c r="X35" s="29"/>
      <c r="AA35" s="28"/>
      <c r="AB35" s="27"/>
      <c r="AC35" s="26"/>
      <c r="AD35" s="26"/>
      <c r="AE35" s="26"/>
      <c r="AF35" s="26"/>
      <c r="AG35" s="26"/>
      <c r="AH35" s="25"/>
      <c r="AI35" s="26"/>
      <c r="AJ35" s="26"/>
      <c r="AK35" s="26"/>
      <c r="AL35" s="26"/>
      <c r="AM35" s="25"/>
      <c r="AN35" s="26"/>
      <c r="AO35" s="26"/>
      <c r="AP35" s="26"/>
      <c r="AQ35" s="26"/>
      <c r="AR35" s="25"/>
    </row>
    <row r="36" spans="1:44" s="17" customFormat="1" ht="12" customHeight="1">
      <c r="A36" s="17" t="s">
        <v>11</v>
      </c>
      <c r="D36" s="23">
        <v>0.6</v>
      </c>
      <c r="E36" s="23">
        <v>0</v>
      </c>
      <c r="F36" s="23">
        <f>'FH 6a_A17 (d)'!F36</f>
        <v>1</v>
      </c>
      <c r="G36" s="23">
        <v>0.8</v>
      </c>
      <c r="H36" s="23">
        <v>1.3</v>
      </c>
      <c r="J36" s="23">
        <v>1.3</v>
      </c>
      <c r="K36" s="23">
        <v>2</v>
      </c>
      <c r="M36" s="21" t="s">
        <v>10</v>
      </c>
      <c r="N36" s="17" t="s">
        <v>9</v>
      </c>
      <c r="U36" s="24"/>
      <c r="V36" s="24"/>
      <c r="W36" s="24"/>
    </row>
    <row r="37" spans="1:44" s="17" customFormat="1" ht="12" customHeight="1">
      <c r="A37" s="17" t="s">
        <v>8</v>
      </c>
      <c r="D37" s="23">
        <v>0.2</v>
      </c>
      <c r="E37" s="23">
        <v>0.2</v>
      </c>
      <c r="F37" s="23">
        <f>'FH 6a_A17 (d)'!F37</f>
        <v>0.3</v>
      </c>
      <c r="G37" s="23">
        <v>0.2</v>
      </c>
      <c r="H37" s="23">
        <v>0.2</v>
      </c>
      <c r="J37" s="23">
        <v>0.2</v>
      </c>
      <c r="K37" s="23">
        <v>0.2</v>
      </c>
      <c r="M37" s="21" t="s">
        <v>7</v>
      </c>
      <c r="N37" s="17" t="s">
        <v>6</v>
      </c>
    </row>
    <row r="38" spans="1:44" s="17" customFormat="1" ht="12" customHeight="1">
      <c r="A38" s="17" t="s">
        <v>5</v>
      </c>
      <c r="D38" s="23">
        <v>1.1000000000000001</v>
      </c>
      <c r="E38" s="23">
        <v>0.2</v>
      </c>
      <c r="F38" s="23">
        <f>'FH 6a_A17 (d)'!F38</f>
        <v>0.7</v>
      </c>
      <c r="G38" s="23">
        <v>0.7</v>
      </c>
      <c r="H38" s="23">
        <v>1</v>
      </c>
      <c r="J38" s="23">
        <v>1</v>
      </c>
      <c r="K38" s="23">
        <v>1.5</v>
      </c>
      <c r="M38" s="21" t="s">
        <v>4</v>
      </c>
      <c r="N38" s="17" t="str">
        <f>'FH 6a_A17 (d)'!N38</f>
        <v xml:space="preserve">Jährliche Reduktion der Schuld, falls das IV-Kapitalkonto 5 Mrd. (nominell) übersteigt; rsp. die fl. Mittel 50% </v>
      </c>
    </row>
    <row r="39" spans="1:44" s="17" customFormat="1" ht="12" customHeight="1">
      <c r="D39" s="22"/>
      <c r="E39" s="22"/>
      <c r="F39" s="22"/>
      <c r="G39" s="19"/>
      <c r="H39" s="19"/>
      <c r="I39" s="19"/>
      <c r="K39" s="21"/>
      <c r="L39" s="19"/>
      <c r="M39" s="19"/>
      <c r="N39" s="17" t="str">
        <f>'FH 6a_A17 (d)'!N39</f>
        <v>der Ausgaben übersteigen</v>
      </c>
    </row>
    <row r="40" spans="1:44" s="17" customFormat="1" ht="12" customHeight="1">
      <c r="A40" s="19" t="s">
        <v>1</v>
      </c>
      <c r="B40" s="19"/>
      <c r="C40" s="19"/>
      <c r="D40" s="20"/>
      <c r="E40" s="20"/>
      <c r="F40" s="20"/>
      <c r="N40" s="19"/>
      <c r="Y40" s="18" t="str">
        <f>'FH 6a_A17 (d)'!Y40</f>
        <v>BSV / 30.4.2013</v>
      </c>
    </row>
    <row r="41" spans="1:44" ht="2.15" customHeight="1">
      <c r="A41" s="16"/>
      <c r="B41" s="16"/>
      <c r="C41" s="16"/>
      <c r="D41" s="15"/>
      <c r="E41" s="15"/>
      <c r="F41" s="15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3"/>
    </row>
    <row r="44" spans="1:44">
      <c r="D44" s="2"/>
      <c r="M44" s="12"/>
    </row>
    <row r="45" spans="1:44">
      <c r="D45" s="2"/>
    </row>
    <row r="46" spans="1:44">
      <c r="D46" s="2"/>
      <c r="N46" s="95"/>
      <c r="O46" s="95"/>
    </row>
    <row r="47" spans="1:44">
      <c r="D47" s="2"/>
      <c r="E47" s="9"/>
      <c r="F47" s="9"/>
      <c r="G47" s="10"/>
    </row>
    <row r="48" spans="1:44">
      <c r="D48" s="2"/>
      <c r="E48" s="9"/>
      <c r="F48" s="9"/>
      <c r="G48" s="94"/>
      <c r="H48" s="7"/>
      <c r="I48" s="7"/>
    </row>
    <row r="49" spans="4:9">
      <c r="D49" s="2"/>
      <c r="G49" s="7"/>
      <c r="H49" s="7"/>
      <c r="I49" s="7"/>
    </row>
    <row r="50" spans="4:9">
      <c r="D50" s="2"/>
    </row>
    <row r="51" spans="4:9">
      <c r="D51" s="2"/>
    </row>
    <row r="52" spans="4:9">
      <c r="D52" s="2"/>
    </row>
    <row r="53" spans="4:9">
      <c r="D53" s="2"/>
    </row>
    <row r="54" spans="4:9">
      <c r="D54" s="2"/>
    </row>
    <row r="55" spans="4:9">
      <c r="D55" s="2"/>
    </row>
    <row r="56" spans="4:9">
      <c r="D56" s="2"/>
    </row>
    <row r="57" spans="4:9">
      <c r="D57" s="2"/>
    </row>
    <row r="58" spans="4:9">
      <c r="D58" s="2"/>
    </row>
    <row r="59" spans="4:9">
      <c r="D59" s="2"/>
    </row>
    <row r="60" spans="4:9">
      <c r="D60" s="2"/>
    </row>
    <row r="61" spans="4:9">
      <c r="D61" s="2"/>
    </row>
    <row r="62" spans="4:9">
      <c r="D62" s="2"/>
    </row>
    <row r="63" spans="4:9">
      <c r="D63" s="2"/>
    </row>
    <row r="64" spans="4:9">
      <c r="D64" s="2"/>
    </row>
    <row r="65" spans="4:4">
      <c r="D65" s="2"/>
    </row>
    <row r="66" spans="4:4">
      <c r="D66" s="2"/>
    </row>
    <row r="67" spans="4:4">
      <c r="D67" s="2"/>
    </row>
    <row r="68" spans="4:4">
      <c r="D68" s="2"/>
    </row>
    <row r="69" spans="4:4">
      <c r="D69" s="2"/>
    </row>
    <row r="70" spans="4:4">
      <c r="D70" s="2"/>
    </row>
    <row r="71" spans="4:4">
      <c r="D71" s="2"/>
    </row>
    <row r="72" spans="4:4">
      <c r="D72" s="2"/>
    </row>
  </sheetData>
  <pageMargins left="0.78740157480314965" right="0.78740157480314965" top="0.98425196850393704" bottom="0.98425196850393704" header="0.51181102362204722" footer="0.51181102362204722"/>
  <pageSetup paperSize="9"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6</vt:i4>
      </vt:variant>
    </vt:vector>
  </HeadingPairs>
  <TitlesOfParts>
    <vt:vector size="9" baseType="lpstr">
      <vt:lpstr>FH 6a_A17 (d)</vt:lpstr>
      <vt:lpstr>FH 6a_A18 (d)</vt:lpstr>
      <vt:lpstr>FH 6a_A09 (d)</vt:lpstr>
      <vt:lpstr>'FH 6a_A09 (d)'!Area_stampa</vt:lpstr>
      <vt:lpstr>'FH 6a_A17 (d)'!Area_stampa</vt:lpstr>
      <vt:lpstr>'FH 6a_A18 (d)'!Area_stampa</vt:lpstr>
      <vt:lpstr>'FH 6a_A09 (d)'!IV_Finanzhaushalt</vt:lpstr>
      <vt:lpstr>'FH 6a_A17 (d)'!IV_Finanzhaushalt</vt:lpstr>
      <vt:lpstr>'FH 6a_A18 (d)'!IV_Finanzhaushalt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Delparente Gala BSV</dc:creator>
  <cp:lastModifiedBy>Delparente Gala BSV</cp:lastModifiedBy>
  <dcterms:created xsi:type="dcterms:W3CDTF">2023-12-01T13:42:25Z</dcterms:created>
  <dcterms:modified xsi:type="dcterms:W3CDTF">2023-12-01T13:42:49Z</dcterms:modified>
</cp:coreProperties>
</file>