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adb.intra.admin.ch\Userhome$\BSV-01\U80715275\config\Desktop\fertig ALV\"/>
    </mc:Choice>
  </mc:AlternateContent>
  <xr:revisionPtr revIDLastSave="0" documentId="13_ncr:1_{058BB24C-6D11-43EA-8292-D8A266C673ED}" xr6:coauthVersionLast="47" xr6:coauthVersionMax="47" xr10:uidLastSave="{00000000-0000-0000-0000-000000000000}"/>
  <bookViews>
    <workbookView xWindow="-110" yWindow="-110" windowWidth="19420" windowHeight="10300" xr2:uid="{00000000-000D-0000-FFFF-FFFF00000000}"/>
  </bookViews>
  <sheets>
    <sheet name="ALV_AC_6_7" sheetId="3" r:id="rId1"/>
  </sheets>
  <externalReferences>
    <externalReference r:id="rId2"/>
    <externalReference r:id="rId3"/>
    <externalReference r:id="rId4"/>
    <externalReference r:id="rId5"/>
    <externalReference r:id="rId6"/>
    <externalReference r:id="rId7"/>
  </externalReferences>
  <definedNames>
    <definedName name="_Regression_Int" hidden="1">1</definedName>
    <definedName name="ACwvu.ann." localSheetId="0" hidden="1">'[1]Schätzung BV-Einn.'!#REF!</definedName>
    <definedName name="ACwvu.ann." hidden="1">'[1]Schätzung BV-Einn.'!#REF!</definedName>
    <definedName name="ACwvu.Anteile._.87_96." hidden="1">'[2]GR nach Funktion'!$B$443:$Z$477</definedName>
    <definedName name="ACwvu.Betriebsrechnung._.87_96." localSheetId="0" hidden="1">#REF!</definedName>
    <definedName name="ACwvu.Betriebsrechnung._.87_96." hidden="1">#REF!</definedName>
    <definedName name="ACwvu.Datenbasis." hidden="1">'[1]Grunddaten bis SVS 2004'!$BW$21</definedName>
    <definedName name="ACwvu.Detail._.87_96." hidden="1">'[2]GR nach Funktion'!$A$3:$Z$441</definedName>
    <definedName name="ACwvu.Formelkopie._.Faltprospekt." hidden="1">[1]Taschenstatistik!$M$33</definedName>
    <definedName name="ACwvu.Gesamtrechnung._.87_96." hidden="1">'[2]GR ab 87 im Überblick'!$A$1:$M$30</definedName>
    <definedName name="ACwvu.Grafik._.Anteile._.1996." hidden="1">'[2]GR nach Funktion'!$AB$481</definedName>
    <definedName name="ACwvu.Grafikauswahl." hidden="1">'[1]Schätzung BV-Ausg.'!$AO$47</definedName>
    <definedName name="ACwvu.Grafikbeispiele._.für._.Einleitung." hidden="1">'[1]Schätzung BV-Einn.'!$BG$41</definedName>
    <definedName name="ACwvu.T.._.15.1._.ohne._.Korrektur." localSheetId="0" hidden="1">'[1]Schätzung BV-Einn.'!#REF!</definedName>
    <definedName name="ACwvu.T.._.15.1._.ohne._.Korrektur." hidden="1">'[1]Schätzung BV-Einn.'!#REF!</definedName>
    <definedName name="ACwvu.Übersicht._.87_96." hidden="1">'[2]GR nach Funktion'!$A$3:$Z$441</definedName>
    <definedName name="ACwvu.Valuekopie._.für._.Faltprospekt." hidden="1">[1]Taschenstatistik!$M$33</definedName>
    <definedName name="ACwvu.Veränderungsraten._.87_96." hidden="1">'[2]GR ab 87 im Überblick'!$A$1:$M$64</definedName>
    <definedName name="Cwvu.ann." localSheetId="0" hidden="1">'[1]Schätzung BV-Einn.'!$A$12:$IV$15,'[1]Schätzung BV-Einn.'!$A$17:$IV$20,'[1]Schätzung BV-Einn.'!#REF!,'[1]Schätzung BV-Einn.'!#REF!,'[1]Schätzung BV-Einn.'!#REF!,'[1]Schätzung BV-Einn.'!#REF!,'[1]Schätzung BV-Einn.'!#REF!</definedName>
    <definedName name="Cwvu.ann." hidden="1">'[1]Schätzung BV-Einn.'!$A$12:$IV$15,'[1]Schätzung BV-Einn.'!$A$17:$IV$20,'[1]Schätzung BV-Einn.'!#REF!,'[1]Schätzung BV-Einn.'!#REF!,'[1]Schätzung BV-Einn.'!#REF!,'[1]Schätzung BV-Einn.'!#REF!,'[1]Schätzung BV-Einn.'!#REF!</definedName>
    <definedName name="Cwvu.Anteile._.87_96." hidden="1">'[2]GR nach Funktion'!$A$3:$IV$442</definedName>
    <definedName name="Cwvu.Betriebsrechnung._.87_96." localSheetId="0" hidden="1">#REF!,#REF!,#REF!,#REF!,#REF!,#REF!,#REF!,#REF!,#REF!,#REF!,#REF!,#REF!,#REF!,#REF!,#REF!,#REF!,#REF!,#REF!,#REF!,#REF!</definedName>
    <definedName name="Cwvu.Betriebsrechnung._.87_96." hidden="1">#REF!,#REF!,#REF!,#REF!,#REF!,#REF!,#REF!,#REF!,#REF!,#REF!,#REF!,#REF!,#REF!,#REF!,#REF!,#REF!,#REF!,#REF!,#REF!,#REF!</definedName>
    <definedName name="Cwvu.Detail._.87_96."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Cwvu.Formelkopie._.Faltprospekt." localSheetId="0" hidden="1">[1]Taschenstatistik!#REF!,[1]Taschenstatistik!#REF!,[1]Taschenstatistik!#REF!</definedName>
    <definedName name="Cwvu.Formelkopie._.Faltprospekt." hidden="1">[1]Taschenstatistik!#REF!,[1]Taschenstatistik!#REF!,[1]Taschenstatistik!#REF!</definedName>
    <definedName name="Cwvu.Gesamtrechnung._.87_96." hidden="1">'[2]GR ab 87 im Überblick'!$A$26:$IV$26,'[2]GR ab 87 im Überblick'!$A$33:$IV$47,'[2]GR ab 87 im Überblick'!$A$66:$IV$98</definedName>
    <definedName name="Cwvu.Grafik._.Anteile._.1996." hidden="1">'[2]GR nach Funktion'!$A$3:$IV$442</definedName>
    <definedName name="Cwvu.Grafikauswahl." hidden="1">'[1]Schätzung BV-Ausg.'!$A$12:$IV$37</definedName>
    <definedName name="Cwvu.Grafikbeispiele._.für._.Einleitung." hidden="1">'[1]Schätzung BV-Einn.'!$A$10:$IV$37</definedName>
    <definedName name="Cwvu.T.._.15.1._.ohne._.Korrektur." localSheetId="0" hidden="1">'[1]Schätzung BV-Einn.'!$A$11:$IV$36,'[1]Schätzung BV-Einn.'!#REF!,'[1]Schätzung BV-Einn.'!#REF!</definedName>
    <definedName name="Cwvu.T.._.15.1._.ohne._.Korrektur." hidden="1">'[1]Schätzung BV-Einn.'!$A$11:$IV$36,'[1]Schätzung BV-Einn.'!#REF!,'[1]Schätzung BV-Einn.'!#REF!</definedName>
    <definedName name="Cwvu.Übersicht._.87_96."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Cwvu.Valuekopie._.für._.Faltprospekt." localSheetId="0" hidden="1">[1]Taschenstatistik!#REF!,[1]Taschenstatistik!#REF!,[1]Taschenstatistik!#REF!</definedName>
    <definedName name="Cwvu.Valuekopie._.für._.Faltprospekt." hidden="1">[1]Taschenstatistik!#REF!,[1]Taschenstatistik!#REF!,[1]Taschenstatistik!#REF!</definedName>
    <definedName name="Cwvu.Veränderungsraten._.87_96." hidden="1">'[2]GR ab 87 im Überblick'!$A$1:$IV$48,'[2]GR ab 87 im Überblick'!$A$66:$IV$98</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Print_Area" localSheetId="0">ALV_AC_6_7!$A$1:$AR$111</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n." localSheetId="0" hidden="1">'[1]Schätzung BV-Einn.'!$F$1:$F$65536,'[1]Schätzung BV-Einn.'!#REF!,'[1]Schätzung BV-Einn.'!#REF!</definedName>
    <definedName name="Rwvu.ann." hidden="1">'[1]Schätzung BV-Einn.'!$F$1:$F$65536,'[1]Schätzung BV-Einn.'!#REF!,'[1]Schätzung BV-Einn.'!#REF!</definedName>
    <definedName name="Rwvu.Anteile._.87_96." hidden="1">'[2]GR nach Funktion'!$A$1:$A$65536,'[2]GR nach Funktion'!$F$1:$P$65536,'[2]GR nach Funktion'!$AA$1:$AA$65536</definedName>
    <definedName name="Rwvu.Betriebsrechnung._.87_96." localSheetId="0" hidden="1">#REF!,#REF!</definedName>
    <definedName name="Rwvu.Betriebsrechnung._.87_96." hidden="1">#REF!,#REF!</definedName>
    <definedName name="Rwvu.Detail._.87_96." hidden="1">'[2]GR nach Funktion'!$A$1:$A$65536,'[2]GR nach Funktion'!$F$1:$P$65536,'[2]GR nach Funktion'!$AA$1:$AA$65536</definedName>
    <definedName name="Rwvu.Gesamtrechnung._.87_96." hidden="1">'[2]GR ab 87 im Überblick'!$C$1:$C$65536</definedName>
    <definedName name="Rwvu.Grafik._.Anteile._.1996." hidden="1">'[2]GR nach Funktion'!$A$1:$A$65536,'[2]GR nach Funktion'!$F$1:$P$65536,'[2]GR nach Funktion'!$AA$1:$AA$65536</definedName>
    <definedName name="Rwvu.Grafikauswahl." hidden="1">'[1]Schätzung BV-Ausg.'!$I$1:$I$65536</definedName>
    <definedName name="Rwvu.T.._.15.1._.ohne._.Korrektur." localSheetId="0" hidden="1">'[1]Schätzung BV-Einn.'!$C$1:$F$65536,'[1]Schätzung BV-Einn.'!#REF!,'[1]Schätzung BV-Einn.'!#REF!</definedName>
    <definedName name="Rwvu.T.._.15.1._.ohne._.Korrektur." hidden="1">'[1]Schätzung BV-Einn.'!$C$1:$F$65536,'[1]Schätzung BV-Einn.'!#REF!,'[1]Schätzung BV-Einn.'!#REF!</definedName>
    <definedName name="Rwvu.Übersicht._.87_96." hidden="1">'[2]GR nach Funktion'!$A$1:$A$65536,'[2]GR nach Funktion'!$F$1:$P$65536,'[2]GR nach Funktion'!$AA$1:$AA$65536</definedName>
    <definedName name="Rwvu.Veränderungsraten._.87_96." hidden="1">'[2]GR ab 87 im Überblick'!$C$1:$C$65536</definedName>
    <definedName name="solver_lin" hidden="1">0</definedName>
    <definedName name="solver_num" hidden="1">0</definedName>
    <definedName name="solver_opt" localSheetId="0" hidden="1">'[3]T 15.2 97Daten 18.6.'!#REF!</definedName>
    <definedName name="solver_opt" hidden="1">'[3]T 15.2 97Daten 18.6.'!#REF!</definedName>
    <definedName name="solver_typ" hidden="1">1</definedName>
    <definedName name="solver_val" hidden="1">0</definedName>
    <definedName name="Swvu.ann." localSheetId="0" hidden="1">'[1]Schätzung BV-Einn.'!#REF!</definedName>
    <definedName name="Swvu.ann." hidden="1">'[1]Schätzung BV-Einn.'!#REF!</definedName>
    <definedName name="Swvu.Anteile._.87_96." hidden="1">'[2]GR nach Funktion'!$B$443:$Z$477</definedName>
    <definedName name="Swvu.Betriebsrechnung._.87_96." localSheetId="0" hidden="1">#REF!</definedName>
    <definedName name="Swvu.Betriebsrechnung._.87_96." hidden="1">#REF!</definedName>
    <definedName name="Swvu.Datenbasis." hidden="1">'[1]Grunddaten bis SVS 2004'!$BW$21</definedName>
    <definedName name="Swvu.Detail._.87_96." hidden="1">'[2]GR nach Funktion'!$A$3:$Z$441</definedName>
    <definedName name="Swvu.Formelkopie._.Faltprospekt." hidden="1">[1]Taschenstatistik!$M$33</definedName>
    <definedName name="Swvu.Gesamtrechnung._.87_96." hidden="1">'[2]GR ab 87 im Überblick'!$A$1:$M$30</definedName>
    <definedName name="Swvu.Grafik._.Anteile._.1996." hidden="1">'[2]GR nach Funktion'!$AB$481</definedName>
    <definedName name="Swvu.Grafikauswahl." hidden="1">'[1]Schätzung BV-Ausg.'!$AO$47</definedName>
    <definedName name="Swvu.Grafikbeispiele._.für._.Einleitung." hidden="1">'[1]Schätzung BV-Einn.'!$BG$41</definedName>
    <definedName name="Swvu.T.._.15.1._.ohne._.Korrektur." localSheetId="0" hidden="1">'[1]Schätzung BV-Einn.'!#REF!</definedName>
    <definedName name="Swvu.T.._.15.1._.ohne._.Korrektur." hidden="1">'[1]Schätzung BV-Einn.'!#REF!</definedName>
    <definedName name="Swvu.Übersicht._.87_96." hidden="1">'[2]GR nach Funktion'!$A$3:$Z$441</definedName>
    <definedName name="Swvu.Valuekopie._.für._.Faltprospekt." hidden="1">[1]Taschenstatistik!$M$33</definedName>
    <definedName name="Swvu.Veränderungsraten._.87_96." hidden="1">'[2]GR ab 87 im Überblick'!$A$1:$M$64</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n." hidden="1">{TRUE,TRUE,1,1,1152,786,FALSE,TRUE,TRUE,TRUE,0,52,#N/A,200,#N/A,16.1636363636364,52.5833333333333,1,FALSE,FALSE,3,TRUE,1,FALSE,100,"Swvu.ann.","ACwvu.ann.",1,FALSE,FALSE,0.590551181102362,0.590551181102362,0.590551181102362,0.590551181102362,1,"","",FALSE,FALSE,FALSE,FALSE,1,100,#N/A,#N/A,"=R1C1:R80C16",FALSE,"Rwvu.ann.","Cwvu.ann.",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Betriebsrechnung._.87_96."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Datenbasis." hidden="1">{TRUE,FALSE,1,1,1152,727,FALSE,TRUE,TRUE,TRUE,0,5,#N/A,99,#N/A,76.4363636363636,41.1666666666667,1,FALSE,FALSE,3,TRUE,1,FALSE,100,"Swvu.Datenbasis.","ACwvu.Datenbasis.",#N/A,FALSE,FALSE,0.78740157480315,0.78740157480315,0.984251968503937,0.984251968503937,2,"&amp;A","&amp;L&amp;D&amp;R&amp;F/ &amp;A",FALSE,FALSE,FALSE,FALSE,1,75,#N/A,#N/A,"=R1C1:R29C7",FALSE,FALSE,FALSE,FALSE,FALSE,TRUE,1,4294967292,4294967292,FALSE,FALSE,TRUE,TRUE,TRUE}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Formelkopie._.Faltprospekt." hidden="1">{TRUE,TRUE,1,1,522,359,FALSE,TRUE,TRUE,TRUE,0,8,#N/A,1,#N/A,8.38181818181818,29.2727272727273,1,FALSE,FALSE,1,TRUE,1,FALSE,100,"Swvu.Formelkopie._.Faltprospekt.","ACwvu.Formelkopie._.Faltprospekt.",#N/A,FALSE,FALSE,0.78740157480315,0.78740157480315,0.984251968503937,0.984251968503937,2,"&amp;A","&amp;L&amp;D&amp;R&amp;F/ &amp;A",FALSE,FALSE,FALSE,FALSE,1,75,#N/A,#N/A,"=R1C1:R29C7",FALSE,#N/A,"Cwvu.Formelkopie._.Faltprospekt.",FALSE,FALSE,TRUE,#N/A,4294967292,4294967292,FALSE,FALSE,TRUE,TRUE,TRUE}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uswahl." hidden="1">{TRUE,TRUE,1,1,1152,696,FALSE,TRUE,TRUE,TRUE,0,41,#N/A,1,#N/A,23.304347826087,96.5555555555556,1,FALSE,FALSE,3,TRUE,1,FALSE,83,"Swvu.Grafikauswahl.","ACwvu.Grafikauswahl.",#N/A,FALSE,FALSE,0.42,0.42,0.590551181102362,0.590551181102362,2,"","&amp;LMs, &amp;F, &amp;D &amp;T/&amp;P",FALSE,FALSE,TRUE,FALSE,1,100,#N/A,#N/A,"=R1C1:R117C43",FALSE,"Rwvu.Grafikauswahl.","Cwvu.Grafikauswahl.",FALSE,FALSE,FALSE,1,4294967292,4294967292,FALSE,TRUE,TRUE,TRUE,TRUE}</definedName>
    <definedName name="wvu.Grafikbeispiele._.für._.Einleitung." hidden="1">{TRUE,TRUE,1,1,1152,696,FALSE,TRUE,TRUE,TRUE,0,47,#N/A,38,#N/A,19.8363636363636,45,1,FALSE,FALSE,3,TRUE,1,FALSE,100,"Swvu.Grafikbeispiele._.für._.Einleitung.","ACwvu.Grafikbeispiele._.für._.Einleitung.",#N/A,FALSE,FALSE,0.393700787401575,0.393700787401575,0.393700787401575,0.511811023622047,2,"","&amp;LMs, &amp;F,&amp;D &amp;T, S.&amp;P",FALSE,FALSE,TRUE,FALSE,1,100,#N/A,#N/A,"=R1C1:R78C46",FALSE,#N/A,"Cwvu.Grafikbeispiele._.für._.Einleitung.",FALSE,FALSE,FALSE,1,4294967292,4294967292,FALSE,TRUE,TRUE,TRUE,TRUE}</definedName>
    <definedName name="wvu.T.._.15.1._.ohne._.Korrektur." hidden="1">{TRUE,TRUE,1,1,1151,400,FALSE,TRUE,TRUE,TRUE,0,1,2,1,221,1,9,4,TRUE,TRUE,1,FALSE,1,TRUE,100,"Swvu.T.._.15.1._.ohne._.Korrektur.","ACwvu.T.._.15.1._.ohne._.Korrektur.",1,FALSE,FALSE,0.42,0.42,0.590551181102362,0.590551181102362,2,"","&amp;LMs, &amp;F,&amp;D &amp;T",FALSE,FALSE,FALSE,FALSE,1,100,#N/A,#N/A,"=R1C1:R49C33",FALSE,"Rwvu.T.._.15.1._.ohne._.Korrektur.","Cwvu.T.._.15.1._.ohne._.Korrektur.",FALSE,FALSE}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aluekopie._.für._.Faltprospekt." hidden="1">{TRUE,TRUE,1,1,522,357,FALSE,TRUE,TRUE,TRUE,0,1,#N/A,1,#N/A,7.03636363636364,29.0909090909091,1,FALSE,FALSE,1,TRUE,1,FALSE,100,"Swvu.Valuekopie._.für._.Faltprospekt.","ACwvu.Valuekopie._.für._.Faltprospekt.",#N/A,FALSE,FALSE,0.78740157480315,0.78740157480315,0.984251968503937,0.984251968503937,2,"&amp;A","&amp;L&amp;D&amp;R&amp;F/ &amp;A",FALSE,FALSE,FALSE,FALSE,1,75,#N/A,#N/A,"=R1C1:R29C7",FALSE,#N/A,"Cwvu.Valuekopie._.für._.Faltprospekt.",FALSE,FALSE,TRUE,#N/A,4294967292,4294967292,FALSE,FALSE,TRUE,TRUE,TRUE}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016B1528_AFB2_11D2_BE2D_CCAAFBE249DD_.wvu.Cols" localSheetId="0" hidden="1">#REF!,#REF!</definedName>
    <definedName name="Z_016B1528_AFB2_11D2_BE2D_CCAAFBE249DD_.wvu.Cols" hidden="1">#REF!,#REF!</definedName>
    <definedName name="Z_016B1528_AFB2_11D2_BE2D_CCAAFBE249DD_.wvu.PrintArea" localSheetId="0" hidden="1">#REF!</definedName>
    <definedName name="Z_016B1528_AFB2_11D2_BE2D_CCAAFBE249DD_.wvu.PrintArea" hidden="1">#REF!</definedName>
    <definedName name="Z_016B1528_AFB2_11D2_BE2D_CCAAFBE249DD_.wvu.PrintTitles" localSheetId="0" hidden="1">#REF!</definedName>
    <definedName name="Z_016B1528_AFB2_11D2_BE2D_CCAAFBE249DD_.wvu.PrintTitles" hidden="1">#REF!</definedName>
    <definedName name="Z_016B1528_AFB2_11D2_BE2D_CCAAFBE249DD_.wvu.Rows" localSheetId="0" hidden="1">#REF!,#REF!,#REF!,#REF!,#REF!,#REF!,#REF!,#REF!,#REF!,#REF!,#REF!,#REF!,#REF!,#REF!,#REF!,#REF!,#REF!,#REF!,#REF!,#REF!</definedName>
    <definedName name="Z_016B1528_AFB2_11D2_BE2D_CCAAFBE249DD_.wvu.Rows" hidden="1">#REF!,#REF!,#REF!,#REF!,#REF!,#REF!,#REF!,#REF!,#REF!,#REF!,#REF!,#REF!,#REF!,#REF!,#REF!,#REF!,#REF!,#REF!,#REF!,#REF!</definedName>
    <definedName name="Z_1F4E3881_ECC8_11D2_860B_9210B007D43B_.wvu.Cols" hidden="1">'[2]GR nach Funktion'!$A$1:$A$65536,'[2]GR nach Funktion'!$F$1:$P$65536,'[2]GR nach Funktion'!$AA$1:$AA$65536</definedName>
    <definedName name="Z_1F4E3881_ECC8_11D2_860B_9210B007D43B_.wvu.PrintArea" hidden="1">'[2]GR nach Funktion'!$A$3:$Z$441</definedName>
    <definedName name="Z_1F4E3881_ECC8_11D2_860B_9210B007D43B_.wvu.PrintTitles" hidden="1">'[2]GR nach Funktion'!$A$1:$I$65536,'[2]GR nach Funktion'!$A$3:$IV$4</definedName>
    <definedName name="Z_1F4E3881_ECC8_11D2_860B_9210B007D43B_.wvu.Rows" hidden="1">'[2]GR nach Funktion'!$A$3:$IV$442</definedName>
    <definedName name="Z_1F4E3882_ECC8_11D2_860B_9210B007D43B_.wvu.Cols" hidden="1">'[2]GR nach Funktion'!$A$1:$A$65536,'[2]GR nach Funktion'!$F$1:$P$65536,'[2]GR nach Funktion'!$AA$1:$AA$65536</definedName>
    <definedName name="Z_1F4E3882_ECC8_11D2_860B_9210B007D43B_.wvu.PrintArea" hidden="1">'[2]GR nach Funktion'!$A$3:$Z$441</definedName>
    <definedName name="Z_1F4E3882_ECC8_11D2_860B_9210B007D43B_.wvu.PrintTitles" hidden="1">'[2]GR nach Funktion'!$A$1:$I$65536,'[2]GR nach Funktion'!$A$3:$IV$4</definedName>
    <definedName name="Z_1F4E3882_ECC8_11D2_860B_9210B007D4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1F4E3883_ECC8_11D2_860B_9210B007D43B_.wvu.Cols" hidden="1">'[2]GR nach Funktion'!$A$1:$A$65536,'[2]GR nach Funktion'!$F$1:$P$65536,'[2]GR nach Funktion'!$AA$1:$AA$65536</definedName>
    <definedName name="Z_1F4E3883_ECC8_11D2_860B_9210B007D43B_.wvu.PrintArea" hidden="1">'[2]GR nach Funktion'!$A$3:$Z$441</definedName>
    <definedName name="Z_1F4E3883_ECC8_11D2_860B_9210B007D43B_.wvu.PrintTitles" hidden="1">'[2]GR nach Funktion'!$A$1:$I$65536,'[2]GR nach Funktion'!$A$3:$IV$4</definedName>
    <definedName name="Z_1F4E3883_ECC8_11D2_860B_9210B007D43B_.wvu.Rows" hidden="1">'[2]GR nach Funktion'!$A$3:$IV$442</definedName>
    <definedName name="Z_1F4E3884_ECC8_11D2_860B_9210B007D43B_.wvu.Cols" hidden="1">'[2]GR nach Funktion'!$A$1:$A$65536,'[2]GR nach Funktion'!$F$1:$P$65536,'[2]GR nach Funktion'!$AA$1:$AA$65536</definedName>
    <definedName name="Z_1F4E3884_ECC8_11D2_860B_9210B007D43B_.wvu.PrintArea" hidden="1">'[2]GR nach Funktion'!$A$3:$Z$441</definedName>
    <definedName name="Z_1F4E3884_ECC8_11D2_860B_9210B007D43B_.wvu.PrintTitles" hidden="1">'[2]GR nach Funktion'!$A$1:$I$65536,'[2]GR nach Funktion'!$A$3:$IV$4</definedName>
    <definedName name="Z_1F4E3884_ECC8_11D2_860B_9210B007D4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31D3EF01_F23F_11D2_860B_9E13BC17C73B_.wvu.Cols" hidden="1">'[2]GR nach Funktion'!$A$1:$A$65536,'[2]GR nach Funktion'!$F$1:$P$65536,'[2]GR nach Funktion'!$AA$1:$AA$65536</definedName>
    <definedName name="Z_31D3EF01_F23F_11D2_860B_9E13BC17C73B_.wvu.PrintArea" hidden="1">'[2]GR nach Funktion'!$A$3:$Z$441</definedName>
    <definedName name="Z_31D3EF01_F23F_11D2_860B_9E13BC17C73B_.wvu.PrintTitles" hidden="1">'[2]GR nach Funktion'!$A$1:$I$65536,'[2]GR nach Funktion'!$A$3:$IV$4</definedName>
    <definedName name="Z_31D3EF01_F23F_11D2_860B_9E13BC17C73B_.wvu.Rows" hidden="1">'[2]GR nach Funktion'!$A$3:$IV$442</definedName>
    <definedName name="Z_31D3EF02_F23F_11D2_860B_9E13BC17C73B_.wvu.Cols" hidden="1">'[2]GR nach Funktion'!$A$1:$A$65536,'[2]GR nach Funktion'!$F$1:$P$65536,'[2]GR nach Funktion'!$AA$1:$AA$65536</definedName>
    <definedName name="Z_31D3EF02_F23F_11D2_860B_9E13BC17C73B_.wvu.PrintArea" hidden="1">'[2]GR nach Funktion'!$A$3:$Z$441</definedName>
    <definedName name="Z_31D3EF02_F23F_11D2_860B_9E13BC17C73B_.wvu.PrintTitles" hidden="1">'[2]GR nach Funktion'!$A$1:$I$65536,'[2]GR nach Funktion'!$A$3:$IV$4</definedName>
    <definedName name="Z_31D3EF02_F23F_11D2_860B_9E13BC17C7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31D3EF03_F23F_11D2_860B_9E13BC17C73B_.wvu.Cols" hidden="1">'[2]GR nach Funktion'!$A$1:$A$65536,'[2]GR nach Funktion'!$F$1:$P$65536,'[2]GR nach Funktion'!$AA$1:$AA$65536</definedName>
    <definedName name="Z_31D3EF03_F23F_11D2_860B_9E13BC17C73B_.wvu.PrintArea" hidden="1">'[2]GR nach Funktion'!$A$3:$Z$441</definedName>
    <definedName name="Z_31D3EF03_F23F_11D2_860B_9E13BC17C73B_.wvu.PrintTitles" hidden="1">'[2]GR nach Funktion'!$A$1:$I$65536,'[2]GR nach Funktion'!$A$3:$IV$4</definedName>
    <definedName name="Z_31D3EF03_F23F_11D2_860B_9E13BC17C73B_.wvu.Rows" hidden="1">'[2]GR nach Funktion'!$A$3:$IV$442</definedName>
    <definedName name="Z_31D3EF04_F23F_11D2_860B_9E13BC17C73B_.wvu.Cols" hidden="1">'[2]GR nach Funktion'!$A$1:$A$65536,'[2]GR nach Funktion'!$F$1:$P$65536,'[2]GR nach Funktion'!$AA$1:$AA$65536</definedName>
    <definedName name="Z_31D3EF04_F23F_11D2_860B_9E13BC17C73B_.wvu.PrintArea" hidden="1">'[2]GR nach Funktion'!$A$3:$Z$441</definedName>
    <definedName name="Z_31D3EF04_F23F_11D2_860B_9E13BC17C73B_.wvu.PrintTitles" hidden="1">'[2]GR nach Funktion'!$A$1:$I$65536,'[2]GR nach Funktion'!$A$3:$IV$4</definedName>
    <definedName name="Z_31D3EF04_F23F_11D2_860B_9E13BC17C7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427F6E46_548B_11D2_860B_CACACCB71837_.wvu.Cols" hidden="1">[5]Grunddaten!$A$1:$D$65536,[5]Grunddaten!$I$1:$Y$65536,[5]Grunddaten!$AA$1:$AQ$65536,[5]Grunddaten!$AX$1:$BA$65536</definedName>
    <definedName name="Z_427F6E46_548B_11D2_860B_CACACCB71837_.wvu.PrintArea" hidden="1">[5]Grunddaten!$Y$110:$BW$152</definedName>
    <definedName name="Z_427F6E46_548B_11D2_860B_CACACCB71837_.wvu.PrintTitles" hidden="1">[5]Grunddaten!$Y$1:$Z$65536</definedName>
    <definedName name="Z_427F6E46_548B_11D2_860B_CACACCB71837_.wvu.Rows" hidden="1">[5]Grunddaten!$A$30:$IV$42</definedName>
    <definedName name="Z_5BDBF91C_2672_4A4D_B537_B4CA6C494A49_.wvu.Cols" hidden="1">[6]SV_AS_8_2G!$Q$1:$X$65536,[6]SV_AS_8_2G!$AE$1:$AI$65536,[6]SV_AS_8_2G!$BU$1:$CK$65536</definedName>
    <definedName name="Z_5BDBF91C_2672_4A4D_B537_B4CA6C494A49_.wvu.PrintArea" hidden="1">[6]SV_AS_8_2G!$A$13:$M$18</definedName>
    <definedName name="Z_5BDBF91C_2672_4A4D_B537_B4CA6C494A49_.wvu.Rows" localSheetId="0" hidden="1">[6]SV_AS_8_2G!$A$10:$IV$10,[6]SV_AS_8_2G!#REF!,[6]SV_AS_8_2G!$A$11:$IV$11</definedName>
    <definedName name="Z_5BDBF91C_2672_4A4D_B537_B4CA6C494A49_.wvu.Rows" hidden="1">[6]SV_AS_8_2G!$A$10:$IV$10,[6]SV_AS_8_2G!#REF!,[6]SV_AS_8_2G!$A$11:$IV$11</definedName>
    <definedName name="Z_7D0A0281_F310_11D2_860B_9E13BC17877B_.wvu.Cols" hidden="1">'[2]GR nach Funktion'!$A$1:$A$65536,'[2]GR nach Funktion'!$F$1:$P$65536,'[2]GR nach Funktion'!$AA$1:$AA$65536</definedName>
    <definedName name="Z_7D0A0281_F310_11D2_860B_9E13BC17877B_.wvu.PrintArea" hidden="1">'[2]GR nach Funktion'!$A$3:$Z$441</definedName>
    <definedName name="Z_7D0A0281_F310_11D2_860B_9E13BC17877B_.wvu.PrintTitles" hidden="1">'[2]GR nach Funktion'!$A$1:$I$65536,'[2]GR nach Funktion'!$A$3:$IV$4</definedName>
    <definedName name="Z_7D0A0281_F310_11D2_860B_9E13BC17877B_.wvu.Rows" hidden="1">'[2]GR nach Funktion'!$A$3:$IV$442</definedName>
    <definedName name="Z_7D0A0282_F310_11D2_860B_9E13BC17877B_.wvu.Cols" hidden="1">'[2]GR nach Funktion'!$A$1:$A$65536,'[2]GR nach Funktion'!$F$1:$P$65536,'[2]GR nach Funktion'!$AA$1:$AA$65536</definedName>
    <definedName name="Z_7D0A0282_F310_11D2_860B_9E13BC17877B_.wvu.PrintArea" hidden="1">'[2]GR nach Funktion'!$A$3:$Z$441</definedName>
    <definedName name="Z_7D0A0282_F310_11D2_860B_9E13BC17877B_.wvu.PrintTitles" hidden="1">'[2]GR nach Funktion'!$A$1:$I$65536,'[2]GR nach Funktion'!$A$3:$IV$4</definedName>
    <definedName name="Z_7D0A0282_F310_11D2_860B_9E13BC17877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7D0A0283_F310_11D2_860B_9E13BC17877B_.wvu.Cols" hidden="1">'[2]GR nach Funktion'!$A$1:$A$65536,'[2]GR nach Funktion'!$F$1:$P$65536,'[2]GR nach Funktion'!$AA$1:$AA$65536</definedName>
    <definedName name="Z_7D0A0283_F310_11D2_860B_9E13BC17877B_.wvu.PrintArea" hidden="1">'[2]GR nach Funktion'!$A$3:$Z$441</definedName>
    <definedName name="Z_7D0A0283_F310_11D2_860B_9E13BC17877B_.wvu.PrintTitles" hidden="1">'[2]GR nach Funktion'!$A$1:$I$65536,'[2]GR nach Funktion'!$A$3:$IV$4</definedName>
    <definedName name="Z_7D0A0283_F310_11D2_860B_9E13BC17877B_.wvu.Rows" hidden="1">'[2]GR nach Funktion'!$A$3:$IV$442</definedName>
    <definedName name="Z_7D0A0284_F310_11D2_860B_9E13BC17877B_.wvu.Cols" hidden="1">'[2]GR nach Funktion'!$A$1:$A$65536,'[2]GR nach Funktion'!$F$1:$P$65536,'[2]GR nach Funktion'!$AA$1:$AA$65536</definedName>
    <definedName name="Z_7D0A0284_F310_11D2_860B_9E13BC17877B_.wvu.PrintArea" hidden="1">'[2]GR nach Funktion'!$A$3:$Z$441</definedName>
    <definedName name="Z_7D0A0284_F310_11D2_860B_9E13BC17877B_.wvu.PrintTitles" hidden="1">'[2]GR nach Funktion'!$A$1:$I$65536,'[2]GR nach Funktion'!$A$3:$IV$4</definedName>
    <definedName name="Z_7D0A0284_F310_11D2_860B_9E13BC17877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75BA905_F175_11D2_860B_9E12BC07C71B_.wvu.Cols" hidden="1">'[2]GR nach Funktion'!$A$1:$A$65536,'[2]GR nach Funktion'!$F$1:$P$65536,'[2]GR nach Funktion'!$AA$1:$AA$65536</definedName>
    <definedName name="Z_975BA905_F175_11D2_860B_9E12BC07C71B_.wvu.PrintArea" hidden="1">'[2]GR nach Funktion'!$A$3:$Z$441</definedName>
    <definedName name="Z_975BA905_F175_11D2_860B_9E12BC07C71B_.wvu.PrintTitles" hidden="1">'[2]GR nach Funktion'!$A$1:$I$65536,'[2]GR nach Funktion'!$A$3:$IV$4</definedName>
    <definedName name="Z_975BA905_F175_11D2_860B_9E12BC07C71B_.wvu.Rows" hidden="1">'[2]GR nach Funktion'!$A$3:$IV$442</definedName>
    <definedName name="Z_975BA906_F175_11D2_860B_9E12BC07C71B_.wvu.Cols" hidden="1">'[2]GR nach Funktion'!$A$1:$A$65536,'[2]GR nach Funktion'!$F$1:$P$65536,'[2]GR nach Funktion'!$AA$1:$AA$65536</definedName>
    <definedName name="Z_975BA906_F175_11D2_860B_9E12BC07C71B_.wvu.PrintArea" hidden="1">'[2]GR nach Funktion'!$A$3:$Z$441</definedName>
    <definedName name="Z_975BA906_F175_11D2_860B_9E12BC07C71B_.wvu.PrintTitles" hidden="1">'[2]GR nach Funktion'!$A$1:$I$65536,'[2]GR nach Funktion'!$A$3:$IV$4</definedName>
    <definedName name="Z_975BA906_F175_11D2_860B_9E12BC07C71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975BA907_F175_11D2_860B_9E12BC07C71B_.wvu.Cols" hidden="1">'[2]GR nach Funktion'!$A$1:$A$65536,'[2]GR nach Funktion'!$F$1:$P$65536,'[2]GR nach Funktion'!$AA$1:$AA$65536</definedName>
    <definedName name="Z_975BA907_F175_11D2_860B_9E12BC07C71B_.wvu.PrintArea" hidden="1">'[2]GR nach Funktion'!$A$3:$Z$441</definedName>
    <definedName name="Z_975BA907_F175_11D2_860B_9E12BC07C71B_.wvu.PrintTitles" hidden="1">'[2]GR nach Funktion'!$A$1:$I$65536,'[2]GR nach Funktion'!$A$3:$IV$4</definedName>
    <definedName name="Z_975BA907_F175_11D2_860B_9E12BC07C71B_.wvu.Rows" hidden="1">'[2]GR nach Funktion'!$A$3:$IV$442</definedName>
    <definedName name="Z_975BA908_F175_11D2_860B_9E12BC07C71B_.wvu.Cols" hidden="1">'[2]GR nach Funktion'!$A$1:$A$65536,'[2]GR nach Funktion'!$F$1:$P$65536,'[2]GR nach Funktion'!$AA$1:$AA$65536</definedName>
    <definedName name="Z_975BA908_F175_11D2_860B_9E12BC07C71B_.wvu.PrintArea" hidden="1">'[2]GR nach Funktion'!$A$3:$Z$441</definedName>
    <definedName name="Z_975BA908_F175_11D2_860B_9E12BC07C71B_.wvu.PrintTitles" hidden="1">'[2]GR nach Funktion'!$A$1:$I$65536,'[2]GR nach Funktion'!$A$3:$IV$4</definedName>
    <definedName name="Z_975BA908_F175_11D2_860B_9E12BC07C71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DAB6161_9956_11D6_8724_00065B53646D_.wvu.Cols" hidden="1">'[1]SVS vom BFS'!$E$1:$E$65536</definedName>
    <definedName name="Z_D9FEE259_41A3_11D2_860B_CAC74E393A92_.wvu.PrintArea" hidden="1">'[1]Grunddaten bis SVS 2004'!$E$99:$BZ$146</definedName>
    <definedName name="Z_D9FEE25A_41A3_11D2_860B_CAC74E393A92_.wvu.PrintArea" localSheetId="0" hidden="1">#REF!</definedName>
    <definedName name="Z_D9FEE25A_41A3_11D2_860B_CAC74E393A92_.wvu.PrintArea" hidden="1">#REF!</definedName>
    <definedName name="Z_D9FEE25A_41A3_11D2_860B_CAC74E393A92_.wvu.Rows" localSheetId="0" hidden="1">#REF!</definedName>
    <definedName name="Z_D9FEE25A_41A3_11D2_860B_CAC74E393A92_.wvu.Rows" hidden="1">#REF!</definedName>
    <definedName name="Z_D9FEE25B_41A3_11D2_860B_CAC74E393A92_.wvu.PrintArea" localSheetId="0" hidden="1">#REF!</definedName>
    <definedName name="Z_D9FEE25B_41A3_11D2_860B_CAC74E393A92_.wvu.PrintArea" hidden="1">#REF!</definedName>
    <definedName name="Z_D9FEE25B_41A3_11D2_860B_CAC74E393A92_.wvu.Rows" localSheetId="0" hidden="1">#REF!</definedName>
    <definedName name="Z_D9FEE25B_41A3_11D2_860B_CAC74E393A92_.wvu.Rows" hidden="1">#REF!</definedName>
    <definedName name="Z_D9FEE31D_41A3_11D2_860B_CAC74E393A92_.wvu.PrintArea" hidden="1">'[2]Daten Übersichtsgrafiken 1+2'!$A$1:$AY$47</definedName>
    <definedName name="Z_D9FEE31F_41A3_11D2_860B_CAC74E393A92_.wvu.PrintArea" hidden="1">'[2]Daten Übersichtsgrafiken 1+2'!$A$1:$AY$47</definedName>
    <definedName name="Z_D9FEE50F_41A3_11D2_860B_CAC74E393A92_.wvu.Cols" hidden="1">'[2]GR nach Funktion'!$A$1:$A$65536,'[2]GR nach Funktion'!$F$1:$P$65536,'[2]GR nach Funktion'!$AA$1:$AA$65536</definedName>
    <definedName name="Z_D9FEE50F_41A3_11D2_860B_CAC74E393A92_.wvu.PrintArea" hidden="1">'[2]GR nach Funktion'!$A$3:$Z$441</definedName>
    <definedName name="Z_D9FEE50F_41A3_11D2_860B_CAC74E393A92_.wvu.PrintTitles" hidden="1">'[2]GR nach Funktion'!$A$1:$I$65536,'[2]GR nach Funktion'!$A$3:$IV$4</definedName>
    <definedName name="Z_D9FEE50F_41A3_11D2_860B_CAC74E393A92_.wvu.Rows" hidden="1">'[2]GR nach Funktion'!$A$3:$IV$442</definedName>
    <definedName name="Z_D9FEE510_41A3_11D2_860B_CAC74E393A92_.wvu.Cols" hidden="1">'[2]GR nach Funktion'!$A$1:$A$65536,'[2]GR nach Funktion'!$F$1:$P$65536,'[2]GR nach Funktion'!$AA$1:$AA$65536</definedName>
    <definedName name="Z_D9FEE510_41A3_11D2_860B_CAC74E393A92_.wvu.PrintArea" hidden="1">'[2]GR nach Funktion'!$A$3:$Z$441</definedName>
    <definedName name="Z_D9FEE510_41A3_11D2_860B_CAC74E393A92_.wvu.PrintTitles" hidden="1">'[2]GR nach Funktion'!$A$1:$I$65536,'[2]GR nach Funktion'!$A$3:$IV$4</definedName>
    <definedName name="Z_D9FEE510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1_41A3_11D2_860B_CAC74E393A92_.wvu.Cols" hidden="1">'[2]GR nach Funktion'!$A$1:$A$65536,'[2]GR nach Funktion'!$F$1:$P$65536,'[2]GR nach Funktion'!$AA$1:$AA$65536</definedName>
    <definedName name="Z_D9FEE511_41A3_11D2_860B_CAC74E393A92_.wvu.PrintArea" hidden="1">'[2]GR nach Funktion'!$A$3:$Z$441</definedName>
    <definedName name="Z_D9FEE511_41A3_11D2_860B_CAC74E393A92_.wvu.PrintTitles" hidden="1">'[2]GR nach Funktion'!$A$1:$I$65536,'[2]GR nach Funktion'!$A$3:$IV$4</definedName>
    <definedName name="Z_D9FEE511_41A3_11D2_860B_CAC74E393A92_.wvu.Rows" hidden="1">'[2]GR nach Funktion'!$A$3:$IV$442</definedName>
    <definedName name="Z_D9FEE512_41A3_11D2_860B_CAC74E393A92_.wvu.Cols" hidden="1">'[2]GR nach Funktion'!$A$1:$A$65536,'[2]GR nach Funktion'!$F$1:$P$65536,'[2]GR nach Funktion'!$AA$1:$AA$65536</definedName>
    <definedName name="Z_D9FEE512_41A3_11D2_860B_CAC74E393A92_.wvu.PrintArea" hidden="1">'[2]GR nach Funktion'!$A$3:$Z$441</definedName>
    <definedName name="Z_D9FEE512_41A3_11D2_860B_CAC74E393A92_.wvu.PrintTitles" hidden="1">'[2]GR nach Funktion'!$A$1:$I$65536,'[2]GR nach Funktion'!$A$3:$IV$4</definedName>
    <definedName name="Z_D9FEE512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D9FEE513_41A3_11D2_860B_CAC74E393A92_.wvu.Cols" hidden="1">'[2]GR nach Funktion'!$A$1:$A$65536,'[2]GR nach Funktion'!$F$1:$P$65536,'[2]GR nach Funktion'!$AA$1:$AA$65536</definedName>
    <definedName name="Z_D9FEE513_41A3_11D2_860B_CAC74E393A92_.wvu.PrintArea" hidden="1">'[2]GR nach Funktion'!$A$3:$Z$441</definedName>
    <definedName name="Z_D9FEE513_41A3_11D2_860B_CAC74E393A92_.wvu.PrintTitles" hidden="1">'[2]GR nach Funktion'!$A$1:$I$65536,'[2]GR nach Funktion'!$A$3:$IV$4</definedName>
    <definedName name="Z_D9FEE513_41A3_11D2_860B_CAC74E393A92_.wvu.Rows" hidden="1">'[2]GR nach Funktion'!$A$3:$IV$442</definedName>
    <definedName name="Z_D9FEE514_41A3_11D2_860B_CAC74E393A92_.wvu.Cols" hidden="1">'[2]GR nach Funktion'!$A$1:$A$65536,'[2]GR nach Funktion'!$F$1:$P$65536,'[2]GR nach Funktion'!$AA$1:$AA$65536</definedName>
    <definedName name="Z_D9FEE514_41A3_11D2_860B_CAC74E393A92_.wvu.PrintArea" hidden="1">'[2]GR nach Funktion'!$A$3:$Z$441</definedName>
    <definedName name="Z_D9FEE514_41A3_11D2_860B_CAC74E393A92_.wvu.PrintTitles" hidden="1">'[2]GR nach Funktion'!$A$1:$I$65536,'[2]GR nach Funktion'!$A$3:$IV$4</definedName>
    <definedName name="Z_D9FEE514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5_41A3_11D2_860B_CAC74E393A92_.wvu.Cols" hidden="1">'[2]GR nach Funktion'!$A$1:$A$65536,'[2]GR nach Funktion'!$F$1:$P$65536,'[2]GR nach Funktion'!$AA$1:$AA$65536</definedName>
    <definedName name="Z_D9FEE515_41A3_11D2_860B_CAC74E393A92_.wvu.PrintArea" hidden="1">'[2]GR nach Funktion'!$A$3:$Z$441</definedName>
    <definedName name="Z_D9FEE515_41A3_11D2_860B_CAC74E393A92_.wvu.PrintTitles" hidden="1">'[2]GR nach Funktion'!$A$1:$I$65536,'[2]GR nach Funktion'!$A$3:$IV$4</definedName>
    <definedName name="Z_D9FEE515_41A3_11D2_860B_CAC74E393A92_.wvu.Rows" hidden="1">'[2]GR nach Funktion'!$A$3:$IV$442</definedName>
    <definedName name="Z_D9FEE516_41A3_11D2_860B_CAC74E393A92_.wvu.Cols" hidden="1">'[2]GR nach Funktion'!$A$1:$A$65536,'[2]GR nach Funktion'!$F$1:$P$65536,'[2]GR nach Funktion'!$AA$1:$AA$65536</definedName>
    <definedName name="Z_D9FEE516_41A3_11D2_860B_CAC74E393A92_.wvu.PrintArea" hidden="1">'[2]GR nach Funktion'!$A$3:$Z$441</definedName>
    <definedName name="Z_D9FEE516_41A3_11D2_860B_CAC74E393A92_.wvu.PrintTitles" hidden="1">'[2]GR nach Funktion'!$A$1:$I$65536,'[2]GR nach Funktion'!$A$3:$IV$4</definedName>
    <definedName name="Z_D9FEE516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51" i="3" l="1"/>
  <c r="AO157" i="3" l="1"/>
  <c r="AR15" i="3"/>
  <c r="AO156" i="3"/>
  <c r="AO152" i="3"/>
  <c r="AQ6" i="3"/>
  <c r="AQ5" i="3"/>
  <c r="AQ9" i="3"/>
  <c r="AM151" i="3"/>
  <c r="AQ21" i="3"/>
  <c r="AQ7" i="3"/>
  <c r="AN156" i="3"/>
  <c r="AO147" i="3"/>
  <c r="AQ12" i="3"/>
  <c r="AQ13" i="3"/>
  <c r="AQ14" i="3"/>
  <c r="AN152" i="3"/>
  <c r="AQ17" i="3"/>
  <c r="AQ18" i="3"/>
  <c r="AQ19" i="3"/>
  <c r="AQ20" i="3"/>
  <c r="AM156" i="3"/>
  <c r="AM157" i="3"/>
  <c r="AM152" i="3"/>
  <c r="AR19" i="3"/>
  <c r="AR18" i="3"/>
  <c r="AR17" i="3"/>
  <c r="AR13" i="3"/>
  <c r="AR12" i="3"/>
  <c r="AR11" i="3"/>
  <c r="Q147" i="3"/>
  <c r="AR7" i="3"/>
  <c r="AR6" i="3"/>
  <c r="AR5" i="3"/>
  <c r="P146" i="3"/>
  <c r="AL156" i="3"/>
  <c r="AL157" i="3"/>
  <c r="AK156" i="3"/>
  <c r="AK157" i="3"/>
  <c r="AJ156" i="3"/>
  <c r="AJ157" i="3"/>
  <c r="AR20" i="3"/>
  <c r="AI157" i="3"/>
  <c r="AH157" i="3"/>
  <c r="AG157" i="3"/>
  <c r="AF157" i="3"/>
  <c r="AR14" i="3"/>
  <c r="AD157" i="3"/>
  <c r="AC157" i="3"/>
  <c r="AB157" i="3"/>
  <c r="AA157" i="3"/>
  <c r="Y157" i="3"/>
  <c r="X157" i="3"/>
  <c r="W157" i="3"/>
  <c r="V157" i="3"/>
  <c r="U157" i="3"/>
  <c r="T157" i="3"/>
  <c r="S157" i="3"/>
  <c r="O157" i="3"/>
  <c r="N157" i="3"/>
  <c r="M157" i="3"/>
  <c r="L157" i="3"/>
  <c r="K157" i="3"/>
  <c r="H157" i="3"/>
  <c r="G157" i="3"/>
  <c r="F157" i="3"/>
  <c r="E157" i="3"/>
  <c r="D157" i="3"/>
  <c r="AI156" i="3"/>
  <c r="AG156" i="3"/>
  <c r="AE156" i="3"/>
  <c r="AC156" i="3"/>
  <c r="AB156" i="3"/>
  <c r="AA156" i="3"/>
  <c r="X156" i="3"/>
  <c r="W156" i="3"/>
  <c r="V156" i="3"/>
  <c r="U156" i="3"/>
  <c r="T156" i="3"/>
  <c r="S156" i="3"/>
  <c r="Q156" i="3"/>
  <c r="P156" i="3"/>
  <c r="O156" i="3"/>
  <c r="N156" i="3"/>
  <c r="M156" i="3"/>
  <c r="L156" i="3"/>
  <c r="K156" i="3"/>
  <c r="I156" i="3"/>
  <c r="H156" i="3"/>
  <c r="G156" i="3"/>
  <c r="F156" i="3"/>
  <c r="E156" i="3"/>
  <c r="D156" i="3"/>
  <c r="AH156" i="3"/>
  <c r="AF156" i="3"/>
  <c r="Z157" i="3"/>
  <c r="R157" i="3"/>
  <c r="Q157" i="3"/>
  <c r="P157" i="3"/>
  <c r="J157" i="3"/>
  <c r="I157" i="3"/>
  <c r="Z156" i="3"/>
  <c r="Y156" i="3"/>
  <c r="R156" i="3"/>
  <c r="J156" i="3"/>
  <c r="I147" i="3"/>
  <c r="AL151" i="3"/>
  <c r="Z151" i="3"/>
  <c r="Y151" i="3"/>
  <c r="X151" i="3"/>
  <c r="W151" i="3"/>
  <c r="V151" i="3"/>
  <c r="U151" i="3"/>
  <c r="T151" i="3"/>
  <c r="S151" i="3"/>
  <c r="R151" i="3"/>
  <c r="Q151" i="3"/>
  <c r="P151" i="3"/>
  <c r="O151" i="3"/>
  <c r="N151" i="3"/>
  <c r="M151" i="3"/>
  <c r="L151" i="3"/>
  <c r="K151" i="3"/>
  <c r="J151" i="3"/>
  <c r="I151" i="3"/>
  <c r="H151" i="3"/>
  <c r="G151" i="3"/>
  <c r="F151" i="3"/>
  <c r="E151" i="3"/>
  <c r="D151" i="3"/>
  <c r="Z152" i="3"/>
  <c r="Y152" i="3"/>
  <c r="X152" i="3"/>
  <c r="W152" i="3"/>
  <c r="V152" i="3"/>
  <c r="U152" i="3"/>
  <c r="T152" i="3"/>
  <c r="S152" i="3"/>
  <c r="R152" i="3"/>
  <c r="Q152" i="3"/>
  <c r="P152" i="3"/>
  <c r="O152" i="3"/>
  <c r="N152" i="3"/>
  <c r="M152" i="3"/>
  <c r="L152" i="3"/>
  <c r="K152" i="3"/>
  <c r="J152" i="3"/>
  <c r="I152" i="3"/>
  <c r="H152" i="3"/>
  <c r="G152" i="3"/>
  <c r="F152" i="3"/>
  <c r="E152" i="3"/>
  <c r="D152" i="3"/>
  <c r="AD152" i="3"/>
  <c r="AL152" i="3"/>
  <c r="AA151" i="3"/>
  <c r="AI151" i="3"/>
  <c r="AE152" i="3"/>
  <c r="AB151" i="3"/>
  <c r="AJ151" i="3"/>
  <c r="AF152" i="3"/>
  <c r="AC151" i="3"/>
  <c r="AK151" i="3"/>
  <c r="AG152" i="3"/>
  <c r="AD151" i="3"/>
  <c r="AH152" i="3"/>
  <c r="AE151" i="3"/>
  <c r="AA152" i="3"/>
  <c r="AI152" i="3"/>
  <c r="AF151" i="3"/>
  <c r="AB152" i="3"/>
  <c r="AJ152" i="3"/>
  <c r="AG151" i="3"/>
  <c r="AR21" i="3"/>
  <c r="AC152" i="3"/>
  <c r="AK152" i="3"/>
  <c r="AH151" i="3"/>
  <c r="AE157" i="3" l="1"/>
  <c r="G146" i="3"/>
  <c r="H147" i="3"/>
  <c r="Y147" i="3"/>
  <c r="AF147" i="3"/>
  <c r="I146" i="3"/>
  <c r="Q146" i="3"/>
  <c r="Y146" i="3"/>
  <c r="AH146" i="3"/>
  <c r="AL146" i="3"/>
  <c r="AQ11" i="3"/>
  <c r="P147" i="3"/>
  <c r="T147" i="3"/>
  <c r="AR8" i="3"/>
  <c r="AQ8" i="3"/>
  <c r="AM146" i="3"/>
  <c r="AR9" i="3"/>
  <c r="AE146" i="3"/>
  <c r="AO146" i="3"/>
  <c r="AQ15" i="3"/>
  <c r="X146" i="3"/>
  <c r="AI147" i="3"/>
  <c r="AN157" i="3"/>
  <c r="O146" i="3"/>
  <c r="L146" i="3"/>
  <c r="AB146" i="3"/>
  <c r="L147" i="3"/>
  <c r="AB147" i="3"/>
  <c r="E147" i="3"/>
  <c r="M147" i="3"/>
  <c r="U147" i="3"/>
  <c r="AC147" i="3"/>
  <c r="AK147" i="3"/>
  <c r="E146" i="3"/>
  <c r="U146" i="3"/>
  <c r="AG146" i="3"/>
  <c r="K146" i="3"/>
  <c r="R146" i="3"/>
  <c r="AA146" i="3"/>
  <c r="J147" i="3"/>
  <c r="R147" i="3"/>
  <c r="S146" i="3"/>
  <c r="AJ147" i="3"/>
  <c r="AN151" i="3"/>
  <c r="W146" i="3"/>
  <c r="F147" i="3"/>
  <c r="V147" i="3"/>
  <c r="AL147" i="3"/>
  <c r="G147" i="3"/>
  <c r="O147" i="3"/>
  <c r="W147" i="3"/>
  <c r="AE147" i="3"/>
  <c r="Z146" i="3"/>
  <c r="AD156" i="3"/>
  <c r="J146" i="3"/>
  <c r="AG147" i="3"/>
  <c r="AN146" i="3"/>
  <c r="H146" i="3"/>
  <c r="AD146" i="3"/>
  <c r="AF146" i="3"/>
  <c r="AI146" i="3"/>
  <c r="Z147" i="3"/>
  <c r="AH147" i="3"/>
  <c r="X147" i="3"/>
  <c r="AK146" i="3"/>
  <c r="AM147" i="3"/>
  <c r="N146" i="3"/>
  <c r="AC146" i="3"/>
  <c r="S147" i="3"/>
  <c r="AJ146" i="3"/>
  <c r="AN147" i="3"/>
  <c r="M146" i="3"/>
  <c r="V146" i="3"/>
  <c r="F146" i="3"/>
  <c r="T146" i="3"/>
  <c r="AD147" i="3"/>
  <c r="N147" i="3"/>
  <c r="K147" i="3"/>
  <c r="AA147" i="3"/>
</calcChain>
</file>

<file path=xl/sharedStrings.xml><?xml version="1.0" encoding="utf-8"?>
<sst xmlns="http://schemas.openxmlformats.org/spreadsheetml/2006/main" count="82" uniqueCount="44">
  <si>
    <t>Frauen</t>
  </si>
  <si>
    <t>Männer</t>
  </si>
  <si>
    <t>Frauen und Männer</t>
  </si>
  <si>
    <t>Femmes</t>
  </si>
  <si>
    <t>Hommes</t>
  </si>
  <si>
    <t>in Franken</t>
  </si>
  <si>
    <t>en francs</t>
  </si>
  <si>
    <t>Femmes et hommes</t>
  </si>
  <si>
    <t>ALV 6B
Bezüger/-innen, Veränderungsraten</t>
  </si>
  <si>
    <t>AC 6B
Bénéficiaires, taux de variation</t>
  </si>
  <si>
    <t>Bezüger/-innen, Veränderung in %</t>
  </si>
  <si>
    <t>Bénéficiaire, variation en %</t>
  </si>
  <si>
    <t>Durchschnittliche Auszahlung je Bezugstag und Bezüger/in</t>
  </si>
  <si>
    <t>Somme versée en moyenne par jour et par bénéficiaire, en francs</t>
  </si>
  <si>
    <t>Durchschnittliche Auszahlung je Bezüger/-in, in Franken</t>
  </si>
  <si>
    <t>Moyenne des indemnités par bénéficiaire, en francs</t>
  </si>
  <si>
    <t>ALV 6A 
Bezüger/-innen, Bezugstage und Leistungen</t>
  </si>
  <si>
    <t>AC 6A 
Bénéficiaires, journées d’indemnités et prestations</t>
  </si>
  <si>
    <t>ALV 7A 
Durchschnittliche Auszahlung je Bezugstag und Bezüger/-in, in Franken</t>
  </si>
  <si>
    <t>AC 7A 
Somme versée en moyenne par jour et par bénéficiaire, en francs</t>
  </si>
  <si>
    <t>ALV 7B 
Durchschnittliche Auszahlung je Bezüger/-in, in Franken</t>
  </si>
  <si>
    <t>AC 7B 
Indemnité moyenne par bénéficiaire, en francs</t>
  </si>
  <si>
    <r>
      <t>Bénéficiaires d'indemnités journalières</t>
    </r>
    <r>
      <rPr>
        <vertAlign val="superscript"/>
        <sz val="10"/>
        <color theme="1"/>
        <rFont val="Arial"/>
        <family val="2"/>
      </rPr>
      <t>1,2</t>
    </r>
  </si>
  <si>
    <r>
      <t>Taggeldbezügerinnen</t>
    </r>
    <r>
      <rPr>
        <vertAlign val="superscript"/>
        <sz val="10"/>
        <color theme="1"/>
        <rFont val="Arial"/>
        <family val="2"/>
      </rPr>
      <t>1,2</t>
    </r>
  </si>
  <si>
    <r>
      <t>Journées d’indemnités</t>
    </r>
    <r>
      <rPr>
        <vertAlign val="superscript"/>
        <sz val="10"/>
        <color theme="1"/>
        <rFont val="Arial"/>
        <family val="2"/>
      </rPr>
      <t>1</t>
    </r>
  </si>
  <si>
    <r>
      <t>Bezugstage</t>
    </r>
    <r>
      <rPr>
        <vertAlign val="superscript"/>
        <sz val="10"/>
        <color theme="1"/>
        <rFont val="Arial"/>
        <family val="2"/>
      </rPr>
      <t>1</t>
    </r>
  </si>
  <si>
    <r>
      <t>Durée moyenne de prestations</t>
    </r>
    <r>
      <rPr>
        <vertAlign val="superscript"/>
        <sz val="10"/>
        <color theme="1"/>
        <rFont val="Arial"/>
        <family val="2"/>
      </rPr>
      <t>1</t>
    </r>
    <r>
      <rPr>
        <sz val="10"/>
        <color theme="1"/>
        <rFont val="Arial"/>
        <family val="2"/>
      </rPr>
      <t xml:space="preserve"> par bénéficiaire en jours</t>
    </r>
  </si>
  <si>
    <r>
      <t>Durchschnittliche Bezugsdauer</t>
    </r>
    <r>
      <rPr>
        <vertAlign val="superscript"/>
        <sz val="10"/>
        <color theme="1"/>
        <rFont val="Arial"/>
        <family val="2"/>
      </rPr>
      <t>1</t>
    </r>
    <r>
      <rPr>
        <sz val="10"/>
        <color theme="1"/>
        <rFont val="Arial"/>
        <family val="2"/>
      </rPr>
      <t xml:space="preserve"> je Bezügerin in Tagen</t>
    </r>
  </si>
  <si>
    <r>
      <t>Moyenne des indemnités par bénéficiaire</t>
    </r>
    <r>
      <rPr>
        <vertAlign val="superscript"/>
        <sz val="10"/>
        <color theme="1"/>
        <rFont val="Arial"/>
        <family val="2"/>
      </rPr>
      <t>1,3</t>
    </r>
  </si>
  <si>
    <r>
      <t>Durchschnittliche Auszahlung je Bezügerin</t>
    </r>
    <r>
      <rPr>
        <vertAlign val="superscript"/>
        <sz val="10"/>
        <color theme="1"/>
        <rFont val="Arial"/>
        <family val="2"/>
      </rPr>
      <t>1,3</t>
    </r>
  </si>
  <si>
    <r>
      <t>Somme versée en moyenne par jour et par bénéficiaire</t>
    </r>
    <r>
      <rPr>
        <vertAlign val="superscript"/>
        <sz val="10"/>
        <color theme="1"/>
        <rFont val="Arial"/>
        <family val="2"/>
      </rPr>
      <t>1,4</t>
    </r>
  </si>
  <si>
    <r>
      <t>Durchschnittliche Auszahlung je Bezugstag und Bezügerin</t>
    </r>
    <r>
      <rPr>
        <vertAlign val="superscript"/>
        <sz val="10"/>
        <color theme="1"/>
        <rFont val="Arial"/>
        <family val="2"/>
      </rPr>
      <t>1,4</t>
    </r>
  </si>
  <si>
    <r>
      <t>Taggeldbezüger</t>
    </r>
    <r>
      <rPr>
        <vertAlign val="superscript"/>
        <sz val="10"/>
        <color theme="1"/>
        <rFont val="Arial"/>
        <family val="2"/>
      </rPr>
      <t>1,2</t>
    </r>
  </si>
  <si>
    <r>
      <t>Durchschnittliche Bezugsdauer</t>
    </r>
    <r>
      <rPr>
        <vertAlign val="superscript"/>
        <sz val="10"/>
        <color theme="1"/>
        <rFont val="Arial"/>
        <family val="2"/>
      </rPr>
      <t>1</t>
    </r>
    <r>
      <rPr>
        <sz val="10"/>
        <color theme="1"/>
        <rFont val="Arial"/>
        <family val="2"/>
      </rPr>
      <t xml:space="preserve"> je Bezüger in Tagen</t>
    </r>
  </si>
  <si>
    <r>
      <t>Durchschnittliche Auszahlung je Bezüger</t>
    </r>
    <r>
      <rPr>
        <vertAlign val="superscript"/>
        <sz val="10"/>
        <color theme="1"/>
        <rFont val="Arial"/>
        <family val="2"/>
      </rPr>
      <t>1,3</t>
    </r>
  </si>
  <si>
    <r>
      <t>Durchschnittliche Auszahlung je Bezugstag und Bezüger</t>
    </r>
    <r>
      <rPr>
        <vertAlign val="superscript"/>
        <sz val="10"/>
        <color theme="1"/>
        <rFont val="Arial"/>
        <family val="2"/>
      </rPr>
      <t>1,4</t>
    </r>
  </si>
  <si>
    <r>
      <t>Taggeldbezüger/-innen</t>
    </r>
    <r>
      <rPr>
        <vertAlign val="superscript"/>
        <sz val="10"/>
        <color theme="1"/>
        <rFont val="Arial"/>
        <family val="2"/>
      </rPr>
      <t>1,2</t>
    </r>
  </si>
  <si>
    <r>
      <t>Durchschnittliche Bezugsdauer</t>
    </r>
    <r>
      <rPr>
        <vertAlign val="superscript"/>
        <sz val="10"/>
        <color theme="1"/>
        <rFont val="Arial"/>
        <family val="2"/>
      </rPr>
      <t>1</t>
    </r>
    <r>
      <rPr>
        <sz val="10"/>
        <color theme="1"/>
        <rFont val="Arial"/>
        <family val="2"/>
      </rPr>
      <t xml:space="preserve"> je Bezüger/-in in Tagen</t>
    </r>
  </si>
  <si>
    <r>
      <t>Durchschnittliche Auszahlung je Bezüger/-in</t>
    </r>
    <r>
      <rPr>
        <vertAlign val="superscript"/>
        <sz val="10"/>
        <color theme="1"/>
        <rFont val="Arial"/>
        <family val="2"/>
      </rPr>
      <t>1,3</t>
    </r>
  </si>
  <si>
    <r>
      <t>Durchschnittliche Auszahlung je Bezugstag und Bezüger/-in</t>
    </r>
    <r>
      <rPr>
        <vertAlign val="superscript"/>
        <sz val="10"/>
        <color theme="1"/>
        <rFont val="Arial"/>
        <family val="2"/>
      </rPr>
      <t>1,4</t>
    </r>
  </si>
  <si>
    <t>TV 2021/2022</t>
  </si>
  <si>
    <t>Ø TV 2012–2022</t>
  </si>
  <si>
    <t>VR 2021/2022</t>
  </si>
  <si>
    <t>Ø VR 2012–2022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</si>
</sst>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quot;Fr.&quot;\ * #,##0.00_ ;_ &quot;Fr.&quot;\ * \-#,##0.00_ ;_ &quot;Fr.&quot;\ * &quot;-&quot;??_ ;_ @_ "/>
    <numFmt numFmtId="165" formatCode="0.0%"/>
    <numFmt numFmtId="166" formatCode="_ * #,##0.000000_ ;_ * \-#,##0.000000_ ;_ * &quot;-&quot;??_ ;_ @_ "/>
    <numFmt numFmtId="167" formatCode="#,##0.000"/>
    <numFmt numFmtId="168" formatCode="#,##0.0"/>
  </numFmts>
  <fonts count="26" x14ac:knownFonts="1">
    <font>
      <sz val="9"/>
      <name val="Helv"/>
    </font>
    <font>
      <sz val="10"/>
      <name val="Arial"/>
      <family val="2"/>
    </font>
    <font>
      <sz val="10"/>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Helv"/>
    </font>
    <font>
      <b/>
      <sz val="14"/>
      <color theme="1"/>
      <name val="Arial"/>
      <family val="2"/>
    </font>
    <font>
      <sz val="9"/>
      <color theme="1"/>
      <name val="Arial"/>
      <family val="2"/>
    </font>
    <font>
      <sz val="10"/>
      <color theme="1"/>
      <name val="Arial"/>
      <family val="2"/>
    </font>
    <font>
      <b/>
      <sz val="10"/>
      <color theme="1"/>
      <name val="Arial"/>
      <family val="2"/>
    </font>
    <font>
      <vertAlign val="superscript"/>
      <sz val="10"/>
      <color theme="1"/>
      <name val="Arial"/>
      <family val="2"/>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s>
  <cellStyleXfs count="45">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4" applyNumberFormat="0" applyAlignment="0" applyProtection="0"/>
    <xf numFmtId="0" fontId="7" fillId="21" borderId="5"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7" borderId="4" applyNumberFormat="0" applyAlignment="0" applyProtection="0"/>
    <xf numFmtId="0" fontId="14" fillId="0" borderId="9" applyNumberFormat="0" applyFill="0" applyAlignment="0" applyProtection="0"/>
    <xf numFmtId="0" fontId="15" fillId="0" borderId="0"/>
    <xf numFmtId="0" fontId="1" fillId="22" borderId="10" applyNumberFormat="0" applyFont="0" applyAlignment="0" applyProtection="0"/>
    <xf numFmtId="0" fontId="16" fillId="20" borderId="11" applyNumberFormat="0" applyAlignment="0" applyProtection="0"/>
    <xf numFmtId="0" fontId="17" fillId="0" borderId="0" applyNumberFormat="0" applyFill="0" applyBorder="0" applyAlignment="0" applyProtection="0"/>
    <xf numFmtId="0" fontId="18" fillId="0" borderId="12" applyNumberFormat="0" applyFill="0" applyAlignment="0" applyProtection="0"/>
    <xf numFmtId="0" fontId="19" fillId="0" borderId="0" applyNumberFormat="0" applyFill="0" applyBorder="0" applyAlignment="0" applyProtection="0"/>
    <xf numFmtId="9" fontId="20" fillId="0" borderId="0" applyFont="0" applyFill="0" applyBorder="0" applyAlignment="0" applyProtection="0"/>
    <xf numFmtId="43" fontId="20" fillId="0" borderId="0" applyFont="0" applyFill="0" applyBorder="0" applyAlignment="0" applyProtection="0"/>
  </cellStyleXfs>
  <cellXfs count="53">
    <xf numFmtId="0" fontId="0" fillId="0" borderId="0" xfId="0"/>
    <xf numFmtId="49" fontId="21" fillId="0" borderId="0" xfId="0" applyNumberFormat="1" applyFont="1" applyFill="1" applyBorder="1" applyAlignment="1">
      <alignment horizontal="left" vertical="top" wrapText="1"/>
    </xf>
    <xf numFmtId="0" fontId="22" fillId="0" borderId="0" xfId="0" applyFont="1" applyFill="1" applyBorder="1"/>
    <xf numFmtId="0" fontId="22" fillId="0" borderId="0" xfId="0" applyFont="1" applyFill="1"/>
    <xf numFmtId="49" fontId="21" fillId="0" borderId="0" xfId="0" applyNumberFormat="1" applyFont="1" applyFill="1" applyBorder="1" applyAlignment="1">
      <alignment horizontal="left" vertical="top" wrapText="1"/>
    </xf>
    <xf numFmtId="49" fontId="21" fillId="0" borderId="0" xfId="1" applyNumberFormat="1" applyFont="1" applyFill="1" applyBorder="1" applyAlignment="1">
      <alignment horizontal="left" vertical="top"/>
    </xf>
    <xf numFmtId="0" fontId="23" fillId="0" borderId="1" xfId="0" applyFont="1" applyFill="1" applyBorder="1"/>
    <xf numFmtId="49" fontId="24" fillId="0" borderId="13" xfId="1" applyNumberFormat="1" applyFont="1" applyFill="1" applyBorder="1" applyAlignment="1">
      <alignment horizontal="left" vertical="top"/>
    </xf>
    <xf numFmtId="49" fontId="24" fillId="0" borderId="2" xfId="1" applyNumberFormat="1" applyFont="1" applyFill="1" applyBorder="1" applyAlignment="1">
      <alignment horizontal="left" vertical="top"/>
    </xf>
    <xf numFmtId="0" fontId="22" fillId="0" borderId="14" xfId="0" applyFont="1" applyFill="1" applyBorder="1"/>
    <xf numFmtId="49" fontId="23" fillId="0" borderId="14" xfId="1" applyNumberFormat="1" applyFont="1" applyFill="1" applyBorder="1" applyAlignment="1">
      <alignment horizontal="left" vertical="top" wrapText="1"/>
    </xf>
    <xf numFmtId="49" fontId="23" fillId="0" borderId="3" xfId="1" applyNumberFormat="1" applyFont="1" applyFill="1" applyBorder="1" applyAlignment="1">
      <alignment horizontal="left" vertical="top" wrapText="1"/>
    </xf>
    <xf numFmtId="3" fontId="23" fillId="0" borderId="14" xfId="0" applyNumberFormat="1" applyFont="1" applyFill="1" applyBorder="1" applyAlignment="1">
      <alignment horizontal="right"/>
    </xf>
    <xf numFmtId="3" fontId="23" fillId="0" borderId="0" xfId="0" applyNumberFormat="1" applyFont="1" applyFill="1" applyBorder="1" applyAlignment="1">
      <alignment horizontal="right"/>
    </xf>
    <xf numFmtId="168" fontId="23" fillId="0" borderId="14" xfId="0" applyNumberFormat="1" applyFont="1" applyFill="1" applyBorder="1" applyAlignment="1">
      <alignment horizontal="right"/>
    </xf>
    <xf numFmtId="168" fontId="23" fillId="0" borderId="0" xfId="0" applyNumberFormat="1" applyFont="1" applyFill="1" applyBorder="1" applyAlignment="1">
      <alignment horizontal="right"/>
    </xf>
    <xf numFmtId="49" fontId="23" fillId="0" borderId="14" xfId="1" applyNumberFormat="1" applyFont="1" applyFill="1" applyBorder="1" applyAlignment="1">
      <alignment horizontal="left" vertical="top" wrapText="1"/>
    </xf>
    <xf numFmtId="49" fontId="23" fillId="0" borderId="3" xfId="1" applyNumberFormat="1" applyFont="1" applyFill="1" applyBorder="1" applyAlignment="1">
      <alignment horizontal="left" vertical="top"/>
    </xf>
    <xf numFmtId="49" fontId="23" fillId="0" borderId="16" xfId="1" applyNumberFormat="1" applyFont="1" applyFill="1" applyBorder="1" applyAlignment="1">
      <alignment horizontal="left" vertical="top" wrapText="1"/>
    </xf>
    <xf numFmtId="49" fontId="23" fillId="0" borderId="21" xfId="1" applyNumberFormat="1" applyFont="1" applyFill="1" applyBorder="1" applyAlignment="1">
      <alignment horizontal="left" vertical="top"/>
    </xf>
    <xf numFmtId="4" fontId="23" fillId="0" borderId="16" xfId="0" applyNumberFormat="1" applyFont="1" applyFill="1" applyBorder="1" applyAlignment="1">
      <alignment horizontal="right"/>
    </xf>
    <xf numFmtId="4" fontId="23" fillId="0" borderId="15" xfId="0" applyNumberFormat="1" applyFont="1" applyFill="1" applyBorder="1" applyAlignment="1">
      <alignment horizontal="right"/>
    </xf>
    <xf numFmtId="165" fontId="22" fillId="0" borderId="0" xfId="43" applyNumberFormat="1" applyFont="1" applyFill="1"/>
    <xf numFmtId="49" fontId="24" fillId="0" borderId="3" xfId="1" applyNumberFormat="1" applyFont="1" applyFill="1" applyBorder="1" applyAlignment="1">
      <alignment horizontal="left" vertical="top"/>
    </xf>
    <xf numFmtId="0" fontId="23" fillId="0" borderId="14" xfId="0" applyFont="1" applyFill="1" applyBorder="1"/>
    <xf numFmtId="0" fontId="23" fillId="0" borderId="0" xfId="0" applyFont="1" applyFill="1" applyBorder="1"/>
    <xf numFmtId="49" fontId="24" fillId="0" borderId="14" xfId="1" applyNumberFormat="1" applyFont="1" applyFill="1" applyBorder="1" applyAlignment="1">
      <alignment horizontal="left" vertical="top"/>
    </xf>
    <xf numFmtId="164" fontId="22" fillId="0" borderId="0" xfId="0" applyNumberFormat="1" applyFont="1" applyFill="1"/>
    <xf numFmtId="49" fontId="23" fillId="0" borderId="17" xfId="1" applyNumberFormat="1" applyFont="1" applyFill="1" applyBorder="1" applyAlignment="1">
      <alignment horizontal="left" vertical="top" wrapText="1"/>
    </xf>
    <xf numFmtId="49" fontId="23" fillId="0" borderId="19" xfId="1" applyNumberFormat="1" applyFont="1" applyFill="1" applyBorder="1" applyAlignment="1">
      <alignment horizontal="left" vertical="top"/>
    </xf>
    <xf numFmtId="4" fontId="23" fillId="0" borderId="17" xfId="0" applyNumberFormat="1" applyFont="1" applyFill="1" applyBorder="1" applyAlignment="1">
      <alignment horizontal="right"/>
    </xf>
    <xf numFmtId="4" fontId="23" fillId="0" borderId="18" xfId="0" applyNumberFormat="1" applyFont="1" applyFill="1" applyBorder="1" applyAlignment="1">
      <alignment horizontal="right"/>
    </xf>
    <xf numFmtId="49" fontId="23" fillId="0" borderId="0" xfId="0" applyNumberFormat="1" applyFont="1" applyFill="1" applyBorder="1" applyAlignment="1">
      <alignment horizontal="left"/>
    </xf>
    <xf numFmtId="0" fontId="22" fillId="0" borderId="0" xfId="0" applyFont="1" applyFill="1" applyAlignment="1">
      <alignment horizontal="right"/>
    </xf>
    <xf numFmtId="49" fontId="21" fillId="0" borderId="0" xfId="1" applyNumberFormat="1" applyFont="1" applyFill="1" applyAlignment="1">
      <alignment horizontal="left" vertical="top"/>
    </xf>
    <xf numFmtId="49" fontId="22" fillId="0" borderId="0" xfId="1" applyNumberFormat="1" applyFont="1" applyFill="1" applyAlignment="1">
      <alignment horizontal="left" vertical="top" wrapText="1"/>
    </xf>
    <xf numFmtId="0" fontId="22" fillId="0" borderId="0" xfId="0" applyFont="1" applyFill="1" applyAlignment="1">
      <alignment wrapText="1"/>
    </xf>
    <xf numFmtId="166" fontId="22" fillId="0" borderId="0" xfId="44" applyNumberFormat="1" applyFont="1" applyFill="1"/>
    <xf numFmtId="167" fontId="22" fillId="0" borderId="0" xfId="0" applyNumberFormat="1" applyFont="1" applyFill="1"/>
    <xf numFmtId="165" fontId="22" fillId="0" borderId="0" xfId="0" applyNumberFormat="1" applyFont="1" applyFill="1"/>
    <xf numFmtId="49" fontId="21" fillId="0" borderId="0" xfId="0" applyNumberFormat="1" applyFont="1" applyFill="1" applyAlignment="1">
      <alignment horizontal="left" vertical="top" wrapText="1"/>
    </xf>
    <xf numFmtId="0" fontId="23" fillId="0" borderId="20" xfId="0" applyNumberFormat="1" applyFont="1" applyFill="1" applyBorder="1" applyAlignment="1">
      <alignment vertical="top" wrapText="1"/>
    </xf>
    <xf numFmtId="0" fontId="23" fillId="0" borderId="1" xfId="0" applyNumberFormat="1" applyFont="1" applyFill="1" applyBorder="1" applyAlignment="1">
      <alignment vertical="top" wrapText="1"/>
    </xf>
    <xf numFmtId="0" fontId="23" fillId="0" borderId="1" xfId="0" applyFont="1" applyFill="1" applyBorder="1" applyAlignment="1">
      <alignment wrapText="1"/>
    </xf>
    <xf numFmtId="0" fontId="23" fillId="0" borderId="1" xfId="0" applyFont="1" applyFill="1" applyBorder="1" applyAlignment="1">
      <alignment horizontal="left" wrapText="1"/>
    </xf>
    <xf numFmtId="0" fontId="22" fillId="0" borderId="3" xfId="0" applyFont="1" applyFill="1" applyBorder="1"/>
    <xf numFmtId="165" fontId="23" fillId="0" borderId="0" xfId="0" applyNumberFormat="1" applyFont="1" applyFill="1" applyBorder="1"/>
    <xf numFmtId="165" fontId="23" fillId="0" borderId="3" xfId="0" applyNumberFormat="1" applyFont="1" applyFill="1" applyBorder="1"/>
    <xf numFmtId="165" fontId="23" fillId="0" borderId="15" xfId="0" applyNumberFormat="1" applyFont="1" applyFill="1" applyBorder="1"/>
    <xf numFmtId="165" fontId="23" fillId="0" borderId="21" xfId="0" applyNumberFormat="1" applyFont="1" applyFill="1" applyBorder="1"/>
    <xf numFmtId="0" fontId="23" fillId="0" borderId="3" xfId="0" applyFont="1" applyFill="1" applyBorder="1"/>
    <xf numFmtId="165" fontId="23" fillId="0" borderId="18" xfId="0" applyNumberFormat="1" applyFont="1" applyFill="1" applyBorder="1"/>
    <xf numFmtId="165" fontId="23" fillId="0" borderId="19" xfId="0" applyNumberFormat="1" applyFont="1" applyFill="1" applyBorder="1"/>
  </cellXfs>
  <cellStyles count="45">
    <cellStyle name="20% - Accent1" xfId="2" xr:uid="{00000000-0005-0000-0000-000000000000}"/>
    <cellStyle name="20% - Accent2" xfId="3" xr:uid="{00000000-0005-0000-0000-000001000000}"/>
    <cellStyle name="20% - Accent3" xfId="4" xr:uid="{00000000-0005-0000-0000-000002000000}"/>
    <cellStyle name="20% - Accent4" xfId="5" xr:uid="{00000000-0005-0000-0000-000003000000}"/>
    <cellStyle name="20% - Accent5" xfId="6" xr:uid="{00000000-0005-0000-0000-000004000000}"/>
    <cellStyle name="20% - Accent6" xfId="7" xr:uid="{00000000-0005-0000-0000-000005000000}"/>
    <cellStyle name="40% - Accent1" xfId="8" xr:uid="{00000000-0005-0000-0000-000006000000}"/>
    <cellStyle name="40% - Accent2" xfId="9" xr:uid="{00000000-0005-0000-0000-000007000000}"/>
    <cellStyle name="40% - Accent3" xfId="10" xr:uid="{00000000-0005-0000-0000-000008000000}"/>
    <cellStyle name="40% - Accent4" xfId="11" xr:uid="{00000000-0005-0000-0000-000009000000}"/>
    <cellStyle name="40% - Accent5" xfId="12" xr:uid="{00000000-0005-0000-0000-00000A000000}"/>
    <cellStyle name="40% - Accent6" xfId="13" xr:uid="{00000000-0005-0000-0000-00000B000000}"/>
    <cellStyle name="60% - Accent1" xfId="14" xr:uid="{00000000-0005-0000-0000-00000C000000}"/>
    <cellStyle name="60% - Accent2" xfId="15" xr:uid="{00000000-0005-0000-0000-00000D000000}"/>
    <cellStyle name="60% - Accent3" xfId="16" xr:uid="{00000000-0005-0000-0000-00000E000000}"/>
    <cellStyle name="60% - Accent4" xfId="17" xr:uid="{00000000-0005-0000-0000-00000F000000}"/>
    <cellStyle name="60% - Accent5" xfId="18" xr:uid="{00000000-0005-0000-0000-000010000000}"/>
    <cellStyle name="60% - Accent6" xfId="19" xr:uid="{00000000-0005-0000-0000-000011000000}"/>
    <cellStyle name="Accent1" xfId="20" xr:uid="{00000000-0005-0000-0000-000012000000}"/>
    <cellStyle name="Accent2" xfId="21" xr:uid="{00000000-0005-0000-0000-000013000000}"/>
    <cellStyle name="Accent3" xfId="22" xr:uid="{00000000-0005-0000-0000-000014000000}"/>
    <cellStyle name="Accent4" xfId="23" xr:uid="{00000000-0005-0000-0000-000015000000}"/>
    <cellStyle name="Accent5" xfId="24" xr:uid="{00000000-0005-0000-0000-000016000000}"/>
    <cellStyle name="Accent6" xfId="25" xr:uid="{00000000-0005-0000-0000-000017000000}"/>
    <cellStyle name="Bad" xfId="26" xr:uid="{00000000-0005-0000-0000-000018000000}"/>
    <cellStyle name="Calculation" xfId="27" xr:uid="{00000000-0005-0000-0000-000019000000}"/>
    <cellStyle name="Check Cell" xfId="28" xr:uid="{00000000-0005-0000-0000-00001A000000}"/>
    <cellStyle name="Explanatory Text" xfId="29" xr:uid="{00000000-0005-0000-0000-00001B000000}"/>
    <cellStyle name="Good" xfId="30" xr:uid="{00000000-0005-0000-0000-00001C000000}"/>
    <cellStyle name="Heading 1" xfId="31" xr:uid="{00000000-0005-0000-0000-00001D000000}"/>
    <cellStyle name="Heading 2" xfId="32" xr:uid="{00000000-0005-0000-0000-00001E000000}"/>
    <cellStyle name="Heading 3" xfId="33" xr:uid="{00000000-0005-0000-0000-00001F000000}"/>
    <cellStyle name="Heading 4" xfId="34" xr:uid="{00000000-0005-0000-0000-000020000000}"/>
    <cellStyle name="Input" xfId="35" xr:uid="{00000000-0005-0000-0000-000021000000}"/>
    <cellStyle name="Komma" xfId="44" builtinId="3"/>
    <cellStyle name="Linked Cell" xfId="36" xr:uid="{00000000-0005-0000-0000-000023000000}"/>
    <cellStyle name="Normal_FEUIL" xfId="37" xr:uid="{00000000-0005-0000-0000-000024000000}"/>
    <cellStyle name="Note" xfId="38" xr:uid="{00000000-0005-0000-0000-000025000000}"/>
    <cellStyle name="Output" xfId="39" xr:uid="{00000000-0005-0000-0000-000026000000}"/>
    <cellStyle name="Prozent" xfId="43" builtinId="5"/>
    <cellStyle name="Standard" xfId="0" builtinId="0"/>
    <cellStyle name="Standard_UV_AA_2_1" xfId="1" xr:uid="{00000000-0005-0000-0000-000029000000}"/>
    <cellStyle name="Title" xfId="40" xr:uid="{00000000-0005-0000-0000-00002A000000}"/>
    <cellStyle name="Total" xfId="41" xr:uid="{00000000-0005-0000-0000-00002B000000}"/>
    <cellStyle name="Warning Text" xfId="42"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ALV_AC_6_7!$B$146:$C$146</c:f>
              <c:strCache>
                <c:ptCount val="2"/>
                <c:pt idx="0">
                  <c:v>Femmes</c:v>
                </c:pt>
                <c:pt idx="1">
                  <c:v>Frauen</c:v>
                </c:pt>
              </c:strCache>
            </c:strRef>
          </c:tx>
          <c:invertIfNegative val="0"/>
          <c:cat>
            <c:numRef>
              <c:f>ALV_AC_6_7!$S$144:$AO$144</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ALV_AC_6_7!$S$146:$AO$146</c:f>
              <c:numCache>
                <c:formatCode>_ * #,##0.000000_ ;_ * \-#,##0.000000_ ;_ * "-"??_ ;_ @_ </c:formatCode>
                <c:ptCount val="23"/>
                <c:pt idx="0">
                  <c:v>-0.17452617039961127</c:v>
                </c:pt>
                <c:pt idx="1">
                  <c:v>-6.2818248484285077E-2</c:v>
                </c:pt>
                <c:pt idx="2">
                  <c:v>0.23697058531800708</c:v>
                </c:pt>
                <c:pt idx="3">
                  <c:v>0.24693733907108939</c:v>
                </c:pt>
                <c:pt idx="4">
                  <c:v>7.435961559072557E-2</c:v>
                </c:pt>
                <c:pt idx="5">
                  <c:v>9.9626235352017201E-3</c:v>
                </c:pt>
                <c:pt idx="6">
                  <c:v>-4.8742262610299014E-2</c:v>
                </c:pt>
                <c:pt idx="7">
                  <c:v>-0.11829735978623546</c:v>
                </c:pt>
                <c:pt idx="8">
                  <c:v>-8.6747952798561623E-2</c:v>
                </c:pt>
                <c:pt idx="9">
                  <c:v>0.16977303988995884</c:v>
                </c:pt>
                <c:pt idx="10">
                  <c:v>7.7306934767910063E-2</c:v>
                </c:pt>
                <c:pt idx="11">
                  <c:v>-7.6064043878379395E-2</c:v>
                </c:pt>
                <c:pt idx="12">
                  <c:v>-5.0163544673907379E-2</c:v>
                </c:pt>
                <c:pt idx="13">
                  <c:v>3.6076584034887338E-2</c:v>
                </c:pt>
                <c:pt idx="14">
                  <c:v>1.6085951802166765E-2</c:v>
                </c:pt>
                <c:pt idx="15">
                  <c:v>3.5361963552588804E-2</c:v>
                </c:pt>
                <c:pt idx="16">
                  <c:v>4.8810058694737535E-2</c:v>
                </c:pt>
                <c:pt idx="17">
                  <c:v>3.501948171167113E-3</c:v>
                </c:pt>
                <c:pt idx="18">
                  <c:v>-3.0336911150864676E-2</c:v>
                </c:pt>
                <c:pt idx="19">
                  <c:v>-4.614288010398393E-2</c:v>
                </c:pt>
                <c:pt idx="20">
                  <c:v>0.13120531004571556</c:v>
                </c:pt>
                <c:pt idx="21">
                  <c:v>8.2186457692432491E-3</c:v>
                </c:pt>
                <c:pt idx="22">
                  <c:v>-0.15537597800531877</c:v>
                </c:pt>
              </c:numCache>
            </c:numRef>
          </c:val>
          <c:extLst>
            <c:ext xmlns:c16="http://schemas.microsoft.com/office/drawing/2014/chart" uri="{C3380CC4-5D6E-409C-BE32-E72D297353CC}">
              <c16:uniqueId val="{00000000-7514-4FB4-813D-0A4A1AB349F3}"/>
            </c:ext>
          </c:extLst>
        </c:ser>
        <c:dLbls>
          <c:showLegendKey val="0"/>
          <c:showVal val="0"/>
          <c:showCatName val="0"/>
          <c:showSerName val="0"/>
          <c:showPercent val="0"/>
          <c:showBubbleSize val="0"/>
        </c:dLbls>
        <c:gapWidth val="150"/>
        <c:axId val="246260080"/>
        <c:axId val="246261256"/>
      </c:barChart>
      <c:catAx>
        <c:axId val="246260080"/>
        <c:scaling>
          <c:orientation val="minMax"/>
        </c:scaling>
        <c:delete val="0"/>
        <c:axPos val="b"/>
        <c:numFmt formatCode="General" sourceLinked="1"/>
        <c:majorTickMark val="out"/>
        <c:minorTickMark val="none"/>
        <c:tickLblPos val="nextTo"/>
        <c:crossAx val="246261256"/>
        <c:crosses val="autoZero"/>
        <c:auto val="1"/>
        <c:lblAlgn val="ctr"/>
        <c:lblOffset val="100"/>
        <c:tickLblSkip val="2"/>
        <c:noMultiLvlLbl val="0"/>
      </c:catAx>
      <c:valAx>
        <c:axId val="246261256"/>
        <c:scaling>
          <c:orientation val="minMax"/>
          <c:max val="0.35000000000000031"/>
          <c:min val="-0.25"/>
        </c:scaling>
        <c:delete val="0"/>
        <c:axPos val="l"/>
        <c:majorGridlines/>
        <c:numFmt formatCode="0%" sourceLinked="0"/>
        <c:majorTickMark val="out"/>
        <c:minorTickMark val="none"/>
        <c:tickLblPos val="nextTo"/>
        <c:crossAx val="246260080"/>
        <c:crosses val="autoZero"/>
        <c:crossBetween val="between"/>
        <c:majorUnit val="0.05"/>
      </c:valAx>
      <c:spPr>
        <a:noFill/>
      </c:spPr>
    </c:plotArea>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ALV_AC_6_7!$B$147:$C$147</c:f>
              <c:strCache>
                <c:ptCount val="2"/>
                <c:pt idx="0">
                  <c:v>Hommes</c:v>
                </c:pt>
                <c:pt idx="1">
                  <c:v>Männer</c:v>
                </c:pt>
              </c:strCache>
            </c:strRef>
          </c:tx>
          <c:invertIfNegative val="0"/>
          <c:cat>
            <c:numRef>
              <c:f>ALV_AC_6_7!$S$144:$AO$144</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ALV_AC_6_7!$S$147:$AO$147</c:f>
              <c:numCache>
                <c:formatCode>_ * #,##0.000000_ ;_ * \-#,##0.000000_ ;_ * "-"??_ ;_ @_ </c:formatCode>
                <c:ptCount val="23"/>
                <c:pt idx="0">
                  <c:v>-0.21822706903397815</c:v>
                </c:pt>
                <c:pt idx="1">
                  <c:v>-5.8346560246700818E-2</c:v>
                </c:pt>
                <c:pt idx="2">
                  <c:v>0.34800909248521505</c:v>
                </c:pt>
                <c:pt idx="3">
                  <c:v>0.2639600437289662</c:v>
                </c:pt>
                <c:pt idx="4">
                  <c:v>1.7360581135702047E-2</c:v>
                </c:pt>
                <c:pt idx="5">
                  <c:v>-5.1042974784125894E-2</c:v>
                </c:pt>
                <c:pt idx="6">
                  <c:v>-9.3430144044970187E-2</c:v>
                </c:pt>
                <c:pt idx="7">
                  <c:v>-0.13468196145300471</c:v>
                </c:pt>
                <c:pt idx="8">
                  <c:v>-4.6741110082703874E-2</c:v>
                </c:pt>
                <c:pt idx="9">
                  <c:v>0.30575522668545929</c:v>
                </c:pt>
                <c:pt idx="10">
                  <c:v>5.6003310186018007E-2</c:v>
                </c:pt>
                <c:pt idx="11">
                  <c:v>-0.13070069336785972</c:v>
                </c:pt>
                <c:pt idx="12">
                  <c:v>-1.764425369575584E-2</c:v>
                </c:pt>
                <c:pt idx="13">
                  <c:v>8.3036308019683425E-2</c:v>
                </c:pt>
                <c:pt idx="14">
                  <c:v>2.8041285220455903E-2</c:v>
                </c:pt>
                <c:pt idx="15">
                  <c:v>5.521578651886716E-2</c:v>
                </c:pt>
                <c:pt idx="16">
                  <c:v>4.5319477696839972E-2</c:v>
                </c:pt>
                <c:pt idx="17">
                  <c:v>-9.5026152496670013E-3</c:v>
                </c:pt>
                <c:pt idx="18">
                  <c:v>-7.1934226566300996E-2</c:v>
                </c:pt>
                <c:pt idx="19">
                  <c:v>-4.5325495370261315E-2</c:v>
                </c:pt>
                <c:pt idx="20">
                  <c:v>0.14330842747582939</c:v>
                </c:pt>
                <c:pt idx="21">
                  <c:v>-4.5007123429607887E-3</c:v>
                </c:pt>
                <c:pt idx="22">
                  <c:v>-0.16731175800943243</c:v>
                </c:pt>
              </c:numCache>
            </c:numRef>
          </c:val>
          <c:extLst>
            <c:ext xmlns:c16="http://schemas.microsoft.com/office/drawing/2014/chart" uri="{C3380CC4-5D6E-409C-BE32-E72D297353CC}">
              <c16:uniqueId val="{00000000-FADE-4529-BC60-C4453525BDAA}"/>
            </c:ext>
          </c:extLst>
        </c:ser>
        <c:dLbls>
          <c:showLegendKey val="0"/>
          <c:showVal val="0"/>
          <c:showCatName val="0"/>
          <c:showSerName val="0"/>
          <c:showPercent val="0"/>
          <c:showBubbleSize val="0"/>
        </c:dLbls>
        <c:gapWidth val="150"/>
        <c:axId val="246262040"/>
        <c:axId val="246262432"/>
      </c:barChart>
      <c:catAx>
        <c:axId val="246262040"/>
        <c:scaling>
          <c:orientation val="minMax"/>
        </c:scaling>
        <c:delete val="0"/>
        <c:axPos val="b"/>
        <c:numFmt formatCode="General" sourceLinked="1"/>
        <c:majorTickMark val="out"/>
        <c:minorTickMark val="none"/>
        <c:tickLblPos val="nextTo"/>
        <c:crossAx val="246262432"/>
        <c:crosses val="autoZero"/>
        <c:auto val="1"/>
        <c:lblAlgn val="ctr"/>
        <c:lblOffset val="100"/>
        <c:tickLblSkip val="2"/>
        <c:noMultiLvlLbl val="0"/>
      </c:catAx>
      <c:valAx>
        <c:axId val="246262432"/>
        <c:scaling>
          <c:orientation val="minMax"/>
          <c:max val="0.35000000000000031"/>
          <c:min val="-0.25"/>
        </c:scaling>
        <c:delete val="0"/>
        <c:axPos val="l"/>
        <c:majorGridlines/>
        <c:numFmt formatCode="0%" sourceLinked="0"/>
        <c:majorTickMark val="out"/>
        <c:minorTickMark val="none"/>
        <c:tickLblPos val="nextTo"/>
        <c:crossAx val="246262040"/>
        <c:crosses val="autoZero"/>
        <c:crossBetween val="between"/>
        <c:majorUnit val="0.05"/>
      </c:valAx>
      <c:spPr>
        <a:noFill/>
      </c:spPr>
    </c:plotArea>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ALV_AC_6_7!$B$151:$C$151</c:f>
              <c:strCache>
                <c:ptCount val="2"/>
                <c:pt idx="0">
                  <c:v>Femmes</c:v>
                </c:pt>
                <c:pt idx="1">
                  <c:v>Frauen</c:v>
                </c:pt>
              </c:strCache>
            </c:strRef>
          </c:tx>
          <c:marker>
            <c:symbol val="none"/>
          </c:marker>
          <c:cat>
            <c:numRef>
              <c:f>ALV_AC_6_7!$D$144:$AO$144</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ALV_AC_6_7!$D$151:$AO$151</c:f>
              <c:numCache>
                <c:formatCode>#,##0.000</c:formatCode>
                <c:ptCount val="38"/>
                <c:pt idx="0">
                  <c:v>71.5</c:v>
                </c:pt>
                <c:pt idx="1">
                  <c:v>72.7</c:v>
                </c:pt>
                <c:pt idx="2">
                  <c:v>74.599999999999994</c:v>
                </c:pt>
                <c:pt idx="3">
                  <c:v>77.400000000000006</c:v>
                </c:pt>
                <c:pt idx="4">
                  <c:v>80.900000000000006</c:v>
                </c:pt>
                <c:pt idx="5">
                  <c:v>86.3</c:v>
                </c:pt>
                <c:pt idx="6">
                  <c:v>95.1</c:v>
                </c:pt>
                <c:pt idx="7">
                  <c:v>109</c:v>
                </c:pt>
                <c:pt idx="8">
                  <c:v>103.3</c:v>
                </c:pt>
                <c:pt idx="9">
                  <c:v>103.8</c:v>
                </c:pt>
                <c:pt idx="10">
                  <c:v>103.8</c:v>
                </c:pt>
                <c:pt idx="11">
                  <c:v>97.3</c:v>
                </c:pt>
                <c:pt idx="12">
                  <c:v>95</c:v>
                </c:pt>
                <c:pt idx="13">
                  <c:v>93.7</c:v>
                </c:pt>
                <c:pt idx="14">
                  <c:v>93.8</c:v>
                </c:pt>
                <c:pt idx="15">
                  <c:v>95.7</c:v>
                </c:pt>
                <c:pt idx="16">
                  <c:v>99</c:v>
                </c:pt>
                <c:pt idx="17">
                  <c:v>104.7</c:v>
                </c:pt>
                <c:pt idx="18">
                  <c:v>108.8</c:v>
                </c:pt>
                <c:pt idx="19">
                  <c:v>109.4</c:v>
                </c:pt>
                <c:pt idx="20">
                  <c:v>107.9</c:v>
                </c:pt>
                <c:pt idx="21">
                  <c:v>107.4</c:v>
                </c:pt>
                <c:pt idx="22">
                  <c:v>107.8</c:v>
                </c:pt>
                <c:pt idx="23">
                  <c:v>110.4</c:v>
                </c:pt>
                <c:pt idx="24">
                  <c:v>115.5</c:v>
                </c:pt>
                <c:pt idx="25">
                  <c:v>117.3</c:v>
                </c:pt>
                <c:pt idx="26">
                  <c:v>118.9</c:v>
                </c:pt>
                <c:pt idx="27">
                  <c:v>121.9</c:v>
                </c:pt>
                <c:pt idx="28">
                  <c:v>124.6</c:v>
                </c:pt>
                <c:pt idx="29">
                  <c:v>126.2</c:v>
                </c:pt>
                <c:pt idx="30">
                  <c:v>126.8</c:v>
                </c:pt>
                <c:pt idx="31">
                  <c:v>129.80000000000001</c:v>
                </c:pt>
                <c:pt idx="32">
                  <c:v>131.19999999999999</c:v>
                </c:pt>
                <c:pt idx="33">
                  <c:v>132.19999999999999</c:v>
                </c:pt>
                <c:pt idx="34">
                  <c:v>134.6</c:v>
                </c:pt>
                <c:pt idx="35">
                  <c:v>135.30000000000001</c:v>
                </c:pt>
                <c:pt idx="36">
                  <c:v>135.5</c:v>
                </c:pt>
                <c:pt idx="37">
                  <c:v>137.4</c:v>
                </c:pt>
              </c:numCache>
            </c:numRef>
          </c:val>
          <c:smooth val="0"/>
          <c:extLst>
            <c:ext xmlns:c16="http://schemas.microsoft.com/office/drawing/2014/chart" uri="{C3380CC4-5D6E-409C-BE32-E72D297353CC}">
              <c16:uniqueId val="{00000000-3F0D-4681-9485-ADB810CA790E}"/>
            </c:ext>
          </c:extLst>
        </c:ser>
        <c:ser>
          <c:idx val="1"/>
          <c:order val="1"/>
          <c:tx>
            <c:strRef>
              <c:f>ALV_AC_6_7!$B$152:$C$152</c:f>
              <c:strCache>
                <c:ptCount val="2"/>
                <c:pt idx="0">
                  <c:v>Hommes</c:v>
                </c:pt>
                <c:pt idx="1">
                  <c:v>Männer</c:v>
                </c:pt>
              </c:strCache>
            </c:strRef>
          </c:tx>
          <c:marker>
            <c:symbol val="none"/>
          </c:marker>
          <c:cat>
            <c:numRef>
              <c:f>ALV_AC_6_7!$D$144:$AO$144</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ALV_AC_6_7!$D$152:$AO$152</c:f>
              <c:numCache>
                <c:formatCode>#,##0.000</c:formatCode>
                <c:ptCount val="38"/>
                <c:pt idx="0">
                  <c:v>99.8</c:v>
                </c:pt>
                <c:pt idx="1">
                  <c:v>101.8</c:v>
                </c:pt>
                <c:pt idx="2">
                  <c:v>105</c:v>
                </c:pt>
                <c:pt idx="3">
                  <c:v>110.1</c:v>
                </c:pt>
                <c:pt idx="4">
                  <c:v>115.4</c:v>
                </c:pt>
                <c:pt idx="5">
                  <c:v>119</c:v>
                </c:pt>
                <c:pt idx="6">
                  <c:v>130.4</c:v>
                </c:pt>
                <c:pt idx="7">
                  <c:v>149.5</c:v>
                </c:pt>
                <c:pt idx="8">
                  <c:v>143.6</c:v>
                </c:pt>
                <c:pt idx="9">
                  <c:v>145.80000000000001</c:v>
                </c:pt>
                <c:pt idx="10">
                  <c:v>144.1</c:v>
                </c:pt>
                <c:pt idx="11">
                  <c:v>136</c:v>
                </c:pt>
                <c:pt idx="12">
                  <c:v>134.69999999999999</c:v>
                </c:pt>
                <c:pt idx="13">
                  <c:v>134.30000000000001</c:v>
                </c:pt>
                <c:pt idx="14">
                  <c:v>135.4</c:v>
                </c:pt>
                <c:pt idx="15">
                  <c:v>136.6</c:v>
                </c:pt>
                <c:pt idx="16">
                  <c:v>140</c:v>
                </c:pt>
                <c:pt idx="17">
                  <c:v>147.19999999999999</c:v>
                </c:pt>
                <c:pt idx="18">
                  <c:v>151.9</c:v>
                </c:pt>
                <c:pt idx="19">
                  <c:v>152</c:v>
                </c:pt>
                <c:pt idx="20">
                  <c:v>148.4</c:v>
                </c:pt>
                <c:pt idx="21">
                  <c:v>146.30000000000001</c:v>
                </c:pt>
                <c:pt idx="22">
                  <c:v>146</c:v>
                </c:pt>
                <c:pt idx="23">
                  <c:v>149.4</c:v>
                </c:pt>
                <c:pt idx="24">
                  <c:v>155.1</c:v>
                </c:pt>
                <c:pt idx="25">
                  <c:v>159.5</c:v>
                </c:pt>
                <c:pt idx="26">
                  <c:v>161.5</c:v>
                </c:pt>
                <c:pt idx="27">
                  <c:v>164.4</c:v>
                </c:pt>
                <c:pt idx="28">
                  <c:v>167.1</c:v>
                </c:pt>
                <c:pt idx="29">
                  <c:v>167.2</c:v>
                </c:pt>
                <c:pt idx="30">
                  <c:v>167</c:v>
                </c:pt>
                <c:pt idx="31">
                  <c:v>171.4</c:v>
                </c:pt>
                <c:pt idx="32">
                  <c:v>173.5</c:v>
                </c:pt>
                <c:pt idx="33">
                  <c:v>176</c:v>
                </c:pt>
                <c:pt idx="34">
                  <c:v>177.7</c:v>
                </c:pt>
                <c:pt idx="35">
                  <c:v>175.8</c:v>
                </c:pt>
                <c:pt idx="36">
                  <c:v>178</c:v>
                </c:pt>
                <c:pt idx="37">
                  <c:v>179.4</c:v>
                </c:pt>
              </c:numCache>
            </c:numRef>
          </c:val>
          <c:smooth val="0"/>
          <c:extLst>
            <c:ext xmlns:c16="http://schemas.microsoft.com/office/drawing/2014/chart" uri="{C3380CC4-5D6E-409C-BE32-E72D297353CC}">
              <c16:uniqueId val="{00000001-3F0D-4681-9485-ADB810CA790E}"/>
            </c:ext>
          </c:extLst>
        </c:ser>
        <c:dLbls>
          <c:showLegendKey val="0"/>
          <c:showVal val="0"/>
          <c:showCatName val="0"/>
          <c:showSerName val="0"/>
          <c:showPercent val="0"/>
          <c:showBubbleSize val="0"/>
        </c:dLbls>
        <c:smooth val="0"/>
        <c:axId val="246263216"/>
        <c:axId val="558870208"/>
      </c:lineChart>
      <c:catAx>
        <c:axId val="246263216"/>
        <c:scaling>
          <c:orientation val="minMax"/>
        </c:scaling>
        <c:delete val="0"/>
        <c:axPos val="b"/>
        <c:numFmt formatCode="General" sourceLinked="1"/>
        <c:majorTickMark val="out"/>
        <c:minorTickMark val="none"/>
        <c:tickLblPos val="nextTo"/>
        <c:crossAx val="558870208"/>
        <c:crosses val="autoZero"/>
        <c:auto val="1"/>
        <c:lblAlgn val="ctr"/>
        <c:lblOffset val="100"/>
        <c:tickLblSkip val="5"/>
        <c:tickMarkSkip val="1"/>
        <c:noMultiLvlLbl val="0"/>
      </c:catAx>
      <c:valAx>
        <c:axId val="558870208"/>
        <c:scaling>
          <c:orientation val="minMax"/>
        </c:scaling>
        <c:delete val="0"/>
        <c:axPos val="l"/>
        <c:majorGridlines/>
        <c:title>
          <c:tx>
            <c:strRef>
              <c:f>ALV_AC_6_7!$B$150:$C$150</c:f>
              <c:strCache>
                <c:ptCount val="2"/>
                <c:pt idx="0">
                  <c:v>en francs</c:v>
                </c:pt>
                <c:pt idx="1">
                  <c:v>in Franken</c:v>
                </c:pt>
              </c:strCache>
            </c:strRef>
          </c:tx>
          <c:overlay val="0"/>
          <c:txPr>
            <a:bodyPr/>
            <a:lstStyle/>
            <a:p>
              <a:pPr>
                <a:defRPr sz="800" b="0"/>
              </a:pPr>
              <a:endParaRPr lang="de-DE"/>
            </a:p>
          </c:txPr>
        </c:title>
        <c:numFmt formatCode="#,##0" sourceLinked="0"/>
        <c:majorTickMark val="out"/>
        <c:minorTickMark val="none"/>
        <c:tickLblPos val="nextTo"/>
        <c:crossAx val="246263216"/>
        <c:crosses val="autoZero"/>
        <c:crossBetween val="between"/>
      </c:valAx>
    </c:plotArea>
    <c:legend>
      <c:legendPos val="r"/>
      <c:overlay val="0"/>
    </c:legend>
    <c:plotVisOnly val="0"/>
    <c:dispBlanksAs val="gap"/>
    <c:showDLblsOverMax val="0"/>
  </c:chart>
  <c:spPr>
    <a:solidFill>
      <a:schemeClr val="bg1"/>
    </a:solidFill>
  </c:spPr>
  <c:txPr>
    <a:bodyPr/>
    <a:lstStyle/>
    <a:p>
      <a:pPr>
        <a:defRPr sz="10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ALV_AC_6_7!$B$156:$C$156</c:f>
              <c:strCache>
                <c:ptCount val="2"/>
                <c:pt idx="0">
                  <c:v>Femmes</c:v>
                </c:pt>
                <c:pt idx="1">
                  <c:v>Frauen</c:v>
                </c:pt>
              </c:strCache>
            </c:strRef>
          </c:tx>
          <c:marker>
            <c:symbol val="none"/>
          </c:marker>
          <c:cat>
            <c:numRef>
              <c:f>ALV_AC_6_7!$D$144:$AO$144</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ALV_AC_6_7!$D$156:$AO$156</c:f>
              <c:numCache>
                <c:formatCode>#,##0.000</c:formatCode>
                <c:ptCount val="38"/>
                <c:pt idx="0">
                  <c:v>4267</c:v>
                </c:pt>
                <c:pt idx="1">
                  <c:v>4391</c:v>
                </c:pt>
                <c:pt idx="2">
                  <c:v>4716</c:v>
                </c:pt>
                <c:pt idx="3">
                  <c:v>4783</c:v>
                </c:pt>
                <c:pt idx="4">
                  <c:v>4713</c:v>
                </c:pt>
                <c:pt idx="5">
                  <c:v>4958</c:v>
                </c:pt>
                <c:pt idx="6">
                  <c:v>6329</c:v>
                </c:pt>
                <c:pt idx="7">
                  <c:v>9398</c:v>
                </c:pt>
                <c:pt idx="8">
                  <c:v>10959</c:v>
                </c:pt>
                <c:pt idx="9">
                  <c:v>10550</c:v>
                </c:pt>
                <c:pt idx="10">
                  <c:v>9839</c:v>
                </c:pt>
                <c:pt idx="11">
                  <c:v>9422</c:v>
                </c:pt>
                <c:pt idx="12">
                  <c:v>10116</c:v>
                </c:pt>
                <c:pt idx="13">
                  <c:v>9140</c:v>
                </c:pt>
                <c:pt idx="14">
                  <c:v>8233</c:v>
                </c:pt>
                <c:pt idx="15">
                  <c:v>8395</c:v>
                </c:pt>
                <c:pt idx="16">
                  <c:v>8303</c:v>
                </c:pt>
                <c:pt idx="17">
                  <c:v>9671.1336317144669</c:v>
                </c:pt>
                <c:pt idx="18">
                  <c:v>11318</c:v>
                </c:pt>
                <c:pt idx="19">
                  <c:v>11552</c:v>
                </c:pt>
                <c:pt idx="20">
                  <c:v>11083.893059396813</c:v>
                </c:pt>
                <c:pt idx="21">
                  <c:v>10573.315427321437</c:v>
                </c:pt>
                <c:pt idx="22">
                  <c:v>9896.4426194756961</c:v>
                </c:pt>
                <c:pt idx="23">
                  <c:v>9968.1911966987627</c:v>
                </c:pt>
                <c:pt idx="24">
                  <c:v>11543.492959402653</c:v>
                </c:pt>
                <c:pt idx="25">
                  <c:v>11998.035219698881</c:v>
                </c:pt>
                <c:pt idx="26">
                  <c:v>10485.390329082893</c:v>
                </c:pt>
                <c:pt idx="27">
                  <c:v>11213.953762738742</c:v>
                </c:pt>
                <c:pt idx="28">
                  <c:v>11810.603405134902</c:v>
                </c:pt>
                <c:pt idx="29">
                  <c:v>11803.181903299201</c:v>
                </c:pt>
                <c:pt idx="30">
                  <c:v>12019.4263669883</c:v>
                </c:pt>
                <c:pt idx="31">
                  <c:v>12537.406699940801</c:v>
                </c:pt>
                <c:pt idx="32">
                  <c:v>12409.745823507899</c:v>
                </c:pt>
                <c:pt idx="33">
                  <c:v>12136.441055842501</c:v>
                </c:pt>
                <c:pt idx="34">
                  <c:v>12221.546057027301</c:v>
                </c:pt>
                <c:pt idx="35">
                  <c:v>14233.743234027401</c:v>
                </c:pt>
                <c:pt idx="36">
                  <c:v>14642.2889040559</c:v>
                </c:pt>
                <c:pt idx="37">
                  <c:v>12427.8</c:v>
                </c:pt>
              </c:numCache>
            </c:numRef>
          </c:val>
          <c:smooth val="0"/>
          <c:extLst>
            <c:ext xmlns:c16="http://schemas.microsoft.com/office/drawing/2014/chart" uri="{C3380CC4-5D6E-409C-BE32-E72D297353CC}">
              <c16:uniqueId val="{00000000-97B2-4C4B-A4F8-072672F831B3}"/>
            </c:ext>
          </c:extLst>
        </c:ser>
        <c:ser>
          <c:idx val="1"/>
          <c:order val="1"/>
          <c:tx>
            <c:strRef>
              <c:f>ALV_AC_6_7!$B$157:$C$157</c:f>
              <c:strCache>
                <c:ptCount val="2"/>
                <c:pt idx="0">
                  <c:v>Hommes</c:v>
                </c:pt>
                <c:pt idx="1">
                  <c:v>Männer</c:v>
                </c:pt>
              </c:strCache>
            </c:strRef>
          </c:tx>
          <c:marker>
            <c:symbol val="none"/>
          </c:marker>
          <c:cat>
            <c:numRef>
              <c:f>ALV_AC_6_7!$D$144:$AO$144</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ALV_AC_6_7!$D$157:$AO$157</c:f>
              <c:numCache>
                <c:formatCode>#,##0.000</c:formatCode>
                <c:ptCount val="38"/>
                <c:pt idx="0">
                  <c:v>5246</c:v>
                </c:pt>
                <c:pt idx="1">
                  <c:v>5360</c:v>
                </c:pt>
                <c:pt idx="2">
                  <c:v>5671</c:v>
                </c:pt>
                <c:pt idx="3">
                  <c:v>5995</c:v>
                </c:pt>
                <c:pt idx="4">
                  <c:v>5959</c:v>
                </c:pt>
                <c:pt idx="5">
                  <c:v>6124</c:v>
                </c:pt>
                <c:pt idx="6">
                  <c:v>8285</c:v>
                </c:pt>
                <c:pt idx="7">
                  <c:v>12578</c:v>
                </c:pt>
                <c:pt idx="8">
                  <c:v>15090</c:v>
                </c:pt>
                <c:pt idx="9">
                  <c:v>14194</c:v>
                </c:pt>
                <c:pt idx="10">
                  <c:v>12847</c:v>
                </c:pt>
                <c:pt idx="11">
                  <c:v>12879</c:v>
                </c:pt>
                <c:pt idx="12">
                  <c:v>13860</c:v>
                </c:pt>
                <c:pt idx="13">
                  <c:v>12335</c:v>
                </c:pt>
                <c:pt idx="14">
                  <c:v>10958</c:v>
                </c:pt>
                <c:pt idx="15">
                  <c:v>11261</c:v>
                </c:pt>
                <c:pt idx="16">
                  <c:v>11103</c:v>
                </c:pt>
                <c:pt idx="17">
                  <c:v>13383.05188020264</c:v>
                </c:pt>
                <c:pt idx="18">
                  <c:v>15751</c:v>
                </c:pt>
                <c:pt idx="19">
                  <c:v>15681</c:v>
                </c:pt>
                <c:pt idx="20">
                  <c:v>14727.134324862394</c:v>
                </c:pt>
                <c:pt idx="21">
                  <c:v>13758.20286260528</c:v>
                </c:pt>
                <c:pt idx="22">
                  <c:v>12874.331949959693</c:v>
                </c:pt>
                <c:pt idx="23">
                  <c:v>12923.811761021065</c:v>
                </c:pt>
                <c:pt idx="24">
                  <c:v>15530.889072788113</c:v>
                </c:pt>
                <c:pt idx="25">
                  <c:v>16196.540762193565</c:v>
                </c:pt>
                <c:pt idx="26">
                  <c:v>13650.063012392133</c:v>
                </c:pt>
                <c:pt idx="27">
                  <c:v>14697.250874783882</c:v>
                </c:pt>
                <c:pt idx="28">
                  <c:v>15450.039618216091</c:v>
                </c:pt>
                <c:pt idx="29">
                  <c:v>15229.671268679</c:v>
                </c:pt>
                <c:pt idx="30">
                  <c:v>15440.6281199237</c:v>
                </c:pt>
                <c:pt idx="31">
                  <c:v>16172.8319964697</c:v>
                </c:pt>
                <c:pt idx="32">
                  <c:v>15737.207797748901</c:v>
                </c:pt>
                <c:pt idx="33">
                  <c:v>15284.971122741101</c:v>
                </c:pt>
                <c:pt idx="34">
                  <c:v>15322.034961777401</c:v>
                </c:pt>
                <c:pt idx="35">
                  <c:v>18099.2508264797</c:v>
                </c:pt>
                <c:pt idx="36">
                  <c:v>18543.9603916626</c:v>
                </c:pt>
                <c:pt idx="37">
                  <c:v>15725</c:v>
                </c:pt>
              </c:numCache>
            </c:numRef>
          </c:val>
          <c:smooth val="0"/>
          <c:extLst>
            <c:ext xmlns:c16="http://schemas.microsoft.com/office/drawing/2014/chart" uri="{C3380CC4-5D6E-409C-BE32-E72D297353CC}">
              <c16:uniqueId val="{00000001-97B2-4C4B-A4F8-072672F831B3}"/>
            </c:ext>
          </c:extLst>
        </c:ser>
        <c:dLbls>
          <c:showLegendKey val="0"/>
          <c:showVal val="0"/>
          <c:showCatName val="0"/>
          <c:showSerName val="0"/>
          <c:showPercent val="0"/>
          <c:showBubbleSize val="0"/>
        </c:dLbls>
        <c:smooth val="0"/>
        <c:axId val="529363584"/>
        <c:axId val="529363976"/>
      </c:lineChart>
      <c:catAx>
        <c:axId val="529363584"/>
        <c:scaling>
          <c:orientation val="minMax"/>
        </c:scaling>
        <c:delete val="0"/>
        <c:axPos val="b"/>
        <c:numFmt formatCode="General" sourceLinked="1"/>
        <c:majorTickMark val="out"/>
        <c:minorTickMark val="none"/>
        <c:tickLblPos val="nextTo"/>
        <c:crossAx val="529363976"/>
        <c:crosses val="autoZero"/>
        <c:auto val="1"/>
        <c:lblAlgn val="ctr"/>
        <c:lblOffset val="100"/>
        <c:tickLblSkip val="5"/>
        <c:noMultiLvlLbl val="0"/>
      </c:catAx>
      <c:valAx>
        <c:axId val="529363976"/>
        <c:scaling>
          <c:orientation val="minMax"/>
        </c:scaling>
        <c:delete val="0"/>
        <c:axPos val="l"/>
        <c:majorGridlines/>
        <c:title>
          <c:tx>
            <c:strRef>
              <c:f>ALV_AC_6_7!$B$155:$C$155</c:f>
              <c:strCache>
                <c:ptCount val="2"/>
                <c:pt idx="0">
                  <c:v>en francs</c:v>
                </c:pt>
                <c:pt idx="1">
                  <c:v>in Franken</c:v>
                </c:pt>
              </c:strCache>
            </c:strRef>
          </c:tx>
          <c:overlay val="0"/>
          <c:txPr>
            <a:bodyPr/>
            <a:lstStyle/>
            <a:p>
              <a:pPr>
                <a:defRPr sz="800" b="0"/>
              </a:pPr>
              <a:endParaRPr lang="de-DE"/>
            </a:p>
          </c:txPr>
        </c:title>
        <c:numFmt formatCode="#,##0" sourceLinked="0"/>
        <c:majorTickMark val="out"/>
        <c:minorTickMark val="none"/>
        <c:tickLblPos val="nextTo"/>
        <c:crossAx val="529363584"/>
        <c:crosses val="autoZero"/>
        <c:crossBetween val="between"/>
      </c:valAx>
    </c:plotArea>
    <c:legend>
      <c:legendPos val="r"/>
      <c:overlay val="0"/>
    </c:legend>
    <c:plotVisOnly val="0"/>
    <c:dispBlanksAs val="gap"/>
    <c:showDLblsOverMax val="0"/>
  </c:chart>
  <c:spPr>
    <a:solidFill>
      <a:schemeClr val="bg1"/>
    </a:solidFill>
  </c:spPr>
  <c:txPr>
    <a:bodyPr/>
    <a:lstStyle/>
    <a:p>
      <a:pPr>
        <a:defRPr sz="10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95250</xdr:colOff>
      <xdr:row>44</xdr:row>
      <xdr:rowOff>40822</xdr:rowOff>
    </xdr:from>
    <xdr:to>
      <xdr:col>3</xdr:col>
      <xdr:colOff>191269</xdr:colOff>
      <xdr:row>62</xdr:row>
      <xdr:rowOff>87805</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238125</xdr:colOff>
      <xdr:row>44</xdr:row>
      <xdr:rowOff>47625</xdr:rowOff>
    </xdr:from>
    <xdr:to>
      <xdr:col>35</xdr:col>
      <xdr:colOff>485775</xdr:colOff>
      <xdr:row>62</xdr:row>
      <xdr:rowOff>104307</xdr:rowOff>
    </xdr:to>
    <xdr:graphicFrame macro="">
      <xdr:nvGraphicFramePr>
        <xdr:cNvPr id="13" name="Diagramm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59531</xdr:colOff>
      <xdr:row>21</xdr:row>
      <xdr:rowOff>80622</xdr:rowOff>
    </xdr:from>
    <xdr:to>
      <xdr:col>1</xdr:col>
      <xdr:colOff>1226821</xdr:colOff>
      <xdr:row>42</xdr:row>
      <xdr:rowOff>137159</xdr:rowOff>
    </xdr:to>
    <xdr:sp macro="" textlink="">
      <xdr:nvSpPr>
        <xdr:cNvPr id="11" name="Text Box 1">
          <a:extLst>
            <a:ext uri="{FF2B5EF4-FFF2-40B4-BE49-F238E27FC236}">
              <a16:creationId xmlns:a16="http://schemas.microsoft.com/office/drawing/2014/main" id="{00000000-0008-0000-0000-00000B000000}"/>
            </a:ext>
          </a:extLst>
        </xdr:cNvPr>
        <xdr:cNvSpPr txBox="1">
          <a:spLocks noChangeArrowheads="1"/>
        </xdr:cNvSpPr>
      </xdr:nvSpPr>
      <xdr:spPr bwMode="auto">
        <a:xfrm>
          <a:off x="59531" y="9392262"/>
          <a:ext cx="2432210" cy="4217057"/>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900" b="0" i="0" strike="noStrike">
              <a:solidFill>
                <a:srgbClr val="000000"/>
              </a:solidFill>
              <a:latin typeface="Arial" pitchFamily="34" charset="0"/>
              <a:cs typeface="Arial" pitchFamily="34" charset="0"/>
            </a:rPr>
            <a:t>1  Jusqu’en 1997, n’ont été inclus que les jours de suspension des personnes qui touchaient des indemnités journalières pendant la même période. A partir de 1998, sont également considérées comme bénéficiaires d’indemnités journalières les personnes qui ne perçoivent pas d’indemnités en raison des jours de suspension.</a:t>
          </a:r>
        </a:p>
        <a:p>
          <a:pPr algn="l" rtl="0">
            <a:defRPr sz="1000"/>
          </a:pPr>
          <a:r>
            <a:rPr lang="de-CH" sz="900" b="0" i="0" strike="noStrike">
              <a:solidFill>
                <a:srgbClr val="000000"/>
              </a:solidFill>
              <a:latin typeface="Arial" pitchFamily="34" charset="0"/>
              <a:cs typeface="Arial" pitchFamily="34" charset="0"/>
            </a:rPr>
            <a:t>2  1975: des comptes multiples des mêmes personnes sont possibles.</a:t>
          </a:r>
        </a:p>
        <a:p>
          <a:pPr rtl="0"/>
          <a:r>
            <a:rPr lang="de-CH" sz="900" b="0" i="0">
              <a:latin typeface="Arial" pitchFamily="34" charset="0"/>
              <a:ea typeface="+mn-ea"/>
              <a:cs typeface="Arial" pitchFamily="34" charset="0"/>
            </a:rPr>
            <a:t>3  Versement net : jusqu’en 1992, indemnités journalières plus allocations ; à partir de 1993, indemnités journalières plus allocations moins primes d’assurance sociale. Depuis 1996 sont aussi déduits d’éventuels impôts à la source et primes de caisses maladie.</a:t>
          </a:r>
          <a:endParaRPr lang="de-CH" sz="900">
            <a:latin typeface="Arial" pitchFamily="34" charset="0"/>
            <a:cs typeface="Arial" pitchFamily="34" charset="0"/>
          </a:endParaRPr>
        </a:p>
        <a:p>
          <a:pPr rtl="0"/>
          <a:r>
            <a:rPr lang="de-CH" sz="900" b="0" i="0">
              <a:latin typeface="Arial" pitchFamily="34" charset="0"/>
              <a:ea typeface="+mn-ea"/>
              <a:cs typeface="Arial" pitchFamily="34" charset="0"/>
            </a:rPr>
            <a:t>4  Dès le 1.4.1993, les personnes recevant une indemnité journalière de plus de 130 francs ne touchent plus que 70% au lieu de 80% du gain assuré, pour autant qu’elles ne doivent pas subvenir aux besoins d’enfants donnant droit aux allocations et qui ne sont pas invalides. Dès le 1.7.2003, les personnes recevant une indemnité journalière de plus de 140 francs ne touchent plus que 70% au lieu de 80% du gain assuré, pour autant qu’elles ne doivent pas subvenir aux besoins d’enfants donnant droit aux allocations et qui ne sont pas invalides.</a:t>
          </a:r>
          <a:endParaRPr lang="de-CH" sz="900" b="0" i="0" strike="noStrike">
            <a:solidFill>
              <a:srgbClr val="000000"/>
            </a:solidFill>
            <a:latin typeface="Arial" pitchFamily="34" charset="0"/>
            <a:cs typeface="Arial" pitchFamily="34" charset="0"/>
          </a:endParaRPr>
        </a:p>
        <a:p>
          <a:pPr algn="l" rtl="0">
            <a:defRPr sz="1000"/>
          </a:pPr>
          <a:endParaRPr lang="de-CH" sz="900" b="0" i="0" strike="noStrike">
            <a:solidFill>
              <a:srgbClr val="000000"/>
            </a:solidFill>
            <a:latin typeface="Arial" pitchFamily="34" charset="0"/>
            <a:cs typeface="Arial" pitchFamily="34" charset="0"/>
          </a:endParaRPr>
        </a:p>
        <a:p>
          <a:pPr algn="l" rtl="0">
            <a:defRPr sz="1000"/>
          </a:pPr>
          <a:r>
            <a:rPr lang="de-CH" sz="900" b="0" i="0" strike="noStrike">
              <a:solidFill>
                <a:srgbClr val="000000"/>
              </a:solidFill>
              <a:latin typeface="Arial" pitchFamily="34" charset="0"/>
              <a:cs typeface="Arial" pitchFamily="34" charset="0"/>
            </a:rPr>
            <a:t>Source : Secrétariat d’Etat à l’économie (SECO)</a:t>
          </a:r>
        </a:p>
        <a:p>
          <a:pPr algn="l" rtl="0">
            <a:defRPr sz="1000"/>
          </a:pPr>
          <a:endParaRPr lang="de-CH" sz="900" b="0" i="0" strike="noStrike">
            <a:solidFill>
              <a:srgbClr val="000000"/>
            </a:solidFill>
            <a:latin typeface="Arial" pitchFamily="34" charset="0"/>
            <a:cs typeface="Arial" pitchFamily="34" charset="0"/>
          </a:endParaRPr>
        </a:p>
      </xdr:txBody>
    </xdr:sp>
    <xdr:clientData/>
  </xdr:twoCellAnchor>
  <xdr:twoCellAnchor>
    <xdr:from>
      <xdr:col>2</xdr:col>
      <xdr:colOff>45106</xdr:colOff>
      <xdr:row>21</xdr:row>
      <xdr:rowOff>73003</xdr:rowOff>
    </xdr:from>
    <xdr:to>
      <xdr:col>3</xdr:col>
      <xdr:colOff>1203960</xdr:colOff>
      <xdr:row>38</xdr:row>
      <xdr:rowOff>106680</xdr:rowOff>
    </xdr:to>
    <xdr:sp macro="" textlink="">
      <xdr:nvSpPr>
        <xdr:cNvPr id="12" name="Text Box 2">
          <a:extLst>
            <a:ext uri="{FF2B5EF4-FFF2-40B4-BE49-F238E27FC236}">
              <a16:creationId xmlns:a16="http://schemas.microsoft.com/office/drawing/2014/main" id="{00000000-0008-0000-0000-00000C000000}"/>
            </a:ext>
          </a:extLst>
        </xdr:cNvPr>
        <xdr:cNvSpPr txBox="1">
          <a:spLocks noChangeArrowheads="1"/>
        </xdr:cNvSpPr>
      </xdr:nvSpPr>
      <xdr:spPr bwMode="auto">
        <a:xfrm>
          <a:off x="2574946" y="9384643"/>
          <a:ext cx="2423774" cy="3401717"/>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900" b="0" i="0" strike="noStrike">
              <a:solidFill>
                <a:srgbClr val="000000"/>
              </a:solidFill>
              <a:latin typeface="Arial" pitchFamily="34" charset="0"/>
              <a:cs typeface="Arial" pitchFamily="34" charset="0"/>
            </a:rPr>
            <a:t>1  Bis 1997 wurden nur Einstelltage von Personen mit einbezogen, die gleichzeitig auch Taggelder bezogen. Von 1998 an gelten auch Personen, die aufgrund von Einstelltagen keine Auszahlungen bezogen, als Taggeld-Bezüger/-innen.</a:t>
          </a:r>
        </a:p>
        <a:p>
          <a:pPr algn="l" rtl="0">
            <a:defRPr sz="1000"/>
          </a:pPr>
          <a:r>
            <a:rPr lang="de-CH" sz="900" b="0" i="0" strike="noStrike">
              <a:solidFill>
                <a:srgbClr val="000000"/>
              </a:solidFill>
              <a:latin typeface="Arial" pitchFamily="34" charset="0"/>
              <a:cs typeface="Arial" pitchFamily="34" charset="0"/>
            </a:rPr>
            <a:t>2  1975: Mehrfachzählungen derselben Personen sind möglich.</a:t>
          </a:r>
        </a:p>
        <a:p>
          <a:pPr rtl="0"/>
          <a:r>
            <a:rPr lang="de-CH" sz="900" b="0" i="0">
              <a:latin typeface="Arial" pitchFamily="34" charset="0"/>
              <a:ea typeface="+mn-ea"/>
              <a:cs typeface="Arial" pitchFamily="34" charset="0"/>
            </a:rPr>
            <a:t>3  Nettoauszahlung: bis 1992 Taggelder plus Zulagen; ab 1993 Taggelder plus Zulagen minus Sozialversicherungsprämien. Seit 1996 werden auch allfällige Quellensteuern bzw. Krankenkassenprämien abgezogen.</a:t>
          </a:r>
          <a:endParaRPr lang="de-CH" sz="900">
            <a:latin typeface="Arial" pitchFamily="34" charset="0"/>
            <a:cs typeface="Arial" pitchFamily="34" charset="0"/>
          </a:endParaRPr>
        </a:p>
        <a:p>
          <a:pPr rtl="0"/>
          <a:r>
            <a:rPr lang="de-CH" sz="900" b="0" i="0">
              <a:latin typeface="Arial" pitchFamily="34" charset="0"/>
              <a:ea typeface="+mn-ea"/>
              <a:cs typeface="Arial" pitchFamily="34" charset="0"/>
            </a:rPr>
            <a:t>4  Ab 1.4.1993: Personen mit über Fr. 130.– Taggeld erhalten nur noch 70% anstatt 80% des versicherten Verdienstes, sofern sie nicht für zulagenberechtigte Kinder aufkommen müssen und nicht invalid sind. Ab 1.7.2003: Personen mit über Fr. 140.– Taggeld erhalten nur noch 70% anstatt 80% des versicherten Verdienstes, sofern sie nicht für zulagenberechtigte Kinder aufkommen müssen und nicht invalid sind.</a:t>
          </a:r>
          <a:endParaRPr lang="de-CH" sz="900">
            <a:latin typeface="Arial" pitchFamily="34" charset="0"/>
            <a:cs typeface="Arial" pitchFamily="34" charset="0"/>
          </a:endParaRPr>
        </a:p>
        <a:p>
          <a:pPr algn="l" rtl="0">
            <a:defRPr sz="1000"/>
          </a:pPr>
          <a:endParaRPr lang="de-CH" sz="900" b="0" i="0" strike="noStrike">
            <a:solidFill>
              <a:srgbClr val="000000"/>
            </a:solidFill>
            <a:latin typeface="Arial" pitchFamily="34" charset="0"/>
            <a:cs typeface="Arial" pitchFamily="34" charset="0"/>
          </a:endParaRPr>
        </a:p>
        <a:p>
          <a:pPr algn="l" rtl="0">
            <a:defRPr sz="1000"/>
          </a:pPr>
          <a:r>
            <a:rPr lang="de-CH" sz="900" b="0" i="0" strike="noStrike">
              <a:solidFill>
                <a:srgbClr val="000000"/>
              </a:solidFill>
              <a:latin typeface="Arial" pitchFamily="34" charset="0"/>
              <a:cs typeface="Arial" pitchFamily="34" charset="0"/>
            </a:rPr>
            <a:t>Quelle: Staatssekretariat für Wirtschaft (SECO)</a:t>
          </a:r>
        </a:p>
        <a:p>
          <a:pPr algn="l" rtl="0">
            <a:defRPr sz="1000"/>
          </a:pPr>
          <a:endParaRPr lang="de-CH" sz="900" b="0" i="0" strike="noStrike">
            <a:solidFill>
              <a:srgbClr val="000000"/>
            </a:solidFill>
            <a:latin typeface="Arial" pitchFamily="34" charset="0"/>
            <a:cs typeface="Arial" pitchFamily="34" charset="0"/>
          </a:endParaRPr>
        </a:p>
      </xdr:txBody>
    </xdr:sp>
    <xdr:clientData/>
  </xdr:twoCellAnchor>
  <xdr:twoCellAnchor>
    <xdr:from>
      <xdr:col>0</xdr:col>
      <xdr:colOff>25193</xdr:colOff>
      <xdr:row>64</xdr:row>
      <xdr:rowOff>54396</xdr:rowOff>
    </xdr:from>
    <xdr:to>
      <xdr:col>4</xdr:col>
      <xdr:colOff>603817</xdr:colOff>
      <xdr:row>86</xdr:row>
      <xdr:rowOff>98298</xdr:rowOff>
    </xdr:to>
    <xdr:graphicFrame macro="">
      <xdr:nvGraphicFramePr>
        <xdr:cNvPr id="8" name="Diagramm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18029</xdr:colOff>
      <xdr:row>89</xdr:row>
      <xdr:rowOff>85494</xdr:rowOff>
    </xdr:from>
    <xdr:to>
      <xdr:col>4</xdr:col>
      <xdr:colOff>698386</xdr:colOff>
      <xdr:row>109</xdr:row>
      <xdr:rowOff>138383</xdr:rowOff>
    </xdr:to>
    <xdr:graphicFrame macro="">
      <xdr:nvGraphicFramePr>
        <xdr:cNvPr id="9" name="Diagramm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B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b.intra.admin.ch\BSV$\Allgemein\Statistikdruck_Ms\%2051%20SVS\%2050%20Datenbasis%20AS\50.04%20Datenbasis%20BV\Sch&#228;tzung%20BV%2096\PKS\Vog\Ms\BV-Ausgaben%2098Daten%209.3.9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b.intra.admin.ch\BSV$\@GMT-2009.02.25-10.00.17\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1%20SVS%202007\1%20in%20Arbeit\SV\SV_AS_8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Schätzansatz ab 2006"/>
      <sheetName val="PKS 2004ff. vom BFS"/>
      <sheetName val="Zuordng. ab PKS 2004"/>
      <sheetName val="Grunddaten bis SVS 2004"/>
      <sheetName val="Schätzung BV-Einn."/>
      <sheetName val="Schätzung BV-Ausg."/>
      <sheetName val="SVS vom BFS"/>
      <sheetName val="PKS-Daten"/>
      <sheetName val="PKS-Daten von BFS,Sl 98-99"/>
      <sheetName val="Schätzansatz 8.3.04"/>
      <sheetName val="T 15.1. Korr. realis.Kapw.99"/>
      <sheetName val="Taschenstatistik"/>
      <sheetName val="BV ATSG_Finanzen"/>
      <sheetName val="ATSG 2009"/>
      <sheetName val="ATSG 2008"/>
      <sheetName val="3xPerformance"/>
    </sheetNames>
    <sheetDataSet>
      <sheetData sheetId="0">
        <row r="2">
          <cell r="BN2">
            <v>1987</v>
          </cell>
        </row>
      </sheetData>
      <sheetData sheetId="1"/>
      <sheetData sheetId="2"/>
      <sheetData sheetId="3">
        <row r="21">
          <cell r="BW21">
            <v>337500</v>
          </cell>
        </row>
      </sheetData>
      <sheetData sheetId="4">
        <row r="4">
          <cell r="C4" t="str">
            <v>Aktiv-</v>
          </cell>
        </row>
        <row r="21">
          <cell r="BW21">
            <v>337500</v>
          </cell>
        </row>
        <row r="99">
          <cell r="E99" t="str">
            <v>Betriebsrechnung der BV</v>
          </cell>
          <cell r="AR99">
            <v>1965</v>
          </cell>
          <cell r="AS99">
            <v>1966</v>
          </cell>
          <cell r="AT99">
            <v>1967</v>
          </cell>
          <cell r="AU99">
            <v>1968</v>
          </cell>
          <cell r="AV99">
            <v>1969</v>
          </cell>
          <cell r="AW99">
            <v>1970</v>
          </cell>
          <cell r="AX99">
            <v>1971</v>
          </cell>
          <cell r="AY99">
            <v>1972</v>
          </cell>
          <cell r="AZ99">
            <v>1973</v>
          </cell>
          <cell r="BA99">
            <v>1974</v>
          </cell>
          <cell r="BB99">
            <v>1975</v>
          </cell>
          <cell r="BC99">
            <v>1976</v>
          </cell>
          <cell r="BD99">
            <v>1977</v>
          </cell>
          <cell r="BE99">
            <v>1978</v>
          </cell>
          <cell r="BF99">
            <v>1979</v>
          </cell>
          <cell r="BG99">
            <v>1980</v>
          </cell>
          <cell r="BH99">
            <v>1981</v>
          </cell>
          <cell r="BI99">
            <v>1982</v>
          </cell>
          <cell r="BJ99">
            <v>1983</v>
          </cell>
          <cell r="BK99">
            <v>1984</v>
          </cell>
          <cell r="BL99">
            <v>1985</v>
          </cell>
          <cell r="BM99">
            <v>1986</v>
          </cell>
          <cell r="BN99">
            <v>1987</v>
          </cell>
          <cell r="BO99">
            <v>1988</v>
          </cell>
          <cell r="BP99">
            <v>1989</v>
          </cell>
          <cell r="BQ99">
            <v>1990</v>
          </cell>
          <cell r="BR99">
            <v>1991</v>
          </cell>
          <cell r="BS99">
            <v>1992</v>
          </cell>
          <cell r="BT99">
            <v>1993</v>
          </cell>
          <cell r="BU99">
            <v>1994</v>
          </cell>
          <cell r="BV99">
            <v>1995</v>
          </cell>
          <cell r="BW99">
            <v>1996</v>
          </cell>
          <cell r="BX99">
            <v>1997</v>
          </cell>
          <cell r="BY99">
            <v>1998</v>
          </cell>
          <cell r="BZ99">
            <v>1999</v>
          </cell>
        </row>
        <row r="100">
          <cell r="E100" t="str">
            <v>EINNAHMEN</v>
          </cell>
        </row>
        <row r="101">
          <cell r="F101" t="str">
            <v>Beiträge</v>
          </cell>
          <cell r="AR101" t="str">
            <v>... </v>
          </cell>
          <cell r="AS101" t="str">
            <v>... </v>
          </cell>
          <cell r="AT101" t="str">
            <v>... </v>
          </cell>
          <cell r="AU101" t="str">
            <v>... </v>
          </cell>
          <cell r="AV101" t="str">
            <v>... </v>
          </cell>
          <cell r="AW101">
            <v>3458.0859999999998</v>
          </cell>
          <cell r="AX101" t="str">
            <v>... </v>
          </cell>
          <cell r="AY101" t="str">
            <v>... </v>
          </cell>
          <cell r="AZ101" t="str">
            <v>... </v>
          </cell>
          <cell r="BA101" t="str">
            <v>... </v>
          </cell>
          <cell r="BB101" t="str">
            <v>... </v>
          </cell>
          <cell r="BC101" t="str">
            <v>... </v>
          </cell>
          <cell r="BD101" t="str">
            <v>... </v>
          </cell>
          <cell r="BE101" t="str">
            <v>... </v>
          </cell>
          <cell r="BF101" t="str">
            <v>... </v>
          </cell>
          <cell r="BG101">
            <v>9674</v>
          </cell>
          <cell r="BH101" t="str">
            <v>... </v>
          </cell>
          <cell r="BI101" t="str">
            <v>... </v>
          </cell>
          <cell r="BJ101" t="str">
            <v>... </v>
          </cell>
          <cell r="BK101" t="str">
            <v>... </v>
          </cell>
          <cell r="BL101" t="str">
            <v>... </v>
          </cell>
          <cell r="BM101" t="str">
            <v>... </v>
          </cell>
          <cell r="BN101">
            <v>15125.398999999999</v>
          </cell>
          <cell r="BO101">
            <v>16920.101577593559</v>
          </cell>
          <cell r="BP101">
            <v>18929.372586305752</v>
          </cell>
          <cell r="BQ101">
            <v>20859.739499391799</v>
          </cell>
          <cell r="BR101">
            <v>22115.456592935894</v>
          </cell>
          <cell r="BS101">
            <v>23447.452830131282</v>
          </cell>
          <cell r="BT101">
            <v>23291.06269695361</v>
          </cell>
          <cell r="BU101">
            <v>23139.105523904502</v>
          </cell>
          <cell r="BV101">
            <v>24133.904515617964</v>
          </cell>
          <cell r="BW101">
            <v>24708.696853805384</v>
          </cell>
          <cell r="BX101">
            <v>24200</v>
          </cell>
          <cell r="BY101">
            <v>26414.503293655231</v>
          </cell>
          <cell r="BZ101">
            <v>24199.493676790102</v>
          </cell>
        </row>
        <row r="102">
          <cell r="F102" t="str">
            <v>Arbeitnehmer</v>
          </cell>
          <cell r="AR102" t="str">
            <v>... </v>
          </cell>
          <cell r="AS102" t="str">
            <v>... </v>
          </cell>
          <cell r="AT102" t="str">
            <v>... </v>
          </cell>
          <cell r="AU102" t="str">
            <v>... </v>
          </cell>
          <cell r="AV102" t="str">
            <v>... </v>
          </cell>
          <cell r="AW102">
            <v>1221.163</v>
          </cell>
          <cell r="AX102" t="str">
            <v>... </v>
          </cell>
          <cell r="AY102" t="str">
            <v>... </v>
          </cell>
          <cell r="AZ102" t="str">
            <v>... </v>
          </cell>
          <cell r="BA102" t="str">
            <v>... </v>
          </cell>
          <cell r="BB102" t="str">
            <v>... </v>
          </cell>
          <cell r="BC102" t="str">
            <v>... </v>
          </cell>
          <cell r="BD102" t="str">
            <v>... </v>
          </cell>
          <cell r="BE102" t="str">
            <v>... </v>
          </cell>
          <cell r="BF102" t="str">
            <v>... </v>
          </cell>
          <cell r="BG102">
            <v>3528</v>
          </cell>
          <cell r="BH102" t="str">
            <v>... </v>
          </cell>
          <cell r="BI102" t="str">
            <v>... </v>
          </cell>
          <cell r="BJ102" t="str">
            <v>... </v>
          </cell>
          <cell r="BK102" t="str">
            <v>... </v>
          </cell>
          <cell r="BL102" t="str">
            <v>... </v>
          </cell>
          <cell r="BM102" t="str">
            <v>... </v>
          </cell>
          <cell r="BN102">
            <v>5731.5450000000001</v>
          </cell>
          <cell r="BO102">
            <v>6335.7247801869926</v>
          </cell>
          <cell r="BP102">
            <v>7003.5930085649716</v>
          </cell>
          <cell r="BQ102">
            <v>7703.8532627094264</v>
          </cell>
          <cell r="BR102">
            <v>8109.8218847251264</v>
          </cell>
          <cell r="BS102">
            <v>8537.1837649508561</v>
          </cell>
          <cell r="BT102">
            <v>8615.8997644958272</v>
          </cell>
          <cell r="BU102">
            <v>8695.3415547412187</v>
          </cell>
          <cell r="BV102">
            <v>8949.8976430350631</v>
          </cell>
          <cell r="BW102">
            <v>9051.8790136155112</v>
          </cell>
          <cell r="BX102">
            <v>9000</v>
          </cell>
          <cell r="BY102">
            <v>9350.0096168651307</v>
          </cell>
          <cell r="BZ102">
            <v>9200.0000000000036</v>
          </cell>
        </row>
        <row r="103">
          <cell r="F103" t="str">
            <v>Arbeitgeber</v>
          </cell>
          <cell r="AR103" t="str">
            <v>... </v>
          </cell>
          <cell r="AS103" t="str">
            <v>... </v>
          </cell>
          <cell r="AT103" t="str">
            <v>... </v>
          </cell>
          <cell r="AU103" t="str">
            <v>... </v>
          </cell>
          <cell r="AV103" t="str">
            <v>... </v>
          </cell>
          <cell r="AW103">
            <v>2236.9229999999998</v>
          </cell>
          <cell r="AX103" t="str">
            <v>... </v>
          </cell>
          <cell r="AY103" t="str">
            <v>... </v>
          </cell>
          <cell r="AZ103" t="str">
            <v>... </v>
          </cell>
          <cell r="BA103" t="str">
            <v>... </v>
          </cell>
          <cell r="BB103" t="str">
            <v>... </v>
          </cell>
          <cell r="BC103" t="str">
            <v>... </v>
          </cell>
          <cell r="BD103" t="str">
            <v>... </v>
          </cell>
          <cell r="BE103" t="str">
            <v>... </v>
          </cell>
          <cell r="BF103" t="str">
            <v>... </v>
          </cell>
          <cell r="BG103">
            <v>6146</v>
          </cell>
          <cell r="BH103" t="str">
            <v>... </v>
          </cell>
          <cell r="BI103" t="str">
            <v>... </v>
          </cell>
          <cell r="BJ103" t="str">
            <v>... </v>
          </cell>
          <cell r="BK103" t="str">
            <v>... </v>
          </cell>
          <cell r="BL103" t="str">
            <v>... </v>
          </cell>
          <cell r="BM103" t="str">
            <v>... </v>
          </cell>
          <cell r="BN103">
            <v>9393.8539999999994</v>
          </cell>
          <cell r="BO103">
            <v>10584.376797406569</v>
          </cell>
          <cell r="BP103">
            <v>11925.779577740779</v>
          </cell>
          <cell r="BQ103">
            <v>13155.886236682374</v>
          </cell>
          <cell r="BR103">
            <v>14005.63470821077</v>
          </cell>
          <cell r="BS103">
            <v>14910.269065180426</v>
          </cell>
          <cell r="BT103">
            <v>14675.162932457783</v>
          </cell>
          <cell r="BU103">
            <v>14443.763969163281</v>
          </cell>
          <cell r="BV103">
            <v>15184.006872582901</v>
          </cell>
          <cell r="BW103">
            <v>15656.817840189873</v>
          </cell>
          <cell r="BX103">
            <v>15200</v>
          </cell>
          <cell r="BY103">
            <v>17064.493676790102</v>
          </cell>
          <cell r="BZ103">
            <v>15000.4936767901</v>
          </cell>
        </row>
        <row r="104">
          <cell r="F104" t="str">
            <v>Kapitalertrag brutto</v>
          </cell>
          <cell r="AR104" t="str">
            <v>... </v>
          </cell>
          <cell r="AS104" t="str">
            <v>... </v>
          </cell>
          <cell r="AT104" t="str">
            <v>... </v>
          </cell>
          <cell r="AU104" t="str">
            <v>... </v>
          </cell>
          <cell r="AV104" t="str">
            <v>... </v>
          </cell>
          <cell r="AW104">
            <v>1355.337</v>
          </cell>
          <cell r="AX104" t="str">
            <v>... </v>
          </cell>
          <cell r="AY104" t="str">
            <v>... </v>
          </cell>
          <cell r="AZ104" t="str">
            <v>... </v>
          </cell>
          <cell r="BA104" t="str">
            <v>... </v>
          </cell>
          <cell r="BB104" t="str">
            <v>... </v>
          </cell>
          <cell r="BC104" t="str">
            <v>... </v>
          </cell>
          <cell r="BD104" t="str">
            <v>... </v>
          </cell>
          <cell r="BE104" t="str">
            <v>... </v>
          </cell>
          <cell r="BF104" t="str">
            <v>... </v>
          </cell>
          <cell r="BG104">
            <v>3557</v>
          </cell>
          <cell r="BH104" t="str">
            <v>... </v>
          </cell>
          <cell r="BI104" t="str">
            <v>... </v>
          </cell>
          <cell r="BJ104" t="str">
            <v>... </v>
          </cell>
          <cell r="BK104" t="str">
            <v>... </v>
          </cell>
          <cell r="BL104" t="str">
            <v>... </v>
          </cell>
          <cell r="BM104" t="str">
            <v>... </v>
          </cell>
          <cell r="BN104">
            <v>7583.85</v>
          </cell>
          <cell r="BO104">
            <v>8506.9614525808993</v>
          </cell>
          <cell r="BP104">
            <v>9542.4346678398597</v>
          </cell>
          <cell r="BQ104">
            <v>10977.136383633964</v>
          </cell>
          <cell r="BR104">
            <v>12621.50670712423</v>
          </cell>
          <cell r="BS104">
            <v>14512.203</v>
          </cell>
          <cell r="BT104">
            <v>14725.29649468414</v>
          </cell>
          <cell r="BU104">
            <v>14941.519</v>
          </cell>
          <cell r="BV104">
            <v>15170.504841863372</v>
          </cell>
          <cell r="BW104">
            <v>15403</v>
          </cell>
          <cell r="BX104">
            <v>15800</v>
          </cell>
          <cell r="BY104">
            <v>15813</v>
          </cell>
          <cell r="BZ104">
            <v>17500</v>
          </cell>
        </row>
        <row r="105">
          <cell r="F105" t="str">
            <v>Eintrittseinlagen (ohne FZL)</v>
          </cell>
          <cell r="AR105" t="str">
            <v>... </v>
          </cell>
          <cell r="AS105" t="str">
            <v>... </v>
          </cell>
          <cell r="AT105" t="str">
            <v>... </v>
          </cell>
          <cell r="AU105" t="str">
            <v>... </v>
          </cell>
          <cell r="AV105" t="str">
            <v>... </v>
          </cell>
          <cell r="AW105" t="str">
            <v>... </v>
          </cell>
          <cell r="AX105" t="str">
            <v>... </v>
          </cell>
          <cell r="AY105" t="str">
            <v>... </v>
          </cell>
          <cell r="AZ105" t="str">
            <v>... </v>
          </cell>
          <cell r="BA105" t="str">
            <v>... </v>
          </cell>
          <cell r="BB105" t="str">
            <v>... </v>
          </cell>
          <cell r="BC105" t="str">
            <v>... </v>
          </cell>
          <cell r="BD105" t="str">
            <v>... </v>
          </cell>
          <cell r="BE105" t="str">
            <v>... </v>
          </cell>
          <cell r="BF105" t="str">
            <v>... </v>
          </cell>
          <cell r="BG105" t="str">
            <v>... </v>
          </cell>
          <cell r="BH105" t="str">
            <v>... </v>
          </cell>
          <cell r="BI105" t="str">
            <v>... </v>
          </cell>
          <cell r="BJ105" t="str">
            <v>... </v>
          </cell>
          <cell r="BK105" t="str">
            <v>... </v>
          </cell>
          <cell r="BL105" t="str">
            <v>... </v>
          </cell>
          <cell r="BM105" t="str">
            <v>... </v>
          </cell>
          <cell r="BN105">
            <v>567.26119999999992</v>
          </cell>
          <cell r="BO105">
            <v>702.0588503466156</v>
          </cell>
          <cell r="BP105">
            <v>868.88831696934619</v>
          </cell>
          <cell r="BQ105">
            <v>1045.3141909125259</v>
          </cell>
          <cell r="BR105">
            <v>1039.1100514896839</v>
          </cell>
          <cell r="BS105">
            <v>1032.9427348195732</v>
          </cell>
          <cell r="BT105">
            <v>1108.0750162467743</v>
          </cell>
          <cell r="BU105">
            <v>1188.6721308367182</v>
          </cell>
          <cell r="BV105">
            <v>1502.6775459849862</v>
          </cell>
          <cell r="BW105">
            <v>1899.6321598101265</v>
          </cell>
          <cell r="BX105">
            <v>1900</v>
          </cell>
          <cell r="BY105">
            <v>2612.4063232098997</v>
          </cell>
          <cell r="BZ105">
            <v>2599.5063232098996</v>
          </cell>
        </row>
        <row r="106">
          <cell r="F106" t="str">
            <v>Arbeitnehmer</v>
          </cell>
          <cell r="AR106" t="str">
            <v>... </v>
          </cell>
          <cell r="AS106" t="str">
            <v>... </v>
          </cell>
          <cell r="AT106" t="str">
            <v>... </v>
          </cell>
          <cell r="AU106" t="str">
            <v>... </v>
          </cell>
          <cell r="AV106" t="str">
            <v>... </v>
          </cell>
          <cell r="AW106" t="str">
            <v>... </v>
          </cell>
          <cell r="AX106" t="str">
            <v>... </v>
          </cell>
          <cell r="AY106" t="str">
            <v>... </v>
          </cell>
          <cell r="AZ106" t="str">
            <v>... </v>
          </cell>
          <cell r="BA106" t="str">
            <v>... </v>
          </cell>
          <cell r="BB106" t="str">
            <v>... </v>
          </cell>
          <cell r="BC106" t="str">
            <v>... </v>
          </cell>
          <cell r="BD106" t="str">
            <v>... </v>
          </cell>
          <cell r="BE106" t="str">
            <v>... </v>
          </cell>
          <cell r="BF106" t="str">
            <v>... </v>
          </cell>
          <cell r="BG106" t="str">
            <v>... </v>
          </cell>
          <cell r="BH106" t="str">
            <v>... </v>
          </cell>
          <cell r="BI106" t="str">
            <v>... </v>
          </cell>
          <cell r="BJ106" t="str">
            <v>... </v>
          </cell>
          <cell r="BK106" t="str">
            <v>... </v>
          </cell>
          <cell r="BL106" t="str">
            <v>... </v>
          </cell>
          <cell r="BM106" t="str">
            <v>... </v>
          </cell>
          <cell r="BN106">
            <v>378.13319999999999</v>
          </cell>
          <cell r="BO106">
            <v>467.98857328843729</v>
          </cell>
          <cell r="BP106">
            <v>579.19617935835061</v>
          </cell>
          <cell r="BQ106">
            <v>713.4</v>
          </cell>
          <cell r="BR106">
            <v>709.16583471004856</v>
          </cell>
          <cell r="BS106">
            <v>704.95680000000004</v>
          </cell>
          <cell r="BT106">
            <v>756.23264609118792</v>
          </cell>
          <cell r="BU106">
            <v>811.23809999999992</v>
          </cell>
          <cell r="BV106">
            <v>1025.538704654778</v>
          </cell>
          <cell r="BW106">
            <v>1296.45</v>
          </cell>
          <cell r="BX106">
            <v>1300</v>
          </cell>
          <cell r="BY106">
            <v>1782.8999999999999</v>
          </cell>
          <cell r="BZ106">
            <v>1800</v>
          </cell>
        </row>
        <row r="107">
          <cell r="F107" t="str">
            <v>Arbeitgeber</v>
          </cell>
          <cell r="AR107" t="str">
            <v>... </v>
          </cell>
          <cell r="AS107" t="str">
            <v>... </v>
          </cell>
          <cell r="AT107" t="str">
            <v>... </v>
          </cell>
          <cell r="AU107" t="str">
            <v>... </v>
          </cell>
          <cell r="AV107" t="str">
            <v>... </v>
          </cell>
          <cell r="AW107" t="str">
            <v>... </v>
          </cell>
          <cell r="AX107" t="str">
            <v>... </v>
          </cell>
          <cell r="AY107" t="str">
            <v>... </v>
          </cell>
          <cell r="AZ107" t="str">
            <v>... </v>
          </cell>
          <cell r="BA107" t="str">
            <v>... </v>
          </cell>
          <cell r="BB107" t="str">
            <v>... </v>
          </cell>
          <cell r="BC107" t="str">
            <v>... </v>
          </cell>
          <cell r="BD107" t="str">
            <v>... </v>
          </cell>
          <cell r="BE107" t="str">
            <v>... </v>
          </cell>
          <cell r="BF107" t="str">
            <v>... </v>
          </cell>
          <cell r="BG107" t="str">
            <v>... </v>
          </cell>
          <cell r="BH107" t="str">
            <v>... </v>
          </cell>
          <cell r="BI107" t="str">
            <v>... </v>
          </cell>
          <cell r="BJ107" t="str">
            <v>... </v>
          </cell>
          <cell r="BK107" t="str">
            <v>... </v>
          </cell>
          <cell r="BL107" t="str">
            <v>... </v>
          </cell>
          <cell r="BM107" t="str">
            <v>... </v>
          </cell>
          <cell r="BN107">
            <v>189.12799999999999</v>
          </cell>
          <cell r="BO107">
            <v>234.07027705817831</v>
          </cell>
          <cell r="BP107">
            <v>289.69213761099559</v>
          </cell>
          <cell r="BQ107">
            <v>331.91419091252595</v>
          </cell>
          <cell r="BR107">
            <v>329.94421677963544</v>
          </cell>
          <cell r="BS107">
            <v>327.985934819573</v>
          </cell>
          <cell r="BT107">
            <v>351.84237015558631</v>
          </cell>
          <cell r="BU107">
            <v>377.43403083671825</v>
          </cell>
          <cell r="BV107">
            <v>477.13884133020815</v>
          </cell>
          <cell r="BW107">
            <v>603.18215981012645</v>
          </cell>
          <cell r="BX107">
            <v>600</v>
          </cell>
          <cell r="BY107">
            <v>829.50632320989973</v>
          </cell>
          <cell r="BZ107">
            <v>799.50632320989973</v>
          </cell>
        </row>
        <row r="108">
          <cell r="F108" t="str">
            <v>Übrige Einnahmen</v>
          </cell>
          <cell r="BN108">
            <v>563.82254298872624</v>
          </cell>
          <cell r="BO108">
            <v>730.04226093632394</v>
          </cell>
          <cell r="BP108">
            <v>719.45595098143667</v>
          </cell>
          <cell r="BQ108">
            <v>858.22727082430288</v>
          </cell>
          <cell r="BR108">
            <v>1093.6277760599739</v>
          </cell>
          <cell r="BS108">
            <v>1275.6152112</v>
          </cell>
          <cell r="BT108">
            <v>2006.0932433095038</v>
          </cell>
          <cell r="BU108">
            <v>1895.7291651</v>
          </cell>
          <cell r="BV108">
            <v>3520.8035573067887</v>
          </cell>
          <cell r="BW108">
            <v>4536.7797</v>
          </cell>
          <cell r="BX108">
            <v>5200</v>
          </cell>
          <cell r="BY108">
            <v>4700</v>
          </cell>
          <cell r="BZ108">
            <v>4500</v>
          </cell>
        </row>
        <row r="110">
          <cell r="F110" t="str">
            <v>Einnahmen Total</v>
          </cell>
          <cell r="AR110" t="str">
            <v>... </v>
          </cell>
          <cell r="AS110" t="str">
            <v>... </v>
          </cell>
          <cell r="AT110" t="str">
            <v>... </v>
          </cell>
          <cell r="AU110" t="str">
            <v>... </v>
          </cell>
          <cell r="AV110" t="str">
            <v>... </v>
          </cell>
          <cell r="AW110" t="str">
            <v>... </v>
          </cell>
          <cell r="AX110" t="str">
            <v>... </v>
          </cell>
          <cell r="AY110" t="str">
            <v>... </v>
          </cell>
          <cell r="AZ110" t="str">
            <v>... </v>
          </cell>
          <cell r="BA110" t="str">
            <v>... </v>
          </cell>
          <cell r="BB110" t="str">
            <v>... </v>
          </cell>
          <cell r="BC110" t="str">
            <v>... </v>
          </cell>
          <cell r="BD110" t="str">
            <v>... </v>
          </cell>
          <cell r="BE110" t="str">
            <v>... </v>
          </cell>
          <cell r="BF110" t="str">
            <v>... </v>
          </cell>
          <cell r="BG110" t="str">
            <v>... </v>
          </cell>
          <cell r="BH110" t="str">
            <v>... </v>
          </cell>
          <cell r="BI110" t="str">
            <v>... </v>
          </cell>
          <cell r="BJ110" t="str">
            <v>... </v>
          </cell>
          <cell r="BK110" t="str">
            <v>... </v>
          </cell>
          <cell r="BL110" t="str">
            <v>... </v>
          </cell>
          <cell r="BM110" t="str">
            <v>... </v>
          </cell>
          <cell r="BN110">
            <v>23840.332742988729</v>
          </cell>
          <cell r="BO110">
            <v>26859.164141457401</v>
          </cell>
          <cell r="BP110">
            <v>30060.151522096396</v>
          </cell>
          <cell r="BQ110">
            <v>33740.417344762594</v>
          </cell>
          <cell r="BR110">
            <v>36869.701127609784</v>
          </cell>
          <cell r="BS110">
            <v>40268.213776150857</v>
          </cell>
          <cell r="BT110">
            <v>41130.527451194022</v>
          </cell>
          <cell r="BU110">
            <v>41165.025819841219</v>
          </cell>
          <cell r="BV110">
            <v>44327.890460773117</v>
          </cell>
          <cell r="BW110">
            <v>46548.108713615511</v>
          </cell>
          <cell r="BX110">
            <v>47100</v>
          </cell>
          <cell r="BY110">
            <v>49539.90961686513</v>
          </cell>
          <cell r="BZ110">
            <v>48800</v>
          </cell>
        </row>
        <row r="111">
          <cell r="E111" t="str">
            <v>AUSGABEN</v>
          </cell>
        </row>
        <row r="112">
          <cell r="F112" t="str">
            <v>Sozialleistungen</v>
          </cell>
          <cell r="AW112">
            <v>1316.5629999999999</v>
          </cell>
          <cell r="BG112">
            <v>3458</v>
          </cell>
          <cell r="BL112" t="str">
            <v>... </v>
          </cell>
          <cell r="BN112">
            <v>6450.4030000000002</v>
          </cell>
          <cell r="BO112">
            <v>7116.6966987768328</v>
          </cell>
          <cell r="BP112">
            <v>7858</v>
          </cell>
          <cell r="BQ112">
            <v>8737</v>
          </cell>
          <cell r="BR112">
            <v>9727.2501183267941</v>
          </cell>
          <cell r="BS112">
            <v>10829.791000000001</v>
          </cell>
          <cell r="BT112">
            <v>11875.322900027983</v>
          </cell>
          <cell r="BU112">
            <v>13023.703</v>
          </cell>
          <cell r="BV112">
            <v>14138.501813431685</v>
          </cell>
          <cell r="BW112">
            <v>15350</v>
          </cell>
          <cell r="BX112">
            <v>16200</v>
          </cell>
          <cell r="BY112">
            <v>17443</v>
          </cell>
          <cell r="BZ112">
            <v>18500</v>
          </cell>
        </row>
        <row r="113">
          <cell r="F113" t="str">
            <v>Renten</v>
          </cell>
          <cell r="AR113" t="str">
            <v>... </v>
          </cell>
          <cell r="AS113" t="str">
            <v>... </v>
          </cell>
          <cell r="AT113" t="str">
            <v>... </v>
          </cell>
          <cell r="AU113" t="str">
            <v>... </v>
          </cell>
          <cell r="AV113" t="str">
            <v>... </v>
          </cell>
          <cell r="AW113">
            <v>1156.4459999999999</v>
          </cell>
          <cell r="AX113" t="str">
            <v>... </v>
          </cell>
          <cell r="AY113" t="str">
            <v>... </v>
          </cell>
          <cell r="AZ113" t="str">
            <v>... </v>
          </cell>
          <cell r="BA113" t="str">
            <v>... </v>
          </cell>
          <cell r="BB113" t="str">
            <v>... </v>
          </cell>
          <cell r="BC113" t="str">
            <v>... </v>
          </cell>
          <cell r="BD113" t="str">
            <v>... </v>
          </cell>
          <cell r="BE113" t="str">
            <v>... </v>
          </cell>
          <cell r="BF113" t="str">
            <v>... </v>
          </cell>
          <cell r="BG113">
            <v>2960</v>
          </cell>
          <cell r="BH113" t="str">
            <v>... </v>
          </cell>
          <cell r="BI113" t="str">
            <v>... </v>
          </cell>
          <cell r="BJ113" t="str">
            <v>... </v>
          </cell>
          <cell r="BK113" t="str">
            <v>... </v>
          </cell>
          <cell r="BL113" t="str">
            <v>... </v>
          </cell>
          <cell r="BM113" t="str">
            <v>... </v>
          </cell>
          <cell r="BN113">
            <v>5502.63</v>
          </cell>
          <cell r="BO113">
            <v>6000.3089995432738</v>
          </cell>
          <cell r="BP113">
            <v>6543</v>
          </cell>
          <cell r="BQ113">
            <v>7246</v>
          </cell>
          <cell r="BR113">
            <v>8075.5804712726385</v>
          </cell>
          <cell r="BS113">
            <v>9000.1380000000008</v>
          </cell>
          <cell r="BT113">
            <v>9815.1367867852987</v>
          </cell>
          <cell r="BU113">
            <v>10703.937</v>
          </cell>
          <cell r="BV113">
            <v>11570.8618519106</v>
          </cell>
          <cell r="BW113">
            <v>12508</v>
          </cell>
          <cell r="BX113">
            <v>13200</v>
          </cell>
          <cell r="BY113">
            <v>14450</v>
          </cell>
          <cell r="BZ113">
            <v>15300</v>
          </cell>
        </row>
        <row r="114">
          <cell r="F114" t="str">
            <v>Kapitalleistungen</v>
          </cell>
          <cell r="AR114" t="str">
            <v>... </v>
          </cell>
          <cell r="AS114" t="str">
            <v>... </v>
          </cell>
          <cell r="AT114" t="str">
            <v>... </v>
          </cell>
          <cell r="AU114" t="str">
            <v>... </v>
          </cell>
          <cell r="AV114" t="str">
            <v>... </v>
          </cell>
          <cell r="AW114">
            <v>160.11700000000002</v>
          </cell>
          <cell r="AX114" t="str">
            <v>... </v>
          </cell>
          <cell r="AY114" t="str">
            <v>... </v>
          </cell>
          <cell r="AZ114" t="str">
            <v>... </v>
          </cell>
          <cell r="BA114" t="str">
            <v>... </v>
          </cell>
          <cell r="BB114" t="str">
            <v>... </v>
          </cell>
          <cell r="BC114" t="str">
            <v>... </v>
          </cell>
          <cell r="BD114" t="str">
            <v>... </v>
          </cell>
          <cell r="BE114" t="str">
            <v>... </v>
          </cell>
          <cell r="BF114" t="str">
            <v>... </v>
          </cell>
          <cell r="BG114">
            <v>498</v>
          </cell>
          <cell r="BH114" t="str">
            <v>... </v>
          </cell>
          <cell r="BI114" t="str">
            <v>... </v>
          </cell>
          <cell r="BJ114" t="str">
            <v>... </v>
          </cell>
          <cell r="BK114" t="str">
            <v>... </v>
          </cell>
          <cell r="BL114" t="str">
            <v>... </v>
          </cell>
          <cell r="BM114" t="str">
            <v>... </v>
          </cell>
          <cell r="BN114">
            <v>947.77300000000002</v>
          </cell>
          <cell r="BO114">
            <v>1116.3876992335593</v>
          </cell>
          <cell r="BP114">
            <v>1315</v>
          </cell>
          <cell r="BQ114">
            <v>1491</v>
          </cell>
          <cell r="BR114">
            <v>1651.669647054156</v>
          </cell>
          <cell r="BS114">
            <v>1829.653</v>
          </cell>
          <cell r="BT114">
            <v>2060.1861132426848</v>
          </cell>
          <cell r="BU114">
            <v>2319.7660000000001</v>
          </cell>
          <cell r="BV114">
            <v>2567.6399615210853</v>
          </cell>
          <cell r="BW114">
            <v>2842</v>
          </cell>
          <cell r="BX114">
            <v>3000</v>
          </cell>
          <cell r="BY114">
            <v>2993</v>
          </cell>
          <cell r="BZ114">
            <v>3200</v>
          </cell>
        </row>
        <row r="115">
          <cell r="F115" t="str">
            <v>Austrittszahlungen, bereinigt</v>
          </cell>
          <cell r="AW115" t="str">
            <v>... </v>
          </cell>
          <cell r="AX115" t="str">
            <v>... </v>
          </cell>
          <cell r="AY115" t="str">
            <v>... </v>
          </cell>
          <cell r="AZ115" t="str">
            <v>... </v>
          </cell>
          <cell r="BA115" t="str">
            <v>... </v>
          </cell>
          <cell r="BB115" t="str">
            <v>... </v>
          </cell>
          <cell r="BC115" t="str">
            <v>... </v>
          </cell>
          <cell r="BD115" t="str">
            <v>... </v>
          </cell>
          <cell r="BE115" t="str">
            <v>... </v>
          </cell>
          <cell r="BF115" t="str">
            <v>... </v>
          </cell>
          <cell r="BG115" t="str">
            <v>... </v>
          </cell>
          <cell r="BH115" t="str">
            <v>... </v>
          </cell>
          <cell r="BI115" t="str">
            <v>... </v>
          </cell>
          <cell r="BJ115" t="str">
            <v>... </v>
          </cell>
          <cell r="BK115" t="str">
            <v>... </v>
          </cell>
          <cell r="BL115" t="str">
            <v>... </v>
          </cell>
          <cell r="BN115">
            <v>1441.5322000000006</v>
          </cell>
          <cell r="BO115">
            <v>1721.0917414491641</v>
          </cell>
          <cell r="BP115">
            <v>1815.6499999999996</v>
          </cell>
          <cell r="BQ115">
            <v>2617.4</v>
          </cell>
          <cell r="BR115">
            <v>3443.6505661863052</v>
          </cell>
          <cell r="BS115">
            <v>4366.3977999999997</v>
          </cell>
          <cell r="BT115">
            <v>4373.2412882977051</v>
          </cell>
          <cell r="BU115">
            <v>4369.5291000000007</v>
          </cell>
          <cell r="BV115">
            <v>5489.0028374620215</v>
          </cell>
          <cell r="BW115">
            <v>6057.45</v>
          </cell>
          <cell r="BX115">
            <v>6400</v>
          </cell>
          <cell r="BY115">
            <v>5632.7105491450202</v>
          </cell>
          <cell r="BZ115">
            <v>6299.911426457973</v>
          </cell>
        </row>
        <row r="116">
          <cell r="F116" t="str">
            <v>Barauszahlungen</v>
          </cell>
          <cell r="AR116" t="str">
            <v>... </v>
          </cell>
          <cell r="AS116" t="str">
            <v>... </v>
          </cell>
          <cell r="AT116" t="str">
            <v>... </v>
          </cell>
          <cell r="AU116" t="str">
            <v>... </v>
          </cell>
          <cell r="AV116" t="str">
            <v>... </v>
          </cell>
          <cell r="AW116" t="str">
            <v>... </v>
          </cell>
          <cell r="AX116" t="str">
            <v>... </v>
          </cell>
          <cell r="AY116" t="str">
            <v>... </v>
          </cell>
          <cell r="AZ116" t="str">
            <v>... </v>
          </cell>
          <cell r="BA116" t="str">
            <v>... </v>
          </cell>
          <cell r="BB116" t="str">
            <v>... </v>
          </cell>
          <cell r="BC116" t="str">
            <v>... </v>
          </cell>
          <cell r="BD116" t="str">
            <v>... </v>
          </cell>
          <cell r="BE116" t="str">
            <v>... </v>
          </cell>
          <cell r="BF116" t="str">
            <v>... </v>
          </cell>
          <cell r="BG116" t="str">
            <v>... </v>
          </cell>
          <cell r="BH116" t="str">
            <v>... </v>
          </cell>
          <cell r="BI116" t="str">
            <v>... </v>
          </cell>
          <cell r="BJ116" t="str">
            <v>... </v>
          </cell>
          <cell r="BK116" t="str">
            <v>... </v>
          </cell>
          <cell r="BL116" t="str">
            <v>... </v>
          </cell>
          <cell r="BM116" t="str">
            <v>... </v>
          </cell>
          <cell r="BN116">
            <v>536.77110000000005</v>
          </cell>
          <cell r="BO116">
            <v>655.95404851254636</v>
          </cell>
          <cell r="BP116">
            <v>801.6</v>
          </cell>
          <cell r="BQ116">
            <v>999</v>
          </cell>
          <cell r="BR116">
            <v>1119.3385444314868</v>
          </cell>
          <cell r="BS116">
            <v>1254.1729499999999</v>
          </cell>
          <cell r="BT116">
            <v>1298.7839424221654</v>
          </cell>
          <cell r="BU116">
            <v>1344.9817499999999</v>
          </cell>
          <cell r="BV116">
            <v>1501.1718496311473</v>
          </cell>
          <cell r="BW116">
            <v>1675.5</v>
          </cell>
          <cell r="BX116">
            <v>1700</v>
          </cell>
          <cell r="BY116">
            <v>1091.597</v>
          </cell>
          <cell r="BZ116">
            <v>1199.5</v>
          </cell>
        </row>
        <row r="117">
          <cell r="F117" t="str">
            <v>Freizügigkeitsleistungen saldiert</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t="str">
            <v>... </v>
          </cell>
          <cell r="BN117">
            <v>904.76110000000062</v>
          </cell>
          <cell r="BO117">
            <v>1065.1376929366179</v>
          </cell>
          <cell r="BP117">
            <v>1014.0499999999997</v>
          </cell>
          <cell r="BQ117">
            <v>1618.4</v>
          </cell>
          <cell r="BR117">
            <v>2324.3120217548185</v>
          </cell>
          <cell r="BS117">
            <v>3112.2248500000001</v>
          </cell>
          <cell r="BT117">
            <v>3074.4573458755394</v>
          </cell>
          <cell r="BU117">
            <v>3024.5473500000007</v>
          </cell>
          <cell r="BV117">
            <v>3987.8309878308737</v>
          </cell>
          <cell r="BW117">
            <v>4381.95</v>
          </cell>
          <cell r="BX117">
            <v>4700</v>
          </cell>
          <cell r="BY117">
            <v>4541.1135491450204</v>
          </cell>
          <cell r="BZ117">
            <v>5100.411426457973</v>
          </cell>
        </row>
        <row r="118">
          <cell r="F118" t="str">
            <v>  Ausbezahlte Freizügigkeitsleistungen</v>
          </cell>
          <cell r="AR118" t="str">
            <v>... </v>
          </cell>
          <cell r="AS118" t="str">
            <v>... </v>
          </cell>
          <cell r="AT118" t="str">
            <v>... </v>
          </cell>
          <cell r="AU118" t="str">
            <v>... </v>
          </cell>
          <cell r="AV118" t="str">
            <v>... </v>
          </cell>
          <cell r="AW118">
            <v>361.64699999999999</v>
          </cell>
          <cell r="AX118" t="str">
            <v>... </v>
          </cell>
          <cell r="AY118" t="str">
            <v>... </v>
          </cell>
          <cell r="AZ118" t="str">
            <v>... </v>
          </cell>
          <cell r="BA118" t="str">
            <v>... </v>
          </cell>
          <cell r="BB118" t="str">
            <v>... </v>
          </cell>
          <cell r="BC118" t="str">
            <v>... </v>
          </cell>
          <cell r="BD118" t="str">
            <v>... </v>
          </cell>
          <cell r="BE118" t="str">
            <v>... </v>
          </cell>
          <cell r="BF118" t="str">
            <v>... </v>
          </cell>
          <cell r="BG118" t="str">
            <v>... </v>
          </cell>
          <cell r="BH118" t="str">
            <v>... </v>
          </cell>
          <cell r="BI118" t="str">
            <v>... </v>
          </cell>
          <cell r="BJ118" t="str">
            <v>... </v>
          </cell>
          <cell r="BK118" t="str">
            <v>... </v>
          </cell>
          <cell r="BL118" t="str">
            <v>... </v>
          </cell>
          <cell r="BM118" t="str">
            <v>... </v>
          </cell>
          <cell r="BN118">
            <v>3041.7029000000002</v>
          </cell>
          <cell r="BO118">
            <v>3717.0729415710957</v>
          </cell>
          <cell r="BP118">
            <v>4542.3999999999996</v>
          </cell>
          <cell r="BQ118">
            <v>5661</v>
          </cell>
          <cell r="BR118">
            <v>6342.9184184450933</v>
          </cell>
          <cell r="BS118">
            <v>7106.9800500000001</v>
          </cell>
          <cell r="BT118">
            <v>7359.7756737256041</v>
          </cell>
          <cell r="BU118">
            <v>7621.5632500000002</v>
          </cell>
          <cell r="BV118">
            <v>9454.6022961108738</v>
          </cell>
          <cell r="BW118">
            <v>11728.5</v>
          </cell>
          <cell r="BX118">
            <v>12000</v>
          </cell>
          <cell r="BY118">
            <v>14644.213549145021</v>
          </cell>
          <cell r="BZ118">
            <v>16299.5</v>
          </cell>
        </row>
        <row r="119">
          <cell r="F119" t="str">
            <v>  Einbezahlte Freizügigkeitsleistungen (-)</v>
          </cell>
          <cell r="AW119" t="str">
            <v>... </v>
          </cell>
          <cell r="AX119" t="str">
            <v>... </v>
          </cell>
          <cell r="AY119" t="str">
            <v>... </v>
          </cell>
          <cell r="AZ119" t="str">
            <v>... </v>
          </cell>
          <cell r="BA119" t="str">
            <v>... </v>
          </cell>
          <cell r="BB119" t="str">
            <v>... </v>
          </cell>
          <cell r="BC119" t="str">
            <v>... </v>
          </cell>
          <cell r="BD119" t="str">
            <v>... </v>
          </cell>
          <cell r="BE119" t="str">
            <v>... </v>
          </cell>
          <cell r="BF119" t="str">
            <v>... </v>
          </cell>
          <cell r="BG119" t="str">
            <v>... </v>
          </cell>
          <cell r="BH119" t="str">
            <v>... </v>
          </cell>
          <cell r="BI119" t="str">
            <v>... </v>
          </cell>
          <cell r="BJ119" t="str">
            <v>... </v>
          </cell>
          <cell r="BK119" t="str">
            <v>... </v>
          </cell>
          <cell r="BL119" t="str">
            <v>... </v>
          </cell>
          <cell r="BN119">
            <v>2136.9417999999996</v>
          </cell>
          <cell r="BO119">
            <v>2651.9352486344778</v>
          </cell>
          <cell r="BP119">
            <v>3528.35</v>
          </cell>
          <cell r="BQ119">
            <v>4042.6</v>
          </cell>
          <cell r="BR119">
            <v>4018.6063966902748</v>
          </cell>
          <cell r="BS119">
            <v>3994.7552000000001</v>
          </cell>
          <cell r="BT119">
            <v>4285.3183278500646</v>
          </cell>
          <cell r="BU119">
            <v>4597.0158999999994</v>
          </cell>
          <cell r="BV119">
            <v>5466.7713082800001</v>
          </cell>
          <cell r="BW119">
            <v>7346.55</v>
          </cell>
          <cell r="BX119">
            <v>7300</v>
          </cell>
          <cell r="BY119">
            <v>10103.1</v>
          </cell>
          <cell r="BZ119">
            <v>11200.088573542027</v>
          </cell>
        </row>
        <row r="120">
          <cell r="F120" t="str">
            <v>Nettozahlungen an Versicherungen</v>
          </cell>
          <cell r="AR120" t="str">
            <v>... </v>
          </cell>
          <cell r="AS120" t="str">
            <v>... </v>
          </cell>
          <cell r="AT120" t="str">
            <v>... </v>
          </cell>
          <cell r="AU120" t="str">
            <v>... </v>
          </cell>
          <cell r="AV120" t="str">
            <v>... </v>
          </cell>
          <cell r="AW120">
            <v>515.15100000000007</v>
          </cell>
          <cell r="AX120" t="str">
            <v>... </v>
          </cell>
          <cell r="AY120" t="str">
            <v>... </v>
          </cell>
          <cell r="AZ120" t="str">
            <v>... </v>
          </cell>
          <cell r="BA120" t="str">
            <v>... </v>
          </cell>
          <cell r="BB120" t="str">
            <v>... </v>
          </cell>
          <cell r="BC120" t="str">
            <v>... </v>
          </cell>
          <cell r="BD120" t="str">
            <v>... </v>
          </cell>
          <cell r="BE120" t="str">
            <v>... </v>
          </cell>
          <cell r="BF120" t="str">
            <v>... </v>
          </cell>
          <cell r="BG120" t="str">
            <v>... </v>
          </cell>
          <cell r="BH120" t="str">
            <v>... </v>
          </cell>
          <cell r="BI120" t="str">
            <v>... </v>
          </cell>
          <cell r="BJ120" t="str">
            <v>... </v>
          </cell>
          <cell r="BK120" t="str">
            <v>... </v>
          </cell>
          <cell r="BL120" t="str">
            <v>... </v>
          </cell>
          <cell r="BM120" t="str">
            <v>... </v>
          </cell>
          <cell r="BN120">
            <v>2813.0840000000003</v>
          </cell>
          <cell r="BO120">
            <v>2876.3261987386868</v>
          </cell>
          <cell r="BP120">
            <v>2940.9901736139204</v>
          </cell>
          <cell r="BQ120">
            <v>3007.1078882105039</v>
          </cell>
          <cell r="BR120">
            <v>3074.7120247008752</v>
          </cell>
          <cell r="BS120">
            <v>3143.8359999999993</v>
          </cell>
          <cell r="BT120">
            <v>2973.4434531525903</v>
          </cell>
          <cell r="BU120">
            <v>2812.286000000001</v>
          </cell>
          <cell r="BV120">
            <v>2725.2976582384545</v>
          </cell>
          <cell r="BW120">
            <v>2641</v>
          </cell>
          <cell r="BX120">
            <v>2600</v>
          </cell>
          <cell r="BY120">
            <v>3347</v>
          </cell>
          <cell r="BZ120">
            <v>3300</v>
          </cell>
        </row>
        <row r="121">
          <cell r="F121" t="str">
            <v>Unkosten der Vermögensverwaltung, Passivzinsen</v>
          </cell>
          <cell r="AR121" t="str">
            <v>... </v>
          </cell>
          <cell r="AS121" t="str">
            <v>... </v>
          </cell>
          <cell r="AT121" t="str">
            <v>... </v>
          </cell>
          <cell r="AU121" t="str">
            <v>... </v>
          </cell>
          <cell r="AV121" t="str">
            <v>... </v>
          </cell>
          <cell r="AW121" t="str">
            <v>... </v>
          </cell>
          <cell r="AX121" t="str">
            <v>... </v>
          </cell>
          <cell r="AY121" t="str">
            <v>... </v>
          </cell>
          <cell r="AZ121" t="str">
            <v>... </v>
          </cell>
          <cell r="BA121" t="str">
            <v>... </v>
          </cell>
          <cell r="BB121" t="str">
            <v>... </v>
          </cell>
          <cell r="BC121" t="str">
            <v>... </v>
          </cell>
          <cell r="BD121" t="str">
            <v>... </v>
          </cell>
          <cell r="BE121" t="str">
            <v>... </v>
          </cell>
          <cell r="BF121" t="str">
            <v>... </v>
          </cell>
          <cell r="BG121" t="str">
            <v>... </v>
          </cell>
          <cell r="BH121" t="str">
            <v>... </v>
          </cell>
          <cell r="BI121" t="str">
            <v>... </v>
          </cell>
          <cell r="BJ121" t="str">
            <v>... </v>
          </cell>
          <cell r="BK121" t="str">
            <v>... </v>
          </cell>
          <cell r="BL121" t="str">
            <v>... </v>
          </cell>
          <cell r="BM121" t="str">
            <v>... </v>
          </cell>
          <cell r="BN121">
            <v>764.85</v>
          </cell>
          <cell r="BO121">
            <v>811.32269681164064</v>
          </cell>
          <cell r="BP121">
            <v>860.6190996426925</v>
          </cell>
          <cell r="BQ121">
            <v>912.910778387547</v>
          </cell>
          <cell r="BR121">
            <v>968.37972761953142</v>
          </cell>
          <cell r="BS121">
            <v>1027.2190000000001</v>
          </cell>
          <cell r="BT121">
            <v>1138.9197754771844</v>
          </cell>
          <cell r="BU121">
            <v>1262.7670000000001</v>
          </cell>
          <cell r="BV121">
            <v>1286.6575057100472</v>
          </cell>
          <cell r="BW121">
            <v>1311</v>
          </cell>
          <cell r="BX121">
            <v>1300</v>
          </cell>
          <cell r="BY121">
            <v>1335</v>
          </cell>
          <cell r="BZ121">
            <v>1300</v>
          </cell>
        </row>
        <row r="122">
          <cell r="F122" t="str">
            <v>Verwaltungsaufwand</v>
          </cell>
          <cell r="AR122" t="str">
            <v>... </v>
          </cell>
          <cell r="AS122" t="str">
            <v>... </v>
          </cell>
          <cell r="AT122" t="str">
            <v>... </v>
          </cell>
          <cell r="AU122" t="str">
            <v>... </v>
          </cell>
          <cell r="AV122" t="str">
            <v>... </v>
          </cell>
          <cell r="AW122">
            <v>264.02300000000002</v>
          </cell>
          <cell r="AX122" t="str">
            <v>... </v>
          </cell>
          <cell r="AY122" t="str">
            <v>... </v>
          </cell>
          <cell r="AZ122" t="str">
            <v>... </v>
          </cell>
          <cell r="BA122" t="str">
            <v>... </v>
          </cell>
          <cell r="BB122" t="str">
            <v>... </v>
          </cell>
          <cell r="BC122" t="str">
            <v>... </v>
          </cell>
          <cell r="BD122" t="str">
            <v>... </v>
          </cell>
          <cell r="BE122" t="str">
            <v>... </v>
          </cell>
          <cell r="BF122" t="str">
            <v>... </v>
          </cell>
          <cell r="BG122" t="str">
            <v>... </v>
          </cell>
          <cell r="BH122" t="str">
            <v>... </v>
          </cell>
          <cell r="BI122" t="str">
            <v>... </v>
          </cell>
          <cell r="BJ122" t="str">
            <v>... </v>
          </cell>
          <cell r="BK122" t="str">
            <v>... </v>
          </cell>
          <cell r="BL122" t="str">
            <v>... </v>
          </cell>
          <cell r="BM122" t="str">
            <v>... </v>
          </cell>
          <cell r="BN122">
            <v>339.47324230936795</v>
          </cell>
          <cell r="BO122">
            <v>370.72122388192133</v>
          </cell>
          <cell r="BP122">
            <v>398.83578319926926</v>
          </cell>
          <cell r="BQ122">
            <v>452.10396153776185</v>
          </cell>
          <cell r="BR122">
            <v>509.51170689230565</v>
          </cell>
          <cell r="BS122">
            <v>573.22862453531604</v>
          </cell>
          <cell r="BT122">
            <v>602.6519647534584</v>
          </cell>
          <cell r="BU122">
            <v>635.42353696386397</v>
          </cell>
          <cell r="BV122">
            <v>690.60751134430927</v>
          </cell>
          <cell r="BW122">
            <v>750.58399159095575</v>
          </cell>
          <cell r="BX122">
            <v>800</v>
          </cell>
          <cell r="BY122">
            <v>963.39071627406884</v>
          </cell>
          <cell r="BZ122">
            <v>1000</v>
          </cell>
        </row>
        <row r="123">
          <cell r="F123" t="str">
            <v xml:space="preserve"> Ausgaben Total</v>
          </cell>
          <cell r="AR123" t="str">
            <v>... </v>
          </cell>
          <cell r="AS123" t="str">
            <v>... </v>
          </cell>
          <cell r="AT123" t="str">
            <v>... </v>
          </cell>
          <cell r="AU123" t="str">
            <v>... </v>
          </cell>
          <cell r="AV123" t="str">
            <v>... </v>
          </cell>
          <cell r="AW123" t="str">
            <v>... </v>
          </cell>
          <cell r="AX123" t="str">
            <v>... </v>
          </cell>
          <cell r="AY123" t="str">
            <v>... </v>
          </cell>
          <cell r="AZ123" t="str">
            <v>... </v>
          </cell>
          <cell r="BA123" t="str">
            <v>... </v>
          </cell>
          <cell r="BB123" t="str">
            <v>... </v>
          </cell>
          <cell r="BC123" t="str">
            <v>... </v>
          </cell>
          <cell r="BD123" t="str">
            <v>... </v>
          </cell>
          <cell r="BE123" t="str">
            <v>... </v>
          </cell>
          <cell r="BF123" t="str">
            <v>... </v>
          </cell>
          <cell r="BG123" t="str">
            <v>... </v>
          </cell>
          <cell r="BH123" t="str">
            <v>... </v>
          </cell>
          <cell r="BI123" t="str">
            <v>... </v>
          </cell>
          <cell r="BJ123" t="str">
            <v>... </v>
          </cell>
          <cell r="BK123" t="str">
            <v>... </v>
          </cell>
          <cell r="BL123" t="str">
            <v>... </v>
          </cell>
          <cell r="BM123" t="str">
            <v>... </v>
          </cell>
          <cell r="BN123">
            <v>11809.342442309369</v>
          </cell>
          <cell r="BO123">
            <v>12896.158559658246</v>
          </cell>
          <cell r="BP123">
            <v>13874.095056455881</v>
          </cell>
          <cell r="BQ123">
            <v>15726.522628135814</v>
          </cell>
          <cell r="BR123">
            <v>17723.504143725811</v>
          </cell>
          <cell r="BS123">
            <v>19940.472424535317</v>
          </cell>
          <cell r="BT123">
            <v>20963.579381708922</v>
          </cell>
          <cell r="BU123">
            <v>22103.708636963864</v>
          </cell>
          <cell r="BV123">
            <v>24330.067326186516</v>
          </cell>
          <cell r="BW123">
            <v>26110.033991590957</v>
          </cell>
          <cell r="BX123">
            <v>27300</v>
          </cell>
          <cell r="BY123">
            <v>28721.101265419089</v>
          </cell>
          <cell r="BZ123">
            <v>30399.911426457973</v>
          </cell>
        </row>
        <row r="124">
          <cell r="E124" t="str">
            <v>ERGEBNIS der laufenden Rechnung</v>
          </cell>
          <cell r="AW124" t="str">
            <v>... </v>
          </cell>
          <cell r="AX124" t="str">
            <v>... </v>
          </cell>
          <cell r="AY124" t="str">
            <v>... </v>
          </cell>
          <cell r="AZ124" t="str">
            <v>... </v>
          </cell>
          <cell r="BA124" t="str">
            <v>... </v>
          </cell>
          <cell r="BB124" t="str">
            <v>... </v>
          </cell>
          <cell r="BC124" t="str">
            <v>... </v>
          </cell>
          <cell r="BD124" t="str">
            <v>... </v>
          </cell>
          <cell r="BE124" t="str">
            <v>... </v>
          </cell>
          <cell r="BF124" t="str">
            <v>... </v>
          </cell>
          <cell r="BG124" t="str">
            <v>... </v>
          </cell>
          <cell r="BL124" t="str">
            <v>... </v>
          </cell>
          <cell r="BN124">
            <v>12030.990300679359</v>
          </cell>
          <cell r="BO124">
            <v>13963.005581799154</v>
          </cell>
          <cell r="BP124">
            <v>16186.056465640515</v>
          </cell>
          <cell r="BQ124">
            <v>18013.894716626783</v>
          </cell>
          <cell r="BR124">
            <v>19146.196983883972</v>
          </cell>
          <cell r="BS124">
            <v>20327.741351615539</v>
          </cell>
          <cell r="BT124">
            <v>20166.948069485101</v>
          </cell>
          <cell r="BU124">
            <v>19061.317182877356</v>
          </cell>
          <cell r="BV124">
            <v>19997.823134586601</v>
          </cell>
          <cell r="BW124">
            <v>20438.074722024554</v>
          </cell>
          <cell r="BX124">
            <v>19800</v>
          </cell>
          <cell r="BY124">
            <v>20818.808351446041</v>
          </cell>
          <cell r="BZ124">
            <v>18400.088573542027</v>
          </cell>
        </row>
        <row r="125">
          <cell r="E125" t="str">
            <v>Buchgewinne, übriger Ertrag, Schätzfehler (früher "Statistische Differenz")</v>
          </cell>
          <cell r="AR125" t="str">
            <v>... </v>
          </cell>
          <cell r="AS125" t="str">
            <v>... </v>
          </cell>
          <cell r="AT125" t="str">
            <v>... </v>
          </cell>
          <cell r="AU125" t="str">
            <v>... </v>
          </cell>
          <cell r="AV125" t="str">
            <v>... </v>
          </cell>
          <cell r="AW125" t="str">
            <v>... </v>
          </cell>
          <cell r="AX125" t="str">
            <v>... </v>
          </cell>
          <cell r="AY125" t="str">
            <v>... </v>
          </cell>
          <cell r="AZ125" t="str">
            <v>... </v>
          </cell>
          <cell r="BA125" t="str">
            <v>... </v>
          </cell>
          <cell r="BB125" t="str">
            <v>... </v>
          </cell>
          <cell r="BC125" t="str">
            <v>... </v>
          </cell>
          <cell r="BD125" t="str">
            <v>... </v>
          </cell>
          <cell r="BE125" t="str">
            <v>... </v>
          </cell>
          <cell r="BF125" t="str">
            <v>... </v>
          </cell>
          <cell r="BG125" t="str">
            <v>... </v>
          </cell>
          <cell r="BH125" t="str">
            <v>... </v>
          </cell>
          <cell r="BI125" t="str">
            <v>... </v>
          </cell>
          <cell r="BJ125" t="str">
            <v>... </v>
          </cell>
          <cell r="BK125" t="str">
            <v>... </v>
          </cell>
          <cell r="BL125" t="str">
            <v>... </v>
          </cell>
          <cell r="BM125" t="str">
            <v>... </v>
          </cell>
          <cell r="BN125">
            <v>-30.988423602346302</v>
          </cell>
          <cell r="BO125">
            <v>337.39442007203598</v>
          </cell>
          <cell r="BP125">
            <v>513.963019711333</v>
          </cell>
          <cell r="BQ125">
            <v>586.51176550726098</v>
          </cell>
          <cell r="BR125">
            <v>753.54198931033193</v>
          </cell>
          <cell r="BS125">
            <v>272.30464838446602</v>
          </cell>
          <cell r="BT125">
            <v>-766.5</v>
          </cell>
          <cell r="BU125">
            <v>-961.42918287737496</v>
          </cell>
          <cell r="BV125">
            <v>5902.4427764624897</v>
          </cell>
          <cell r="BW125">
            <v>5961.3881263222502</v>
          </cell>
          <cell r="BX125">
            <v>16300</v>
          </cell>
          <cell r="BY125">
            <v>19213</v>
          </cell>
          <cell r="BZ125">
            <v>26801</v>
          </cell>
        </row>
        <row r="126">
          <cell r="E126" t="str">
            <v>ERGEBNIS (Zunahme des ausgewiesenen Kapitalbestandes)</v>
          </cell>
          <cell r="AW126" t="str">
            <v>... </v>
          </cell>
          <cell r="AX126" t="str">
            <v>... </v>
          </cell>
          <cell r="AY126" t="str">
            <v>... </v>
          </cell>
          <cell r="AZ126" t="str">
            <v>... </v>
          </cell>
          <cell r="BA126" t="str">
            <v>... </v>
          </cell>
          <cell r="BB126" t="str">
            <v>... </v>
          </cell>
          <cell r="BC126" t="str">
            <v>... </v>
          </cell>
          <cell r="BD126" t="str">
            <v>... </v>
          </cell>
          <cell r="BE126" t="str">
            <v>... </v>
          </cell>
          <cell r="BF126" t="str">
            <v>... </v>
          </cell>
          <cell r="BG126" t="str">
            <v>... </v>
          </cell>
          <cell r="BH126" t="str">
            <v>... </v>
          </cell>
          <cell r="BI126" t="str">
            <v>... </v>
          </cell>
          <cell r="BJ126" t="str">
            <v>... </v>
          </cell>
          <cell r="BK126" t="str">
            <v>... </v>
          </cell>
          <cell r="BL126" t="str">
            <v>... </v>
          </cell>
          <cell r="BN126">
            <v>12000.001877077013</v>
          </cell>
          <cell r="BO126">
            <v>14300.40000187119</v>
          </cell>
          <cell r="BP126">
            <v>16700.019485351848</v>
          </cell>
          <cell r="BQ126">
            <v>18600.406482134043</v>
          </cell>
          <cell r="BR126">
            <v>19899.738973194304</v>
          </cell>
          <cell r="BS126">
            <v>20600.046000000006</v>
          </cell>
          <cell r="BT126">
            <v>19400.448069485101</v>
          </cell>
          <cell r="BU126">
            <v>18099.887999999981</v>
          </cell>
          <cell r="BV126">
            <v>25900.265911049089</v>
          </cell>
          <cell r="BW126">
            <v>26399.462848346804</v>
          </cell>
          <cell r="BX126">
            <v>36100</v>
          </cell>
          <cell r="BY126">
            <v>40031.808351446045</v>
          </cell>
          <cell r="BZ126">
            <v>45201.088573542031</v>
          </cell>
        </row>
        <row r="127">
          <cell r="E127" t="str">
            <v>KAPITAL</v>
          </cell>
        </row>
        <row r="128">
          <cell r="E128" t="str">
            <v>Das Kapital aus Zeile 128 steht neu in Zeile 140!</v>
          </cell>
          <cell r="AW128">
            <v>32497.853999999999</v>
          </cell>
          <cell r="BG128">
            <v>81964</v>
          </cell>
          <cell r="BL128" t="str">
            <v>... </v>
          </cell>
          <cell r="BN128">
            <v>157600</v>
          </cell>
          <cell r="BO128">
            <v>171900</v>
          </cell>
          <cell r="BP128">
            <v>188600</v>
          </cell>
          <cell r="BQ128">
            <v>207200</v>
          </cell>
          <cell r="BR128">
            <v>227100</v>
          </cell>
          <cell r="BS128">
            <v>247700</v>
          </cell>
          <cell r="BT128">
            <v>267100</v>
          </cell>
          <cell r="BU128">
            <v>285200</v>
          </cell>
          <cell r="BV128">
            <v>311100</v>
          </cell>
          <cell r="BW128">
            <v>337500</v>
          </cell>
          <cell r="BX128">
            <v>373600</v>
          </cell>
          <cell r="BY128">
            <v>413600</v>
          </cell>
          <cell r="BZ128">
            <v>458800</v>
          </cell>
        </row>
        <row r="129">
          <cell r="E129" t="str">
            <v>Übrige Kapitalwertveränderungen, übrige Einnahmen oder übrige Ausgaben, die anhand der PKS-Daten und des hier verwendeten Schätzansatzes noch nicht zugeordnet werden können. 
Rechnerisch: Differenz zwischen laufender Rechnung und Kapitalrechnung.</v>
          </cell>
          <cell r="BN129">
            <v>0</v>
          </cell>
          <cell r="BO129">
            <v>0</v>
          </cell>
          <cell r="BP129">
            <v>0</v>
          </cell>
          <cell r="BQ129">
            <v>0</v>
          </cell>
          <cell r="BR129">
            <v>0</v>
          </cell>
          <cell r="BS129">
            <v>0</v>
          </cell>
          <cell r="BT129">
            <v>0</v>
          </cell>
          <cell r="BU129">
            <v>0</v>
          </cell>
          <cell r="BV129">
            <v>0</v>
          </cell>
          <cell r="BW129">
            <v>0</v>
          </cell>
          <cell r="BX129">
            <v>0</v>
          </cell>
          <cell r="BY129">
            <v>4282.8066485539603</v>
          </cell>
          <cell r="BZ129">
            <v>0</v>
          </cell>
        </row>
        <row r="130">
          <cell r="E130" t="str">
            <v>TOTAL KAPITALWERTVERÄNDERUNGEN (Beitrag zur Änderung des Kapitalbestandes)</v>
          </cell>
          <cell r="BN130">
            <v>-30.988423602346302</v>
          </cell>
          <cell r="BO130">
            <v>336.99441820084576</v>
          </cell>
          <cell r="BP130">
            <v>513.94353435948506</v>
          </cell>
          <cell r="BQ130">
            <v>586.10528337321739</v>
          </cell>
          <cell r="BR130">
            <v>753.80301611602772</v>
          </cell>
          <cell r="BS130">
            <v>272.25864838446068</v>
          </cell>
          <cell r="BT130">
            <v>-766.94806948510086</v>
          </cell>
          <cell r="BU130">
            <v>-961.31718287735566</v>
          </cell>
          <cell r="BV130">
            <v>5902.1768654133994</v>
          </cell>
          <cell r="BW130">
            <v>5961.9252779754461</v>
          </cell>
          <cell r="BX130">
            <v>16300</v>
          </cell>
          <cell r="BY130">
            <v>14898.384999999998</v>
          </cell>
          <cell r="BZ130">
            <v>26799.911426457973</v>
          </cell>
        </row>
        <row r="131">
          <cell r="E131" t="str">
            <v>davon Gewinne</v>
          </cell>
          <cell r="BN131" t="str">
            <v>…</v>
          </cell>
          <cell r="BO131" t="str">
            <v>…</v>
          </cell>
          <cell r="BP131" t="str">
            <v>…</v>
          </cell>
          <cell r="BQ131" t="str">
            <v>…</v>
          </cell>
          <cell r="BR131" t="str">
            <v>…</v>
          </cell>
          <cell r="BS131" t="str">
            <v>…</v>
          </cell>
          <cell r="BT131" t="str">
            <v>…</v>
          </cell>
          <cell r="BU131" t="str">
            <v>…</v>
          </cell>
          <cell r="BV131" t="str">
            <v>…</v>
          </cell>
          <cell r="BW131" t="str">
            <v>…</v>
          </cell>
          <cell r="BX131" t="str">
            <v>…</v>
          </cell>
          <cell r="BY131">
            <v>18615.151999999998</v>
          </cell>
          <cell r="BZ131" t="str">
            <v>…</v>
          </cell>
        </row>
        <row r="132">
          <cell r="E132" t="str">
            <v>davon Verluste</v>
          </cell>
          <cell r="BN132" t="str">
            <v>…</v>
          </cell>
          <cell r="BO132" t="str">
            <v>…</v>
          </cell>
          <cell r="BP132" t="str">
            <v>…</v>
          </cell>
          <cell r="BQ132" t="str">
            <v>…</v>
          </cell>
          <cell r="BR132" t="str">
            <v>…</v>
          </cell>
          <cell r="BS132" t="str">
            <v>…</v>
          </cell>
          <cell r="BT132" t="str">
            <v>…</v>
          </cell>
          <cell r="BU132" t="str">
            <v>…</v>
          </cell>
          <cell r="BV132" t="str">
            <v>…</v>
          </cell>
          <cell r="BW132" t="str">
            <v>…</v>
          </cell>
          <cell r="BX132" t="str">
            <v>…</v>
          </cell>
          <cell r="BY132">
            <v>-3716.7669999999998</v>
          </cell>
          <cell r="BZ132" t="str">
            <v>…</v>
          </cell>
        </row>
        <row r="133">
          <cell r="E133" t="str">
            <v>Realisierte Kapitalwertveränderungen geschätzt</v>
          </cell>
          <cell r="BN133">
            <v>563.82254298872624</v>
          </cell>
          <cell r="BO133">
            <v>730.04226093632394</v>
          </cell>
          <cell r="BP133">
            <v>719.45595098143667</v>
          </cell>
          <cell r="BQ133">
            <v>858.22727082430288</v>
          </cell>
          <cell r="BR133">
            <v>1093.6277760599739</v>
          </cell>
          <cell r="BS133">
            <v>1275.6152112</v>
          </cell>
          <cell r="BT133">
            <v>2006.0932433095038</v>
          </cell>
          <cell r="BU133">
            <v>1895.7291651</v>
          </cell>
          <cell r="BV133">
            <v>3520.8035573067887</v>
          </cell>
          <cell r="BW133">
            <v>4536.7797</v>
          </cell>
          <cell r="BX133">
            <v>5200</v>
          </cell>
          <cell r="BY133">
            <v>4700</v>
          </cell>
          <cell r="BZ133">
            <v>4500</v>
          </cell>
        </row>
        <row r="134">
          <cell r="E134" t="str">
            <v xml:space="preserve">  davon realisierte Wertgewinne</v>
          </cell>
          <cell r="BN134" t="str">
            <v>…</v>
          </cell>
          <cell r="BO134" t="str">
            <v>…</v>
          </cell>
          <cell r="BP134" t="str">
            <v>…</v>
          </cell>
          <cell r="BQ134" t="str">
            <v>…</v>
          </cell>
          <cell r="BR134" t="str">
            <v>…</v>
          </cell>
          <cell r="BS134" t="str">
            <v>…</v>
          </cell>
          <cell r="BT134" t="str">
            <v>…</v>
          </cell>
          <cell r="BU134" t="str">
            <v>…</v>
          </cell>
          <cell r="BV134" t="str">
            <v>…</v>
          </cell>
          <cell r="BW134" t="str">
            <v>…</v>
          </cell>
          <cell r="BX134" t="str">
            <v>…</v>
          </cell>
          <cell r="BY134" t="str">
            <v>…</v>
          </cell>
          <cell r="BZ134" t="str">
            <v>…</v>
          </cell>
        </row>
        <row r="135">
          <cell r="E135" t="str">
            <v xml:space="preserve">  davon realisierte Wertverluste</v>
          </cell>
          <cell r="BN135" t="str">
            <v>…</v>
          </cell>
          <cell r="BO135" t="str">
            <v>…</v>
          </cell>
          <cell r="BP135" t="str">
            <v>…</v>
          </cell>
          <cell r="BQ135" t="str">
            <v>…</v>
          </cell>
          <cell r="BR135" t="str">
            <v>…</v>
          </cell>
          <cell r="BS135" t="str">
            <v>…</v>
          </cell>
          <cell r="BT135" t="str">
            <v>…</v>
          </cell>
          <cell r="BU135" t="str">
            <v>…</v>
          </cell>
          <cell r="BV135" t="str">
            <v>…</v>
          </cell>
          <cell r="BW135" t="str">
            <v>…</v>
          </cell>
          <cell r="BX135" t="str">
            <v>…</v>
          </cell>
          <cell r="BY135" t="str">
            <v>…</v>
          </cell>
          <cell r="BZ135" t="str">
            <v>…</v>
          </cell>
        </row>
        <row r="136">
          <cell r="E136" t="str">
            <v>Buchwertveränderungen geschätzt</v>
          </cell>
          <cell r="BN136">
            <v>-594.81096659107254</v>
          </cell>
          <cell r="BO136">
            <v>-393.04784273547818</v>
          </cell>
          <cell r="BP136">
            <v>-205.51241662195162</v>
          </cell>
          <cell r="BQ136">
            <v>-272.12198745108549</v>
          </cell>
          <cell r="BR136">
            <v>-339.82475994394622</v>
          </cell>
          <cell r="BS136">
            <v>-1003.3565628155393</v>
          </cell>
          <cell r="BT136">
            <v>-2773.0413127946049</v>
          </cell>
          <cell r="BU136">
            <v>-2857.0463479773557</v>
          </cell>
          <cell r="BV136">
            <v>2381.3733081066107</v>
          </cell>
          <cell r="BW136">
            <v>1425.145577975446</v>
          </cell>
          <cell r="BX136">
            <v>11100</v>
          </cell>
          <cell r="BY136">
            <v>10198.384999999998</v>
          </cell>
          <cell r="BZ136">
            <v>22299.911426457973</v>
          </cell>
        </row>
        <row r="137">
          <cell r="E137" t="str">
            <v xml:space="preserve">  davon Buchwertgewinne</v>
          </cell>
          <cell r="BN137" t="str">
            <v>…</v>
          </cell>
          <cell r="BO137" t="str">
            <v>…</v>
          </cell>
          <cell r="BP137" t="str">
            <v>…</v>
          </cell>
          <cell r="BQ137" t="str">
            <v>…</v>
          </cell>
          <cell r="BR137" t="str">
            <v>…</v>
          </cell>
          <cell r="BS137" t="str">
            <v>…</v>
          </cell>
          <cell r="BT137" t="str">
            <v>…</v>
          </cell>
          <cell r="BU137" t="str">
            <v>…</v>
          </cell>
          <cell r="BV137" t="str">
            <v>…</v>
          </cell>
          <cell r="BW137" t="str">
            <v>…</v>
          </cell>
          <cell r="BX137" t="str">
            <v>…</v>
          </cell>
          <cell r="BY137" t="str">
            <v>…</v>
          </cell>
          <cell r="BZ137" t="str">
            <v>…</v>
          </cell>
        </row>
        <row r="138">
          <cell r="E138" t="str">
            <v xml:space="preserve">  davon Buchwertverluste</v>
          </cell>
          <cell r="BN138" t="str">
            <v>…</v>
          </cell>
          <cell r="BO138" t="str">
            <v>…</v>
          </cell>
          <cell r="BP138" t="str">
            <v>…</v>
          </cell>
          <cell r="BQ138" t="str">
            <v>…</v>
          </cell>
          <cell r="BR138" t="str">
            <v>…</v>
          </cell>
          <cell r="BS138" t="str">
            <v>…</v>
          </cell>
          <cell r="BT138" t="str">
            <v>…</v>
          </cell>
          <cell r="BU138" t="str">
            <v>…</v>
          </cell>
          <cell r="BV138" t="str">
            <v>…</v>
          </cell>
          <cell r="BW138" t="str">
            <v>…</v>
          </cell>
          <cell r="BX138" t="str">
            <v>…</v>
          </cell>
          <cell r="BY138" t="str">
            <v>…</v>
          </cell>
          <cell r="BZ138" t="str">
            <v>…</v>
          </cell>
        </row>
        <row r="139">
          <cell r="E139" t="str">
            <v>Änderung des ausgewiesenen Kapitalbestandes</v>
          </cell>
          <cell r="BN139">
            <v>12000.001877077013</v>
          </cell>
          <cell r="BO139">
            <v>14300</v>
          </cell>
          <cell r="BP139">
            <v>16700</v>
          </cell>
          <cell r="BQ139">
            <v>18600</v>
          </cell>
          <cell r="BR139">
            <v>19900</v>
          </cell>
          <cell r="BS139">
            <v>20600</v>
          </cell>
          <cell r="BT139">
            <v>19400</v>
          </cell>
          <cell r="BU139">
            <v>18100</v>
          </cell>
          <cell r="BV139">
            <v>25900</v>
          </cell>
          <cell r="BW139">
            <v>26400</v>
          </cell>
          <cell r="BX139">
            <v>36100</v>
          </cell>
          <cell r="BY139">
            <v>40000</v>
          </cell>
          <cell r="BZ139">
            <v>45200</v>
          </cell>
        </row>
        <row r="140">
          <cell r="E140" t="str">
            <v>Kapital bereinigt</v>
          </cell>
          <cell r="BN140">
            <v>157600</v>
          </cell>
          <cell r="BO140">
            <v>171900</v>
          </cell>
          <cell r="BP140">
            <v>188600</v>
          </cell>
          <cell r="BQ140">
            <v>207200</v>
          </cell>
          <cell r="BR140">
            <v>227100</v>
          </cell>
          <cell r="BS140">
            <v>247700</v>
          </cell>
          <cell r="BT140">
            <v>267100</v>
          </cell>
          <cell r="BU140">
            <v>285200</v>
          </cell>
          <cell r="BV140">
            <v>311100</v>
          </cell>
          <cell r="BW140">
            <v>337500</v>
          </cell>
          <cell r="BX140">
            <v>373600</v>
          </cell>
          <cell r="BY140">
            <v>413600</v>
          </cell>
          <cell r="BZ140">
            <v>458800</v>
          </cell>
        </row>
        <row r="141">
          <cell r="F141" t="str">
            <v>(ohne Kreditoren, übrige Passiven und Passivhypotheken)</v>
          </cell>
        </row>
        <row r="143">
          <cell r="E143" t="str">
            <v>Versicherte in 1000</v>
          </cell>
          <cell r="AW143">
            <v>1382.3689999999999</v>
          </cell>
          <cell r="BG143">
            <v>1688</v>
          </cell>
          <cell r="BL143" t="str">
            <v>... </v>
          </cell>
          <cell r="BN143">
            <v>3266</v>
          </cell>
          <cell r="BO143">
            <v>3350</v>
          </cell>
          <cell r="BP143">
            <v>3439</v>
          </cell>
          <cell r="BQ143">
            <v>3541</v>
          </cell>
          <cell r="BR143">
            <v>3539.8819319712616</v>
          </cell>
          <cell r="BS143">
            <v>3431.3690000000001</v>
          </cell>
          <cell r="BT143">
            <v>3383.9799529983679</v>
          </cell>
          <cell r="BU143">
            <v>3239.355</v>
          </cell>
          <cell r="BV143">
            <v>3190</v>
          </cell>
          <cell r="BW143">
            <v>3147.5039999999999</v>
          </cell>
          <cell r="BX143">
            <v>3143.5875633905921</v>
          </cell>
          <cell r="BY143">
            <v>3139.6759999999999</v>
          </cell>
          <cell r="BZ143">
            <v>3180</v>
          </cell>
        </row>
        <row r="144">
          <cell r="E144" t="str">
            <v>Rentenbezüger in 1000</v>
          </cell>
          <cell r="AW144">
            <v>218.584</v>
          </cell>
          <cell r="BG144">
            <v>326</v>
          </cell>
          <cell r="BL144" t="str">
            <v>... </v>
          </cell>
          <cell r="BN144">
            <v>420</v>
          </cell>
          <cell r="BO144">
            <v>440</v>
          </cell>
          <cell r="BP144">
            <v>482</v>
          </cell>
          <cell r="BQ144">
            <v>508</v>
          </cell>
          <cell r="BR144">
            <v>521.16149999999993</v>
          </cell>
          <cell r="BS144">
            <v>534.32299999999998</v>
          </cell>
          <cell r="BT144">
            <v>570.85045294280008</v>
          </cell>
          <cell r="BU144">
            <v>609.875</v>
          </cell>
          <cell r="BV144">
            <v>628.2171767191661</v>
          </cell>
          <cell r="BW144">
            <v>647.11099999999999</v>
          </cell>
          <cell r="BX144">
            <v>670</v>
          </cell>
          <cell r="BY144">
            <v>694.91200000000003</v>
          </cell>
          <cell r="BZ144">
            <v>720</v>
          </cell>
        </row>
        <row r="145">
          <cell r="E145" t="str">
            <v>Vorsorgeeinrichtungen</v>
          </cell>
          <cell r="AW145">
            <v>15581</v>
          </cell>
          <cell r="BG145" t="str">
            <v>... </v>
          </cell>
          <cell r="BL145">
            <v>17900</v>
          </cell>
          <cell r="BN145">
            <v>15179</v>
          </cell>
          <cell r="BO145" t="str">
            <v>... </v>
          </cell>
          <cell r="BP145" t="str">
            <v>... </v>
          </cell>
          <cell r="BQ145" t="str">
            <v>... </v>
          </cell>
          <cell r="BR145" t="str">
            <v xml:space="preserve">... </v>
          </cell>
          <cell r="BS145">
            <v>13689</v>
          </cell>
          <cell r="BT145">
            <v>13263.383391880068</v>
          </cell>
          <cell r="BU145">
            <v>12851</v>
          </cell>
          <cell r="BV145">
            <v>12163.616361921318</v>
          </cell>
          <cell r="BW145">
            <v>11513</v>
          </cell>
          <cell r="BX145">
            <v>10947.09171424082</v>
          </cell>
          <cell r="BY145">
            <v>10409</v>
          </cell>
          <cell r="BZ145">
            <v>9897.3575656677403</v>
          </cell>
        </row>
      </sheetData>
      <sheetData sheetId="5">
        <row r="1">
          <cell r="A1" t="str">
            <v>BV-Ausgaben (früher 15.2 Berufliche Vorsorge (BV): Ausgaben, Kapital  1987-2003)</v>
          </cell>
        </row>
        <row r="4">
          <cell r="C4" t="str">
            <v>Aktiv-</v>
          </cell>
          <cell r="D4" t="str">
            <v>Renten-</v>
          </cell>
          <cell r="E4" t="str">
            <v>Vor-</v>
          </cell>
        </row>
        <row r="5">
          <cell r="C5" t="str">
            <v>mit-</v>
          </cell>
          <cell r="D5" t="str">
            <v>bezüger</v>
          </cell>
          <cell r="E5" t="str">
            <v>sorge-</v>
          </cell>
        </row>
        <row r="6">
          <cell r="C6" t="str">
            <v>glieder</v>
          </cell>
          <cell r="E6" t="str">
            <v>einrich-</v>
          </cell>
        </row>
        <row r="7">
          <cell r="C7" t="str">
            <v xml:space="preserve">in 1000 </v>
          </cell>
          <cell r="D7" t="str">
            <v>in 1000</v>
          </cell>
          <cell r="E7" t="str">
            <v>tungen</v>
          </cell>
        </row>
        <row r="8">
          <cell r="C8" t="str">
            <v>1)</v>
          </cell>
        </row>
        <row r="9">
          <cell r="C9">
            <v>1</v>
          </cell>
          <cell r="D9">
            <v>2</v>
          </cell>
          <cell r="E9">
            <v>3</v>
          </cell>
        </row>
        <row r="10">
          <cell r="A10" t="str">
            <v>Kontr.</v>
          </cell>
          <cell r="O10">
            <v>1233.733831261841</v>
          </cell>
          <cell r="V10">
            <v>10125.076225927638</v>
          </cell>
          <cell r="W10">
            <v>1233.733831261841</v>
          </cell>
        </row>
        <row r="11">
          <cell r="A11">
            <v>1960</v>
          </cell>
          <cell r="C11" t="str">
            <v>... </v>
          </cell>
          <cell r="D11" t="str">
            <v>... </v>
          </cell>
          <cell r="E11" t="str">
            <v>...</v>
          </cell>
          <cell r="G11" t="str">
            <v>... </v>
          </cell>
          <cell r="H11" t="str">
            <v>... </v>
          </cell>
          <cell r="I11">
            <v>1484.9</v>
          </cell>
          <cell r="J11" t="str">
            <v>... </v>
          </cell>
          <cell r="K11">
            <v>1484.9</v>
          </cell>
          <cell r="L11" t="str">
            <v>... </v>
          </cell>
          <cell r="M11" t="str">
            <v>... </v>
          </cell>
          <cell r="N11" t="str">
            <v>... </v>
          </cell>
          <cell r="Q11">
            <v>1484.9</v>
          </cell>
        </row>
        <row r="12">
          <cell r="A12">
            <v>1961</v>
          </cell>
          <cell r="C12" t="str">
            <v>... </v>
          </cell>
          <cell r="D12" t="str">
            <v>... </v>
          </cell>
          <cell r="E12" t="str">
            <v xml:space="preserve">... </v>
          </cell>
          <cell r="F12" t="str">
            <v>...  </v>
          </cell>
          <cell r="G12" t="str">
            <v>... </v>
          </cell>
          <cell r="H12" t="str">
            <v>... </v>
          </cell>
          <cell r="I12">
            <v>1563.2</v>
          </cell>
          <cell r="J12" t="str">
            <v>... </v>
          </cell>
          <cell r="K12">
            <v>1563.2</v>
          </cell>
          <cell r="L12" t="str">
            <v>... </v>
          </cell>
          <cell r="M12" t="str">
            <v>... </v>
          </cell>
          <cell r="N12" t="str">
            <v>... </v>
          </cell>
          <cell r="Q12">
            <v>1563.2</v>
          </cell>
          <cell r="T12" t="e">
            <v>#REF!</v>
          </cell>
        </row>
        <row r="13">
          <cell r="A13">
            <v>1962</v>
          </cell>
          <cell r="C13" t="str">
            <v>... </v>
          </cell>
          <cell r="D13" t="str">
            <v>... </v>
          </cell>
          <cell r="E13" t="str">
            <v>... </v>
          </cell>
          <cell r="F13" t="str">
            <v>...  </v>
          </cell>
          <cell r="G13" t="str">
            <v>... </v>
          </cell>
          <cell r="H13" t="str">
            <v>... </v>
          </cell>
          <cell r="I13">
            <v>1825.3</v>
          </cell>
          <cell r="J13" t="str">
            <v>... </v>
          </cell>
          <cell r="K13">
            <v>1825.3</v>
          </cell>
          <cell r="L13" t="str">
            <v>... </v>
          </cell>
          <cell r="M13" t="str">
            <v>... </v>
          </cell>
          <cell r="N13" t="str">
            <v>... </v>
          </cell>
          <cell r="Q13">
            <v>1825.3</v>
          </cell>
          <cell r="T13" t="e">
            <v>#REF!</v>
          </cell>
        </row>
        <row r="14">
          <cell r="A14">
            <v>1963</v>
          </cell>
          <cell r="C14" t="str">
            <v>... </v>
          </cell>
          <cell r="D14" t="str">
            <v>... </v>
          </cell>
          <cell r="E14" t="str">
            <v>... </v>
          </cell>
          <cell r="F14" t="str">
            <v>...  </v>
          </cell>
          <cell r="G14" t="str">
            <v>... </v>
          </cell>
          <cell r="H14" t="str">
            <v>... </v>
          </cell>
          <cell r="I14">
            <v>2109.1999999999998</v>
          </cell>
          <cell r="J14" t="str">
            <v>... </v>
          </cell>
          <cell r="K14">
            <v>2109.1999999999998</v>
          </cell>
          <cell r="L14" t="str">
            <v>... </v>
          </cell>
          <cell r="M14" t="str">
            <v>... </v>
          </cell>
          <cell r="N14" t="str">
            <v>... </v>
          </cell>
          <cell r="Q14">
            <v>2109.1999999999998</v>
          </cell>
          <cell r="T14" t="e">
            <v>#REF!</v>
          </cell>
        </row>
        <row r="15">
          <cell r="A15">
            <v>1964</v>
          </cell>
          <cell r="C15" t="str">
            <v>... </v>
          </cell>
          <cell r="D15" t="str">
            <v>... </v>
          </cell>
          <cell r="E15" t="str">
            <v>... </v>
          </cell>
          <cell r="F15" t="str">
            <v>...  </v>
          </cell>
          <cell r="G15" t="str">
            <v>... </v>
          </cell>
          <cell r="H15" t="str">
            <v>... </v>
          </cell>
          <cell r="I15">
            <v>2350.4</v>
          </cell>
          <cell r="J15" t="str">
            <v>... </v>
          </cell>
          <cell r="K15">
            <v>2350.4</v>
          </cell>
          <cell r="L15" t="str">
            <v>... </v>
          </cell>
          <cell r="M15" t="str">
            <v>... </v>
          </cell>
          <cell r="N15" t="str">
            <v>... </v>
          </cell>
          <cell r="Q15">
            <v>2350.4</v>
          </cell>
          <cell r="T15" t="e">
            <v>#REF!</v>
          </cell>
        </row>
        <row r="16">
          <cell r="A16">
            <v>1965</v>
          </cell>
          <cell r="C16" t="str">
            <v>... </v>
          </cell>
          <cell r="D16" t="str">
            <v>... </v>
          </cell>
          <cell r="E16" t="str">
            <v>... </v>
          </cell>
          <cell r="F16" t="str">
            <v>...  </v>
          </cell>
          <cell r="G16" t="str">
            <v>... </v>
          </cell>
          <cell r="H16" t="str">
            <v>... </v>
          </cell>
          <cell r="I16">
            <v>2505</v>
          </cell>
          <cell r="J16" t="str">
            <v>... </v>
          </cell>
          <cell r="K16">
            <v>2505</v>
          </cell>
          <cell r="L16" t="str">
            <v>... </v>
          </cell>
          <cell r="M16" t="str">
            <v>... </v>
          </cell>
          <cell r="N16" t="str">
            <v>... </v>
          </cell>
          <cell r="Q16">
            <v>2505</v>
          </cell>
          <cell r="T16" t="e">
            <v>#REF!</v>
          </cell>
        </row>
        <row r="17">
          <cell r="A17">
            <v>1966</v>
          </cell>
          <cell r="B17" t="str">
            <v>8)</v>
          </cell>
          <cell r="C17">
            <v>1526.3989999999999</v>
          </cell>
          <cell r="D17">
            <v>192.03399999999999</v>
          </cell>
          <cell r="E17">
            <v>13304</v>
          </cell>
          <cell r="F17" t="str">
            <v>...  </v>
          </cell>
          <cell r="G17">
            <v>821</v>
          </cell>
          <cell r="H17">
            <v>1702</v>
          </cell>
          <cell r="I17">
            <v>2523</v>
          </cell>
          <cell r="J17" t="str">
            <v>... </v>
          </cell>
          <cell r="K17">
            <v>2523</v>
          </cell>
          <cell r="L17" t="str">
            <v>... </v>
          </cell>
          <cell r="M17" t="str">
            <v>... </v>
          </cell>
          <cell r="N17" t="str">
            <v>... </v>
          </cell>
          <cell r="Q17">
            <v>2523</v>
          </cell>
          <cell r="T17" t="e">
            <v>#REF!</v>
          </cell>
        </row>
        <row r="18">
          <cell r="A18">
            <v>1967</v>
          </cell>
          <cell r="B18" t="str">
            <v>9)</v>
          </cell>
          <cell r="C18" t="str">
            <v>... </v>
          </cell>
          <cell r="D18" t="str">
            <v>... </v>
          </cell>
          <cell r="E18" t="str">
            <v>... </v>
          </cell>
          <cell r="F18" t="str">
            <v>...  </v>
          </cell>
          <cell r="G18" t="str">
            <v>... </v>
          </cell>
          <cell r="H18" t="str">
            <v>... </v>
          </cell>
          <cell r="I18">
            <v>2920</v>
          </cell>
          <cell r="J18" t="str">
            <v>... </v>
          </cell>
          <cell r="K18">
            <v>2920</v>
          </cell>
          <cell r="L18" t="str">
            <v>... </v>
          </cell>
          <cell r="M18" t="str">
            <v>... </v>
          </cell>
          <cell r="N18" t="str">
            <v>... </v>
          </cell>
          <cell r="Q18">
            <v>2920</v>
          </cell>
          <cell r="T18" t="e">
            <v>#REF!</v>
          </cell>
          <cell r="Y18" t="str">
            <v>8)</v>
          </cell>
        </row>
        <row r="19">
          <cell r="A19">
            <v>1968</v>
          </cell>
          <cell r="B19" t="str">
            <v>9)</v>
          </cell>
          <cell r="C19" t="str">
            <v>... </v>
          </cell>
          <cell r="D19" t="str">
            <v>... </v>
          </cell>
          <cell r="E19" t="str">
            <v>... </v>
          </cell>
          <cell r="F19" t="str">
            <v>...  </v>
          </cell>
          <cell r="G19">
            <v>954</v>
          </cell>
          <cell r="H19">
            <v>1955</v>
          </cell>
          <cell r="I19">
            <v>2909</v>
          </cell>
          <cell r="J19">
            <v>1077</v>
          </cell>
          <cell r="K19">
            <v>3986</v>
          </cell>
          <cell r="L19" t="str">
            <v>... </v>
          </cell>
          <cell r="M19" t="str">
            <v>... </v>
          </cell>
          <cell r="N19" t="str">
            <v>... </v>
          </cell>
          <cell r="Q19">
            <v>3986</v>
          </cell>
          <cell r="T19" t="e">
            <v>#REF!</v>
          </cell>
          <cell r="Y19" t="str">
            <v>9)</v>
          </cell>
        </row>
        <row r="20">
          <cell r="A20">
            <v>1969</v>
          </cell>
          <cell r="B20" t="str">
            <v>9)</v>
          </cell>
          <cell r="C20" t="str">
            <v>... </v>
          </cell>
          <cell r="D20" t="str">
            <v>... </v>
          </cell>
          <cell r="E20">
            <v>15522</v>
          </cell>
          <cell r="F20" t="str">
            <v>...  </v>
          </cell>
          <cell r="G20" t="str">
            <v>... </v>
          </cell>
          <cell r="H20" t="str">
            <v>... </v>
          </cell>
          <cell r="I20">
            <v>3301</v>
          </cell>
          <cell r="J20">
            <v>1189</v>
          </cell>
          <cell r="K20">
            <v>4490</v>
          </cell>
          <cell r="L20" t="str">
            <v>... </v>
          </cell>
          <cell r="M20" t="str">
            <v>... </v>
          </cell>
          <cell r="N20" t="str">
            <v>... </v>
          </cell>
          <cell r="Q20">
            <v>4490</v>
          </cell>
          <cell r="T20" t="e">
            <v>#REF!</v>
          </cell>
          <cell r="Y20" t="str">
            <v>9)</v>
          </cell>
        </row>
        <row r="21">
          <cell r="A21">
            <v>1970</v>
          </cell>
          <cell r="B21" t="str">
            <v>8)</v>
          </cell>
          <cell r="C21">
            <v>1382.3689999999999</v>
          </cell>
          <cell r="D21">
            <v>218.584</v>
          </cell>
          <cell r="E21">
            <v>15581</v>
          </cell>
          <cell r="F21" t="str">
            <v>...  </v>
          </cell>
          <cell r="G21">
            <v>1221.163</v>
          </cell>
          <cell r="H21">
            <v>2236.9229999999998</v>
          </cell>
          <cell r="I21">
            <v>3458.0859999999998</v>
          </cell>
          <cell r="J21">
            <v>1355.337</v>
          </cell>
          <cell r="K21">
            <v>4813.4229999999998</v>
          </cell>
          <cell r="L21" t="str">
            <v>... </v>
          </cell>
          <cell r="M21" t="str">
            <v>... </v>
          </cell>
          <cell r="N21">
            <v>202.137</v>
          </cell>
          <cell r="Q21">
            <v>5015.5599999999995</v>
          </cell>
          <cell r="T21" t="e">
            <v>#REF!</v>
          </cell>
          <cell r="Y21" t="str">
            <v>9)</v>
          </cell>
        </row>
        <row r="22">
          <cell r="A22">
            <v>1971</v>
          </cell>
          <cell r="B22" t="str">
            <v>9)</v>
          </cell>
          <cell r="C22" t="str">
            <v>... </v>
          </cell>
          <cell r="D22" t="str">
            <v>... </v>
          </cell>
          <cell r="E22" t="str">
            <v>... </v>
          </cell>
          <cell r="F22" t="str">
            <v>...  </v>
          </cell>
          <cell r="G22" t="str">
            <v>... </v>
          </cell>
          <cell r="H22">
            <v>4011.4</v>
          </cell>
          <cell r="I22">
            <v>4011.4</v>
          </cell>
          <cell r="J22">
            <v>1518</v>
          </cell>
          <cell r="K22">
            <v>5529.4</v>
          </cell>
          <cell r="L22" t="str">
            <v>... </v>
          </cell>
          <cell r="M22" t="str">
            <v>... </v>
          </cell>
          <cell r="N22" t="str">
            <v>... </v>
          </cell>
          <cell r="O22" t="str">
            <v>14)</v>
          </cell>
          <cell r="Q22">
            <v>5529.4</v>
          </cell>
          <cell r="R22" t="str">
            <v>?</v>
          </cell>
          <cell r="T22" t="e">
            <v>#REF!</v>
          </cell>
          <cell r="Y22" t="str">
            <v>8)</v>
          </cell>
        </row>
        <row r="23">
          <cell r="A23">
            <v>1972</v>
          </cell>
          <cell r="B23" t="str">
            <v>9)</v>
          </cell>
          <cell r="C23">
            <v>1458</v>
          </cell>
          <cell r="D23">
            <v>235</v>
          </cell>
          <cell r="E23" t="str">
            <v>... </v>
          </cell>
          <cell r="F23" t="str">
            <v>...  </v>
          </cell>
          <cell r="G23">
            <v>1525</v>
          </cell>
          <cell r="H23">
            <v>3026</v>
          </cell>
          <cell r="I23">
            <v>4551</v>
          </cell>
          <cell r="J23">
            <v>1756</v>
          </cell>
          <cell r="K23">
            <v>6307</v>
          </cell>
          <cell r="L23" t="str">
            <v>... </v>
          </cell>
          <cell r="M23" t="str">
            <v xml:space="preserve">... </v>
          </cell>
          <cell r="N23" t="str">
            <v>... </v>
          </cell>
          <cell r="Q23">
            <v>6307</v>
          </cell>
          <cell r="R23" t="str">
            <v>?</v>
          </cell>
          <cell r="T23" t="e">
            <v>#REF!</v>
          </cell>
          <cell r="Y23" t="str">
            <v>9)</v>
          </cell>
        </row>
        <row r="24">
          <cell r="A24">
            <v>1973</v>
          </cell>
          <cell r="B24" t="str">
            <v>9)</v>
          </cell>
          <cell r="C24">
            <v>1476</v>
          </cell>
          <cell r="D24">
            <v>246</v>
          </cell>
          <cell r="E24">
            <v>17003</v>
          </cell>
          <cell r="F24" t="str">
            <v>...  </v>
          </cell>
          <cell r="G24">
            <v>1617</v>
          </cell>
          <cell r="H24">
            <v>3185</v>
          </cell>
          <cell r="I24">
            <v>4802</v>
          </cell>
          <cell r="J24">
            <v>1945</v>
          </cell>
          <cell r="K24">
            <v>6747</v>
          </cell>
          <cell r="L24" t="str">
            <v>... </v>
          </cell>
          <cell r="M24" t="str">
            <v>... </v>
          </cell>
          <cell r="N24" t="str">
            <v>... </v>
          </cell>
          <cell r="Q24">
            <v>6747</v>
          </cell>
          <cell r="R24" t="str">
            <v>?</v>
          </cell>
          <cell r="T24" t="e">
            <v>#REF!</v>
          </cell>
          <cell r="Y24" t="str">
            <v>9)</v>
          </cell>
        </row>
        <row r="25">
          <cell r="A25">
            <v>1974</v>
          </cell>
          <cell r="B25" t="str">
            <v>9)</v>
          </cell>
          <cell r="C25">
            <v>1526</v>
          </cell>
          <cell r="D25">
            <v>256</v>
          </cell>
          <cell r="E25">
            <v>17435</v>
          </cell>
          <cell r="F25" t="str">
            <v>...  </v>
          </cell>
          <cell r="G25">
            <v>1946</v>
          </cell>
          <cell r="H25">
            <v>3787</v>
          </cell>
          <cell r="I25">
            <v>5733</v>
          </cell>
          <cell r="J25">
            <v>2182</v>
          </cell>
          <cell r="K25">
            <v>7915</v>
          </cell>
          <cell r="L25" t="str">
            <v>... </v>
          </cell>
          <cell r="M25" t="str">
            <v>... </v>
          </cell>
          <cell r="N25" t="str">
            <v>... </v>
          </cell>
          <cell r="Q25">
            <v>7915</v>
          </cell>
          <cell r="R25">
            <v>3534.1399999999994</v>
          </cell>
          <cell r="T25" t="e">
            <v>#REF!</v>
          </cell>
          <cell r="W25" t="str">
            <v>VW 1975, 231</v>
          </cell>
          <cell r="Y25" t="str">
            <v>9)</v>
          </cell>
        </row>
        <row r="26">
          <cell r="A26">
            <v>1975</v>
          </cell>
          <cell r="B26" t="str">
            <v>9)</v>
          </cell>
          <cell r="C26">
            <v>1534</v>
          </cell>
          <cell r="D26">
            <v>269</v>
          </cell>
          <cell r="E26">
            <v>17713</v>
          </cell>
          <cell r="F26" t="str">
            <v>...  </v>
          </cell>
          <cell r="G26">
            <v>2121</v>
          </cell>
          <cell r="H26">
            <v>4153</v>
          </cell>
          <cell r="I26">
            <v>6274</v>
          </cell>
          <cell r="J26">
            <v>2577</v>
          </cell>
          <cell r="K26">
            <v>8851</v>
          </cell>
          <cell r="L26" t="str">
            <v>... </v>
          </cell>
          <cell r="M26" t="str">
            <v>... </v>
          </cell>
          <cell r="N26" t="str">
            <v>... </v>
          </cell>
          <cell r="Q26">
            <v>8851</v>
          </cell>
          <cell r="R26">
            <v>4581</v>
          </cell>
          <cell r="T26" t="e">
            <v>#REF!</v>
          </cell>
          <cell r="W26" t="str">
            <v>VW 1976, 211</v>
          </cell>
          <cell r="Y26" t="str">
            <v>9)</v>
          </cell>
          <cell r="AK26" t="str">
            <v>"Verteilung" der abs. Zunahme AG-Beiträge auf 1990-92 gem. BIGA-Lohnindex</v>
          </cell>
        </row>
        <row r="27">
          <cell r="A27">
            <v>1976</v>
          </cell>
          <cell r="B27" t="str">
            <v>9)</v>
          </cell>
          <cell r="C27">
            <v>1550</v>
          </cell>
          <cell r="D27">
            <v>285</v>
          </cell>
          <cell r="E27">
            <v>17936</v>
          </cell>
          <cell r="F27" t="str">
            <v>...  </v>
          </cell>
          <cell r="G27">
            <v>2122</v>
          </cell>
          <cell r="H27">
            <v>4101</v>
          </cell>
          <cell r="I27">
            <v>6223</v>
          </cell>
          <cell r="J27">
            <v>2867</v>
          </cell>
          <cell r="K27">
            <v>9090</v>
          </cell>
          <cell r="L27" t="str">
            <v>... </v>
          </cell>
          <cell r="M27" t="str">
            <v>... </v>
          </cell>
          <cell r="N27" t="str">
            <v>... </v>
          </cell>
          <cell r="Q27">
            <v>9090</v>
          </cell>
          <cell r="R27">
            <v>6165</v>
          </cell>
          <cell r="T27" t="e">
            <v>#REF!</v>
          </cell>
          <cell r="W27" t="str">
            <v>VW 1977, 227</v>
          </cell>
          <cell r="Y27" t="str">
            <v>9)</v>
          </cell>
          <cell r="Z27" t="str">
            <v>1976/77 Anzahl VE unklar,</v>
          </cell>
          <cell r="AK27" t="str">
            <v>Ziel: Korr. der 91er Schätzung</v>
          </cell>
          <cell r="AO27">
            <v>998</v>
          </cell>
        </row>
        <row r="28">
          <cell r="A28">
            <v>1977</v>
          </cell>
          <cell r="B28" t="str">
            <v>9)</v>
          </cell>
          <cell r="C28">
            <v>1591</v>
          </cell>
          <cell r="D28">
            <v>295</v>
          </cell>
          <cell r="E28">
            <v>18064</v>
          </cell>
          <cell r="F28" t="str">
            <v>...  </v>
          </cell>
          <cell r="G28">
            <v>2182</v>
          </cell>
          <cell r="H28">
            <v>4129</v>
          </cell>
          <cell r="I28">
            <v>6311</v>
          </cell>
          <cell r="J28">
            <v>2954</v>
          </cell>
          <cell r="K28">
            <v>9265</v>
          </cell>
          <cell r="L28" t="str">
            <v>... </v>
          </cell>
          <cell r="M28" t="str">
            <v>... </v>
          </cell>
          <cell r="N28" t="str">
            <v>... </v>
          </cell>
          <cell r="Q28">
            <v>9265</v>
          </cell>
          <cell r="R28">
            <v>5473</v>
          </cell>
          <cell r="S28" t="str">
            <v>1976/77 Anzahl VE unklar,</v>
          </cell>
          <cell r="T28" t="e">
            <v>#VALUE!</v>
          </cell>
          <cell r="W28" t="str">
            <v>VW 1978, 123</v>
          </cell>
          <cell r="Y28" t="str">
            <v>9)</v>
          </cell>
          <cell r="Z28" t="str">
            <v>Widerspruch zu VW 1979, S. 180</v>
          </cell>
          <cell r="AK28">
            <v>14502</v>
          </cell>
          <cell r="AL28">
            <v>826.4</v>
          </cell>
          <cell r="AM28">
            <v>14502</v>
          </cell>
          <cell r="AN28">
            <v>1</v>
          </cell>
          <cell r="AO28">
            <v>0</v>
          </cell>
        </row>
        <row r="29">
          <cell r="A29">
            <v>1978</v>
          </cell>
          <cell r="B29" t="str">
            <v>8)</v>
          </cell>
          <cell r="C29">
            <v>1581.442</v>
          </cell>
          <cell r="D29">
            <v>306.63400000000001</v>
          </cell>
          <cell r="E29">
            <v>17060</v>
          </cell>
          <cell r="F29" t="str">
            <v>...  </v>
          </cell>
          <cell r="G29">
            <v>2419.19</v>
          </cell>
          <cell r="H29">
            <v>4411.799</v>
          </cell>
          <cell r="I29">
            <v>6830.9889999999996</v>
          </cell>
          <cell r="J29">
            <v>3167.096</v>
          </cell>
          <cell r="K29">
            <v>9998.0849999999991</v>
          </cell>
          <cell r="L29">
            <v>375.21300000000002</v>
          </cell>
          <cell r="M29" t="str">
            <v>... </v>
          </cell>
          <cell r="N29">
            <v>234.05</v>
          </cell>
          <cell r="Q29">
            <v>10607.347999999998</v>
          </cell>
          <cell r="R29">
            <v>6415</v>
          </cell>
          <cell r="S29" t="str">
            <v>Widerspruch zu VW 1979, S. 180</v>
          </cell>
          <cell r="T29" t="e">
            <v>#VALUE!</v>
          </cell>
          <cell r="W29" t="str">
            <v>VW 1979, 180</v>
          </cell>
          <cell r="Y29" t="str">
            <v>9)</v>
          </cell>
          <cell r="AK29">
            <v>15000</v>
          </cell>
          <cell r="AL29">
            <v>883.9</v>
          </cell>
          <cell r="AM29">
            <v>15511.033155856727</v>
          </cell>
          <cell r="AO29">
            <v>57.5</v>
          </cell>
          <cell r="AP29">
            <v>15075.85</v>
          </cell>
        </row>
        <row r="30">
          <cell r="A30">
            <v>1979</v>
          </cell>
          <cell r="B30" t="str">
            <v>9)</v>
          </cell>
          <cell r="C30">
            <v>1628</v>
          </cell>
          <cell r="D30">
            <v>318</v>
          </cell>
          <cell r="E30" t="str">
            <v>... </v>
          </cell>
          <cell r="F30">
            <v>371.85899999999998</v>
          </cell>
          <cell r="G30">
            <v>3006</v>
          </cell>
          <cell r="H30">
            <v>4930</v>
          </cell>
          <cell r="I30">
            <v>7936</v>
          </cell>
          <cell r="J30">
            <v>3184</v>
          </cell>
          <cell r="K30">
            <v>11120</v>
          </cell>
          <cell r="L30" t="str">
            <v>... </v>
          </cell>
          <cell r="M30" t="str">
            <v>... </v>
          </cell>
          <cell r="N30" t="str">
            <v>... </v>
          </cell>
          <cell r="Q30">
            <v>11120</v>
          </cell>
          <cell r="R30">
            <v>4184</v>
          </cell>
          <cell r="T30" t="e">
            <v>#REF!</v>
          </cell>
          <cell r="W30" t="str">
            <v>VW 1981, 552</v>
          </cell>
          <cell r="Y30" t="str">
            <v>8)</v>
          </cell>
          <cell r="AK30">
            <v>15500</v>
          </cell>
          <cell r="AL30">
            <v>926.4</v>
          </cell>
          <cell r="AM30">
            <v>15721.235433872611</v>
          </cell>
          <cell r="AN30">
            <v>1.0142732537982329</v>
          </cell>
          <cell r="AO30">
            <v>42.5</v>
          </cell>
          <cell r="AP30">
            <v>15511.033155856727</v>
          </cell>
        </row>
        <row r="31">
          <cell r="A31">
            <v>1980</v>
          </cell>
          <cell r="B31" t="str">
            <v>9)</v>
          </cell>
          <cell r="C31">
            <v>1688</v>
          </cell>
          <cell r="D31">
            <v>326</v>
          </cell>
          <cell r="E31" t="str">
            <v>... </v>
          </cell>
          <cell r="F31" t="str">
            <v>...  </v>
          </cell>
          <cell r="G31">
            <v>3528</v>
          </cell>
          <cell r="H31">
            <v>6146</v>
          </cell>
          <cell r="I31">
            <v>9674</v>
          </cell>
          <cell r="J31">
            <v>3557</v>
          </cell>
          <cell r="K31">
            <v>13231</v>
          </cell>
          <cell r="L31" t="str">
            <v>... </v>
          </cell>
          <cell r="M31" t="str">
            <v>... </v>
          </cell>
          <cell r="N31" t="str">
            <v>... </v>
          </cell>
          <cell r="Q31">
            <v>13231</v>
          </cell>
          <cell r="R31">
            <v>6126</v>
          </cell>
          <cell r="T31" t="e">
            <v>#REF!</v>
          </cell>
          <cell r="W31" t="str">
            <v>VW 1982, 255</v>
          </cell>
          <cell r="Y31" t="str">
            <v>9)</v>
          </cell>
        </row>
        <row r="32">
          <cell r="A32">
            <v>1981</v>
          </cell>
          <cell r="B32" t="str">
            <v>9)</v>
          </cell>
          <cell r="C32">
            <v>1753</v>
          </cell>
          <cell r="D32">
            <v>339</v>
          </cell>
          <cell r="E32">
            <v>17700</v>
          </cell>
          <cell r="F32" t="str">
            <v>...  </v>
          </cell>
          <cell r="G32">
            <v>3821</v>
          </cell>
          <cell r="H32">
            <v>6613</v>
          </cell>
          <cell r="I32">
            <v>10434</v>
          </cell>
          <cell r="J32">
            <v>4154</v>
          </cell>
          <cell r="K32">
            <v>14588</v>
          </cell>
          <cell r="L32" t="str">
            <v>... </v>
          </cell>
          <cell r="M32" t="str">
            <v>... </v>
          </cell>
          <cell r="N32" t="str">
            <v>... </v>
          </cell>
          <cell r="Q32">
            <v>14588</v>
          </cell>
          <cell r="R32">
            <v>6028</v>
          </cell>
          <cell r="T32" t="e">
            <v>#REF!</v>
          </cell>
          <cell r="Y32" t="str">
            <v>9)</v>
          </cell>
        </row>
        <row r="33">
          <cell r="A33">
            <v>1982</v>
          </cell>
          <cell r="B33" t="str">
            <v>9)</v>
          </cell>
          <cell r="C33">
            <v>1834</v>
          </cell>
          <cell r="D33">
            <v>350</v>
          </cell>
          <cell r="E33">
            <v>17786</v>
          </cell>
          <cell r="F33" t="str">
            <v>...  </v>
          </cell>
          <cell r="G33">
            <v>3535</v>
          </cell>
          <cell r="H33">
            <v>6931</v>
          </cell>
          <cell r="I33">
            <v>10466</v>
          </cell>
          <cell r="J33">
            <v>4812</v>
          </cell>
          <cell r="K33">
            <v>15278</v>
          </cell>
          <cell r="L33" t="str">
            <v>... </v>
          </cell>
          <cell r="M33" t="str">
            <v>... </v>
          </cell>
          <cell r="N33">
            <v>650</v>
          </cell>
          <cell r="Q33">
            <v>15928</v>
          </cell>
          <cell r="R33">
            <v>6972</v>
          </cell>
          <cell r="T33" t="e">
            <v>#REF!</v>
          </cell>
          <cell r="Y33" t="str">
            <v>9)</v>
          </cell>
        </row>
        <row r="34">
          <cell r="A34">
            <v>1983</v>
          </cell>
          <cell r="B34" t="str">
            <v>9)</v>
          </cell>
          <cell r="C34">
            <v>1926</v>
          </cell>
          <cell r="D34">
            <v>365</v>
          </cell>
          <cell r="E34">
            <v>17876</v>
          </cell>
          <cell r="F34">
            <v>691</v>
          </cell>
          <cell r="G34">
            <v>4318</v>
          </cell>
          <cell r="H34">
            <v>7582</v>
          </cell>
          <cell r="I34">
            <v>11900</v>
          </cell>
          <cell r="J34">
            <v>5267</v>
          </cell>
          <cell r="K34">
            <v>17167</v>
          </cell>
          <cell r="L34" t="str">
            <v>... </v>
          </cell>
          <cell r="M34" t="str">
            <v>... </v>
          </cell>
          <cell r="N34" t="str">
            <v>... </v>
          </cell>
          <cell r="Q34">
            <v>17167</v>
          </cell>
          <cell r="R34">
            <v>8080</v>
          </cell>
          <cell r="T34" t="e">
            <v>#REF!</v>
          </cell>
          <cell r="Y34" t="str">
            <v>9)</v>
          </cell>
        </row>
        <row r="35">
          <cell r="A35">
            <v>1984</v>
          </cell>
          <cell r="B35" t="str">
            <v>9)</v>
          </cell>
          <cell r="C35">
            <v>1959</v>
          </cell>
          <cell r="D35">
            <v>376</v>
          </cell>
          <cell r="E35" t="str">
            <v>... </v>
          </cell>
          <cell r="F35" t="str">
            <v>...  </v>
          </cell>
          <cell r="G35">
            <v>4282</v>
          </cell>
          <cell r="H35">
            <v>7212</v>
          </cell>
          <cell r="I35">
            <v>11494</v>
          </cell>
          <cell r="J35">
            <v>5655</v>
          </cell>
          <cell r="K35">
            <v>17149</v>
          </cell>
          <cell r="L35" t="str">
            <v>... </v>
          </cell>
          <cell r="M35" t="str">
            <v>... </v>
          </cell>
          <cell r="N35" t="str">
            <v>... </v>
          </cell>
          <cell r="Q35">
            <v>17149</v>
          </cell>
          <cell r="R35">
            <v>9610</v>
          </cell>
          <cell r="T35" t="e">
            <v>#REF!</v>
          </cell>
          <cell r="Y35" t="str">
            <v>9)</v>
          </cell>
        </row>
        <row r="36">
          <cell r="A36">
            <v>1985</v>
          </cell>
          <cell r="B36" t="str">
            <v>10)</v>
          </cell>
          <cell r="C36" t="str">
            <v>... </v>
          </cell>
          <cell r="D36" t="str">
            <v>... </v>
          </cell>
          <cell r="E36">
            <v>17900</v>
          </cell>
          <cell r="F36" t="str">
            <v>...  </v>
          </cell>
          <cell r="G36" t="str">
            <v>... </v>
          </cell>
          <cell r="H36" t="str">
            <v>... </v>
          </cell>
          <cell r="I36" t="str">
            <v>... </v>
          </cell>
          <cell r="J36" t="str">
            <v>... </v>
          </cell>
          <cell r="K36" t="str">
            <v>... </v>
          </cell>
          <cell r="L36" t="str">
            <v>... </v>
          </cell>
          <cell r="M36" t="str">
            <v>... </v>
          </cell>
          <cell r="N36" t="str">
            <v>... </v>
          </cell>
          <cell r="Q36" t="str">
            <v>...    </v>
          </cell>
          <cell r="R36">
            <v>7305</v>
          </cell>
          <cell r="T36" t="e">
            <v>#REF!</v>
          </cell>
          <cell r="Y36" t="str">
            <v>9)</v>
          </cell>
          <cell r="AA36" t="str">
            <v>Pictet</v>
          </cell>
        </row>
        <row r="37">
          <cell r="A37">
            <v>1985</v>
          </cell>
          <cell r="B37" t="str">
            <v>10)</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v>
          </cell>
          <cell r="P37" t="str">
            <v>...</v>
          </cell>
          <cell r="Q37" t="str">
            <v>...    </v>
          </cell>
          <cell r="R37" t="str">
            <v>?</v>
          </cell>
          <cell r="S37" t="str">
            <v>...</v>
          </cell>
          <cell r="T37" t="str">
            <v>...</v>
          </cell>
          <cell r="U37" t="str">
            <v>...</v>
          </cell>
          <cell r="V37" t="str">
            <v>...</v>
          </cell>
          <cell r="W37" t="str">
            <v>...</v>
          </cell>
          <cell r="Y37" t="str">
            <v>10)</v>
          </cell>
          <cell r="AA37" t="str">
            <v>1. Anal.</v>
          </cell>
        </row>
        <row r="38">
          <cell r="C38" t="str">
            <v>... </v>
          </cell>
          <cell r="D38" t="str">
            <v>... </v>
          </cell>
          <cell r="E38">
            <v>18400</v>
          </cell>
        </row>
        <row r="39">
          <cell r="C39">
            <v>3266</v>
          </cell>
          <cell r="D39">
            <v>420</v>
          </cell>
          <cell r="E39">
            <v>15179</v>
          </cell>
        </row>
        <row r="40">
          <cell r="C40">
            <v>3350</v>
          </cell>
          <cell r="D40">
            <v>440</v>
          </cell>
          <cell r="E40" t="str">
            <v>... </v>
          </cell>
        </row>
        <row r="41">
          <cell r="C41">
            <v>3439</v>
          </cell>
          <cell r="D41">
            <v>482</v>
          </cell>
          <cell r="E41" t="str">
            <v>... </v>
          </cell>
        </row>
        <row r="42">
          <cell r="C42">
            <v>3541</v>
          </cell>
          <cell r="D42">
            <v>508</v>
          </cell>
          <cell r="E42" t="str">
            <v>... </v>
          </cell>
        </row>
        <row r="43">
          <cell r="C43">
            <v>3539.8819319712616</v>
          </cell>
          <cell r="D43">
            <v>521.16149999999993</v>
          </cell>
          <cell r="E43" t="str">
            <v xml:space="preserve">... </v>
          </cell>
        </row>
        <row r="44">
          <cell r="C44">
            <v>3431.3690000000001</v>
          </cell>
          <cell r="D44">
            <v>534.32299999999998</v>
          </cell>
          <cell r="E44">
            <v>13689</v>
          </cell>
        </row>
        <row r="45">
          <cell r="C45">
            <v>3383.9799529983679</v>
          </cell>
          <cell r="D45">
            <v>570.85045294280008</v>
          </cell>
          <cell r="E45">
            <v>13263.383391880068</v>
          </cell>
        </row>
        <row r="46">
          <cell r="C46">
            <v>3239.355</v>
          </cell>
          <cell r="D46">
            <v>609.875</v>
          </cell>
          <cell r="E46">
            <v>12851</v>
          </cell>
        </row>
        <row r="47">
          <cell r="C47">
            <v>3190</v>
          </cell>
          <cell r="D47">
            <v>628.2171767191661</v>
          </cell>
          <cell r="E47">
            <v>12163.616361921318</v>
          </cell>
        </row>
        <row r="48">
          <cell r="C48">
            <v>3147.5039999999999</v>
          </cell>
          <cell r="D48">
            <v>647.11099999999999</v>
          </cell>
          <cell r="E48">
            <v>11513</v>
          </cell>
        </row>
        <row r="49">
          <cell r="C49">
            <v>3143.5875633905921</v>
          </cell>
          <cell r="D49">
            <v>670</v>
          </cell>
          <cell r="E49">
            <v>10947.09171424082</v>
          </cell>
        </row>
        <row r="50">
          <cell r="C50">
            <v>3139.6759999999999</v>
          </cell>
          <cell r="D50">
            <v>694.91200000000003</v>
          </cell>
          <cell r="E50">
            <v>10409</v>
          </cell>
        </row>
        <row r="51">
          <cell r="C51">
            <v>3180</v>
          </cell>
          <cell r="D51">
            <v>720</v>
          </cell>
          <cell r="E51">
            <v>9897.3575656677403</v>
          </cell>
        </row>
        <row r="52">
          <cell r="C52">
            <v>3226.0039999999999</v>
          </cell>
          <cell r="D52">
            <v>748.12400000000002</v>
          </cell>
          <cell r="E52">
            <v>9096</v>
          </cell>
        </row>
        <row r="53">
          <cell r="C53">
            <v>3306</v>
          </cell>
          <cell r="D53">
            <v>785</v>
          </cell>
          <cell r="E53">
            <v>8550</v>
          </cell>
        </row>
        <row r="54">
          <cell r="C54">
            <v>3267.3780000000002</v>
          </cell>
          <cell r="D54">
            <v>805</v>
          </cell>
          <cell r="E54">
            <v>8125</v>
          </cell>
        </row>
        <row r="55">
          <cell r="C55">
            <v>3340</v>
          </cell>
          <cell r="D55">
            <v>830</v>
          </cell>
          <cell r="E55" t="str">
            <v>...</v>
          </cell>
        </row>
        <row r="163">
          <cell r="C163" t="str">
            <v>Datenbasis PKS 1996prov. für SVS 98, gemäss "Schätzg PKS 96 für SVS 98 3.6."</v>
          </cell>
        </row>
        <row r="164">
          <cell r="C164" t="e">
            <v>#REF!</v>
          </cell>
          <cell r="D164" t="str">
            <v>Beiträge der Versicherten (inkl. Einkäufe ohne Stellenwechsel)</v>
          </cell>
        </row>
        <row r="165">
          <cell r="C165" t="e">
            <v>#REF!</v>
          </cell>
          <cell r="D165" t="str">
            <v xml:space="preserve">FZL und Einkäufe der Versicherten </v>
          </cell>
        </row>
        <row r="166">
          <cell r="C166" t="e">
            <v>#REF!</v>
          </cell>
          <cell r="D166" t="str">
            <v>Direkte Arbeitgeberbeiträge</v>
          </cell>
        </row>
        <row r="167">
          <cell r="C167" t="e">
            <v>#REF!</v>
          </cell>
          <cell r="D167" t="str">
            <v>Beiträge aus AG-Beitragsreserve</v>
          </cell>
        </row>
        <row r="168">
          <cell r="C168" t="e">
            <v>#REF!</v>
          </cell>
          <cell r="D168" t="str">
            <v>Beiträge aus Stiftung, anderen VE</v>
          </cell>
        </row>
        <row r="169">
          <cell r="C169" t="e">
            <v>#REF!</v>
          </cell>
          <cell r="D169" t="str">
            <v>Leistungen von Vers.ges. an VE/Versicherte</v>
          </cell>
        </row>
        <row r="170">
          <cell r="C170" t="e">
            <v>#REF!</v>
          </cell>
          <cell r="D170" t="str">
            <v>Bruttoertrag auf Anlagen (ohne Gewinne)</v>
          </cell>
        </row>
        <row r="171">
          <cell r="C171" t="e">
            <v>#REF!</v>
          </cell>
          <cell r="D171" t="str">
            <v>Uebriger Ertrag + Aufwandüberschuss</v>
          </cell>
        </row>
        <row r="172">
          <cell r="C172" t="e">
            <v>#REF!</v>
          </cell>
          <cell r="D172" t="str">
            <v>Total Ertrag (inkl. Aufwandübersch.)</v>
          </cell>
        </row>
        <row r="173">
          <cell r="C173" t="e">
            <v>#REF!</v>
          </cell>
          <cell r="D173" t="str">
            <v>Rentenzahlungen</v>
          </cell>
        </row>
        <row r="174">
          <cell r="C174" t="e">
            <v>#REF!</v>
          </cell>
          <cell r="D174" t="str">
            <v>Kapitalzahlungen</v>
          </cell>
        </row>
        <row r="175">
          <cell r="C175" t="e">
            <v>#REF!</v>
          </cell>
          <cell r="D175" t="str">
            <v>Austrittsleistungen (FZL, Barauszahlungen)</v>
          </cell>
        </row>
        <row r="176">
          <cell r="C176" t="e">
            <v>#REF!</v>
          </cell>
          <cell r="D176" t="str">
            <v>Prämien an Versicherungsgesellschaften</v>
          </cell>
        </row>
        <row r="177">
          <cell r="C177" t="e">
            <v>#REF!</v>
          </cell>
          <cell r="D177" t="str">
            <v>Kosten der Wertschriftenverwaltung, Passivzinsen, Liegensch.aufwand</v>
          </cell>
        </row>
        <row r="178">
          <cell r="C178" t="e">
            <v>#REF!</v>
          </cell>
          <cell r="D178" t="str">
            <v>Uebriger Aufwand, Ertragsüberschuss</v>
          </cell>
        </row>
        <row r="179">
          <cell r="C179" t="e">
            <v>#REF!</v>
          </cell>
          <cell r="D179" t="str">
            <v>Kreditoren und übrige Passiven</v>
          </cell>
        </row>
        <row r="180">
          <cell r="C180" t="e">
            <v>#REF!</v>
          </cell>
          <cell r="D180" t="str">
            <v>Passivhypotheken</v>
          </cell>
        </row>
        <row r="181">
          <cell r="C181" t="e">
            <v>#REF!</v>
          </cell>
          <cell r="D181" t="str">
            <v>Total Passiven</v>
          </cell>
        </row>
        <row r="182">
          <cell r="C182" t="e">
            <v>#REF!</v>
          </cell>
          <cell r="D182" t="str">
            <v>Anzahl aktive Versicherte</v>
          </cell>
        </row>
        <row r="183">
          <cell r="C183">
            <v>0</v>
          </cell>
        </row>
        <row r="184">
          <cell r="C184">
            <v>8367.0311557788937</v>
          </cell>
          <cell r="D184" t="str">
            <v>Kreditoren und übrige Passiven</v>
          </cell>
        </row>
        <row r="185">
          <cell r="C185">
            <v>2275.1889447236181</v>
          </cell>
          <cell r="D185" t="str">
            <v>Passivhypotheken</v>
          </cell>
        </row>
        <row r="186">
          <cell r="C186">
            <v>347546.29648241203</v>
          </cell>
          <cell r="D186" t="str">
            <v>Total Passiven</v>
          </cell>
        </row>
        <row r="187">
          <cell r="C187">
            <v>336904.07638190949</v>
          </cell>
          <cell r="D187" t="str">
            <v>Total Passiven bereinigt</v>
          </cell>
        </row>
      </sheetData>
      <sheetData sheetId="6">
        <row r="1">
          <cell r="A1" t="str">
            <v>BV-Ausgaben (früher 15.2 Berufliche Vorsorge (BV): Ausgaben, Kapital  1987-2003)</v>
          </cell>
        </row>
        <row r="2">
          <cell r="I2">
            <v>0.85</v>
          </cell>
        </row>
        <row r="4">
          <cell r="I4" t="str">
            <v>zufliessen-</v>
          </cell>
        </row>
        <row r="5">
          <cell r="I5" t="str">
            <v>de</v>
          </cell>
        </row>
        <row r="6">
          <cell r="I6" t="str">
            <v>Freizü-</v>
          </cell>
        </row>
        <row r="7">
          <cell r="I7" t="str">
            <v>gigkeits-</v>
          </cell>
        </row>
        <row r="8">
          <cell r="I8" t="str">
            <v>leistungen</v>
          </cell>
        </row>
        <row r="9">
          <cell r="I9" t="str">
            <v>FZL 3)</v>
          </cell>
        </row>
        <row r="12">
          <cell r="A12">
            <v>1960</v>
          </cell>
          <cell r="C12" t="str">
            <v>... </v>
          </cell>
          <cell r="D12" t="str">
            <v>... </v>
          </cell>
          <cell r="E12">
            <v>730.9</v>
          </cell>
          <cell r="F12" t="str">
            <v>...  </v>
          </cell>
          <cell r="G12" t="str">
            <v>...  </v>
          </cell>
          <cell r="H12" t="str">
            <v>... </v>
          </cell>
          <cell r="K12" t="str">
            <v>... </v>
          </cell>
          <cell r="L12" t="str">
            <v>... </v>
          </cell>
          <cell r="M12" t="str">
            <v>... </v>
          </cell>
          <cell r="N12" t="str">
            <v>... </v>
          </cell>
          <cell r="Q12" t="str">
            <v>... </v>
          </cell>
          <cell r="T12" t="e">
            <v>#REF!</v>
          </cell>
        </row>
        <row r="13">
          <cell r="A13">
            <v>1961</v>
          </cell>
          <cell r="C13" t="str">
            <v>... </v>
          </cell>
          <cell r="D13" t="str">
            <v>... </v>
          </cell>
          <cell r="E13">
            <v>805.5</v>
          </cell>
          <cell r="F13" t="str">
            <v>...  </v>
          </cell>
          <cell r="G13" t="str">
            <v>...  </v>
          </cell>
          <cell r="H13" t="str">
            <v>... </v>
          </cell>
          <cell r="K13" t="str">
            <v>... </v>
          </cell>
          <cell r="L13" t="str">
            <v>... </v>
          </cell>
          <cell r="M13" t="str">
            <v>... </v>
          </cell>
          <cell r="N13" t="str">
            <v>... </v>
          </cell>
          <cell r="Q13" t="str">
            <v>... </v>
          </cell>
          <cell r="T13" t="e">
            <v>#REF!</v>
          </cell>
        </row>
        <row r="14">
          <cell r="A14">
            <v>1962</v>
          </cell>
          <cell r="C14" t="str">
            <v>... </v>
          </cell>
          <cell r="D14" t="str">
            <v>... </v>
          </cell>
          <cell r="E14">
            <v>883.4</v>
          </cell>
          <cell r="F14" t="str">
            <v>...  </v>
          </cell>
          <cell r="G14" t="str">
            <v>...  </v>
          </cell>
          <cell r="H14" t="str">
            <v>... </v>
          </cell>
          <cell r="K14" t="str">
            <v>... </v>
          </cell>
          <cell r="L14" t="str">
            <v>... </v>
          </cell>
          <cell r="M14" t="str">
            <v>... </v>
          </cell>
          <cell r="N14" t="str">
            <v>... </v>
          </cell>
          <cell r="Q14" t="str">
            <v>... </v>
          </cell>
          <cell r="T14" t="e">
            <v>#REF!</v>
          </cell>
        </row>
        <row r="15">
          <cell r="A15">
            <v>1963</v>
          </cell>
          <cell r="C15" t="str">
            <v>... </v>
          </cell>
          <cell r="D15" t="str">
            <v>... </v>
          </cell>
          <cell r="E15">
            <v>994.6</v>
          </cell>
          <cell r="F15" t="str">
            <v>...  </v>
          </cell>
          <cell r="G15" t="str">
            <v>...  </v>
          </cell>
          <cell r="H15" t="str">
            <v>... </v>
          </cell>
          <cell r="K15" t="str">
            <v>... </v>
          </cell>
          <cell r="L15" t="str">
            <v>... </v>
          </cell>
          <cell r="M15" t="str">
            <v>... </v>
          </cell>
          <cell r="N15" t="str">
            <v>... </v>
          </cell>
          <cell r="Q15" t="str">
            <v>... </v>
          </cell>
          <cell r="T15" t="e">
            <v>#REF!</v>
          </cell>
        </row>
        <row r="16">
          <cell r="A16">
            <v>1964</v>
          </cell>
          <cell r="C16" t="str">
            <v>... </v>
          </cell>
          <cell r="D16" t="str">
            <v>... </v>
          </cell>
          <cell r="E16">
            <v>1077.7</v>
          </cell>
          <cell r="F16" t="str">
            <v>...  </v>
          </cell>
          <cell r="G16" t="str">
            <v>...  </v>
          </cell>
          <cell r="H16" t="str">
            <v>... </v>
          </cell>
          <cell r="K16" t="str">
            <v>... </v>
          </cell>
          <cell r="L16" t="str">
            <v>... </v>
          </cell>
          <cell r="M16" t="str">
            <v>... </v>
          </cell>
          <cell r="N16" t="str">
            <v>... </v>
          </cell>
          <cell r="Q16" t="str">
            <v>... </v>
          </cell>
          <cell r="T16" t="e">
            <v>#REF!</v>
          </cell>
        </row>
        <row r="17">
          <cell r="A17">
            <v>1965</v>
          </cell>
          <cell r="C17" t="str">
            <v xml:space="preserve">... </v>
          </cell>
          <cell r="D17" t="str">
            <v>... </v>
          </cell>
          <cell r="E17">
            <v>1185</v>
          </cell>
          <cell r="F17" t="str">
            <v>...  </v>
          </cell>
          <cell r="G17" t="str">
            <v>...  </v>
          </cell>
          <cell r="H17" t="str">
            <v>... </v>
          </cell>
          <cell r="K17" t="str">
            <v>... </v>
          </cell>
          <cell r="L17" t="str">
            <v>... </v>
          </cell>
          <cell r="M17" t="str">
            <v>... </v>
          </cell>
          <cell r="N17" t="str">
            <v>... </v>
          </cell>
          <cell r="Q17" t="str">
            <v>... </v>
          </cell>
          <cell r="T17" t="e">
            <v>#REF!</v>
          </cell>
        </row>
        <row r="18">
          <cell r="A18">
            <v>1966</v>
          </cell>
          <cell r="B18" t="str">
            <v>8)</v>
          </cell>
          <cell r="C18">
            <v>827</v>
          </cell>
          <cell r="D18">
            <v>267</v>
          </cell>
          <cell r="E18">
            <v>1094</v>
          </cell>
          <cell r="F18" t="str">
            <v>...  </v>
          </cell>
          <cell r="G18" t="str">
            <v>...  </v>
          </cell>
          <cell r="H18" t="str">
            <v>... </v>
          </cell>
          <cell r="K18" t="str">
            <v>... </v>
          </cell>
          <cell r="L18" t="str">
            <v>... </v>
          </cell>
          <cell r="M18" t="str">
            <v>... </v>
          </cell>
          <cell r="N18" t="str">
            <v>... </v>
          </cell>
          <cell r="Q18">
            <v>22106</v>
          </cell>
          <cell r="T18" t="e">
            <v>#REF!</v>
          </cell>
          <cell r="Y18" t="str">
            <v>8)</v>
          </cell>
        </row>
        <row r="19">
          <cell r="A19">
            <v>1967</v>
          </cell>
          <cell r="B19" t="str">
            <v>9)</v>
          </cell>
          <cell r="C19" t="str">
            <v>... </v>
          </cell>
          <cell r="D19" t="str">
            <v>... </v>
          </cell>
          <cell r="E19" t="str">
            <v>... </v>
          </cell>
          <cell r="F19" t="str">
            <v>...  </v>
          </cell>
          <cell r="G19" t="str">
            <v>...  </v>
          </cell>
          <cell r="H19" t="str">
            <v>... </v>
          </cell>
          <cell r="K19" t="str">
            <v>... </v>
          </cell>
          <cell r="L19" t="str">
            <v>... </v>
          </cell>
          <cell r="M19" t="str">
            <v>... </v>
          </cell>
          <cell r="N19" t="str">
            <v>... </v>
          </cell>
          <cell r="Q19" t="str">
            <v>... </v>
          </cell>
          <cell r="T19" t="e">
            <v>#REF!</v>
          </cell>
          <cell r="Y19" t="str">
            <v>9)</v>
          </cell>
        </row>
        <row r="20">
          <cell r="A20">
            <v>1968</v>
          </cell>
          <cell r="B20" t="str">
            <v>9)</v>
          </cell>
          <cell r="C20">
            <v>1028</v>
          </cell>
          <cell r="D20">
            <v>297</v>
          </cell>
          <cell r="E20">
            <v>1325</v>
          </cell>
          <cell r="F20" t="str">
            <v>...  </v>
          </cell>
          <cell r="G20" t="str">
            <v>...  </v>
          </cell>
          <cell r="H20" t="str">
            <v>... </v>
          </cell>
          <cell r="K20" t="str">
            <v>... </v>
          </cell>
          <cell r="L20" t="str">
            <v>... </v>
          </cell>
          <cell r="M20" t="str">
            <v>... </v>
          </cell>
          <cell r="N20" t="str">
            <v>... </v>
          </cell>
          <cell r="Q20">
            <v>26168</v>
          </cell>
          <cell r="T20" t="e">
            <v>#REF!</v>
          </cell>
          <cell r="Y20" t="str">
            <v>9)</v>
          </cell>
        </row>
        <row r="21">
          <cell r="A21">
            <v>1969</v>
          </cell>
          <cell r="B21" t="str">
            <v>9)</v>
          </cell>
          <cell r="C21" t="str">
            <v>... </v>
          </cell>
          <cell r="D21" t="str">
            <v>... </v>
          </cell>
          <cell r="E21" t="str">
            <v>... </v>
          </cell>
          <cell r="F21" t="str">
            <v>...  </v>
          </cell>
          <cell r="G21" t="str">
            <v>...  </v>
          </cell>
          <cell r="H21" t="str">
            <v>... </v>
          </cell>
          <cell r="K21" t="str">
            <v>... </v>
          </cell>
          <cell r="L21" t="str">
            <v>... </v>
          </cell>
          <cell r="M21" t="str">
            <v>... </v>
          </cell>
          <cell r="N21" t="str">
            <v>... </v>
          </cell>
          <cell r="Q21" t="str">
            <v>... </v>
          </cell>
          <cell r="T21" t="e">
            <v>#REF!</v>
          </cell>
          <cell r="Y21" t="str">
            <v>9)</v>
          </cell>
        </row>
        <row r="22">
          <cell r="A22">
            <v>1970</v>
          </cell>
          <cell r="B22" t="str">
            <v>8)</v>
          </cell>
          <cell r="C22">
            <v>1156.4459999999999</v>
          </cell>
          <cell r="D22">
            <v>160.11700000000002</v>
          </cell>
          <cell r="E22">
            <v>1316.5629999999999</v>
          </cell>
          <cell r="F22" t="str">
            <v>...  </v>
          </cell>
          <cell r="G22">
            <v>361.64699999999999</v>
          </cell>
          <cell r="H22">
            <v>361.64699999999999</v>
          </cell>
          <cell r="K22">
            <v>515.15100000000007</v>
          </cell>
          <cell r="L22" t="str">
            <v>... </v>
          </cell>
          <cell r="M22">
            <v>264.02300000000002</v>
          </cell>
          <cell r="N22">
            <v>2457.384</v>
          </cell>
          <cell r="O22" t="str">
            <v>14)</v>
          </cell>
          <cell r="Q22">
            <v>32497.853999999999</v>
          </cell>
          <cell r="R22" t="str">
            <v>?</v>
          </cell>
          <cell r="T22" t="e">
            <v>#REF!</v>
          </cell>
          <cell r="Y22" t="str">
            <v>8)</v>
          </cell>
        </row>
        <row r="23">
          <cell r="A23">
            <v>1971</v>
          </cell>
          <cell r="B23" t="str">
            <v>9)</v>
          </cell>
          <cell r="C23" t="str">
            <v>... </v>
          </cell>
          <cell r="D23" t="str">
            <v>... </v>
          </cell>
          <cell r="E23" t="str">
            <v>... </v>
          </cell>
          <cell r="F23" t="str">
            <v>...  </v>
          </cell>
          <cell r="G23" t="str">
            <v>...  </v>
          </cell>
          <cell r="H23" t="str">
            <v>... </v>
          </cell>
          <cell r="K23" t="str">
            <v>... </v>
          </cell>
          <cell r="L23" t="str">
            <v>... </v>
          </cell>
          <cell r="M23" t="str">
            <v>... </v>
          </cell>
          <cell r="N23" t="str">
            <v>... </v>
          </cell>
          <cell r="Q23" t="str">
            <v>... </v>
          </cell>
          <cell r="R23" t="str">
            <v>?</v>
          </cell>
          <cell r="T23" t="e">
            <v>#REF!</v>
          </cell>
          <cell r="Y23" t="str">
            <v>9)</v>
          </cell>
        </row>
        <row r="24">
          <cell r="A24">
            <v>1972</v>
          </cell>
          <cell r="B24" t="str">
            <v>9)</v>
          </cell>
          <cell r="C24">
            <v>1438</v>
          </cell>
          <cell r="D24">
            <v>218</v>
          </cell>
          <cell r="E24">
            <v>1656</v>
          </cell>
          <cell r="F24" t="str">
            <v>...  </v>
          </cell>
          <cell r="G24" t="str">
            <v>...  </v>
          </cell>
          <cell r="H24" t="str">
            <v>... </v>
          </cell>
          <cell r="K24" t="str">
            <v>... </v>
          </cell>
          <cell r="L24" t="str">
            <v>... </v>
          </cell>
          <cell r="M24" t="str">
            <v>... </v>
          </cell>
          <cell r="N24" t="str">
            <v>... </v>
          </cell>
          <cell r="Q24">
            <v>39457.86</v>
          </cell>
          <cell r="R24" t="str">
            <v>?</v>
          </cell>
          <cell r="T24" t="e">
            <v>#REF!</v>
          </cell>
          <cell r="Y24" t="str">
            <v>9)</v>
          </cell>
        </row>
        <row r="25">
          <cell r="A25">
            <v>1973</v>
          </cell>
          <cell r="B25" t="str">
            <v>9)</v>
          </cell>
          <cell r="C25">
            <v>1606</v>
          </cell>
          <cell r="D25">
            <v>273</v>
          </cell>
          <cell r="E25">
            <v>1879</v>
          </cell>
          <cell r="F25" t="str">
            <v>...  </v>
          </cell>
          <cell r="G25" t="str">
            <v>...  </v>
          </cell>
          <cell r="H25" t="str">
            <v>... </v>
          </cell>
          <cell r="K25" t="str">
            <v>... </v>
          </cell>
          <cell r="L25" t="str">
            <v>... </v>
          </cell>
          <cell r="M25" t="str">
            <v>... </v>
          </cell>
          <cell r="N25" t="str">
            <v>... </v>
          </cell>
          <cell r="Q25">
            <v>42992</v>
          </cell>
          <cell r="R25">
            <v>3534.1399999999994</v>
          </cell>
          <cell r="T25" t="e">
            <v>#REF!</v>
          </cell>
          <cell r="W25" t="str">
            <v>VW 1975, 231</v>
          </cell>
          <cell r="Y25" t="str">
            <v>9)</v>
          </cell>
        </row>
        <row r="26">
          <cell r="A26">
            <v>1974</v>
          </cell>
          <cell r="B26" t="str">
            <v>9)</v>
          </cell>
          <cell r="C26">
            <v>1816</v>
          </cell>
          <cell r="D26">
            <v>291</v>
          </cell>
          <cell r="E26">
            <v>2107</v>
          </cell>
          <cell r="F26" t="str">
            <v>...  </v>
          </cell>
          <cell r="G26" t="str">
            <v>...  </v>
          </cell>
          <cell r="H26" t="str">
            <v>... </v>
          </cell>
          <cell r="K26" t="str">
            <v>... </v>
          </cell>
          <cell r="L26" t="str">
            <v>... </v>
          </cell>
          <cell r="M26" t="str">
            <v>... </v>
          </cell>
          <cell r="N26" t="str">
            <v>... </v>
          </cell>
          <cell r="Q26">
            <v>47573</v>
          </cell>
          <cell r="R26">
            <v>4581</v>
          </cell>
          <cell r="T26" t="e">
            <v>#REF!</v>
          </cell>
          <cell r="W26" t="str">
            <v>VW 1976, 211</v>
          </cell>
          <cell r="Y26" t="str">
            <v>9)</v>
          </cell>
        </row>
        <row r="27">
          <cell r="A27">
            <v>1975</v>
          </cell>
          <cell r="B27" t="str">
            <v>9)</v>
          </cell>
          <cell r="C27">
            <v>1979</v>
          </cell>
          <cell r="D27">
            <v>327</v>
          </cell>
          <cell r="E27">
            <v>2306</v>
          </cell>
          <cell r="F27" t="str">
            <v>...  </v>
          </cell>
          <cell r="G27" t="str">
            <v>...  </v>
          </cell>
          <cell r="H27" t="str">
            <v>... </v>
          </cell>
          <cell r="K27" t="str">
            <v>... </v>
          </cell>
          <cell r="L27" t="str">
            <v>... </v>
          </cell>
          <cell r="M27" t="str">
            <v>... </v>
          </cell>
          <cell r="N27" t="str">
            <v>... </v>
          </cell>
          <cell r="Q27">
            <v>53738</v>
          </cell>
          <cell r="R27">
            <v>6165</v>
          </cell>
          <cell r="T27" t="e">
            <v>#REF!</v>
          </cell>
          <cell r="W27" t="str">
            <v>VW 1977, 227</v>
          </cell>
          <cell r="Y27" t="str">
            <v>9)</v>
          </cell>
        </row>
        <row r="28">
          <cell r="A28">
            <v>1976</v>
          </cell>
          <cell r="B28" t="str">
            <v>9)</v>
          </cell>
          <cell r="C28">
            <v>2199</v>
          </cell>
          <cell r="D28">
            <v>412</v>
          </cell>
          <cell r="E28">
            <v>2611</v>
          </cell>
          <cell r="F28" t="str">
            <v>...  </v>
          </cell>
          <cell r="G28" t="str">
            <v>...  </v>
          </cell>
          <cell r="H28" t="str">
            <v>... </v>
          </cell>
          <cell r="K28" t="str">
            <v>... </v>
          </cell>
          <cell r="L28" t="str">
            <v>... </v>
          </cell>
          <cell r="M28" t="str">
            <v>... </v>
          </cell>
          <cell r="N28" t="str">
            <v>... </v>
          </cell>
          <cell r="Q28">
            <v>59211</v>
          </cell>
          <cell r="R28">
            <v>5473</v>
          </cell>
          <cell r="S28" t="str">
            <v>1976/77 Anzahl VE unklar,</v>
          </cell>
          <cell r="T28" t="e">
            <v>#VALUE!</v>
          </cell>
          <cell r="W28" t="str">
            <v>VW 1978, 123</v>
          </cell>
          <cell r="Y28" t="str">
            <v>9)</v>
          </cell>
        </row>
        <row r="29">
          <cell r="A29">
            <v>1977</v>
          </cell>
          <cell r="B29" t="str">
            <v>9)</v>
          </cell>
          <cell r="C29">
            <v>2401</v>
          </cell>
          <cell r="D29">
            <v>362</v>
          </cell>
          <cell r="E29">
            <v>2763</v>
          </cell>
          <cell r="F29" t="str">
            <v>...  </v>
          </cell>
          <cell r="G29" t="str">
            <v>...  </v>
          </cell>
          <cell r="H29" t="str">
            <v>... </v>
          </cell>
          <cell r="K29" t="str">
            <v>... </v>
          </cell>
          <cell r="L29" t="str">
            <v>... </v>
          </cell>
          <cell r="M29" t="str">
            <v>... </v>
          </cell>
          <cell r="N29" t="str">
            <v>... </v>
          </cell>
          <cell r="Q29">
            <v>65626</v>
          </cell>
          <cell r="R29">
            <v>6415</v>
          </cell>
          <cell r="S29" t="str">
            <v>Widerspruch zu VW 1979, S. 180</v>
          </cell>
          <cell r="T29" t="e">
            <v>#VALUE!</v>
          </cell>
          <cell r="W29" t="str">
            <v>VW 1979, 180</v>
          </cell>
          <cell r="Y29" t="str">
            <v>9)</v>
          </cell>
        </row>
        <row r="30">
          <cell r="A30">
            <v>1978</v>
          </cell>
          <cell r="B30" t="str">
            <v>8)</v>
          </cell>
          <cell r="C30">
            <v>2554.5160000000001</v>
          </cell>
          <cell r="D30">
            <v>414.95299999999997</v>
          </cell>
          <cell r="E30">
            <v>2969.4690000000001</v>
          </cell>
          <cell r="F30">
            <v>371.85899999999998</v>
          </cell>
          <cell r="G30">
            <v>440.81</v>
          </cell>
          <cell r="H30">
            <v>812.66899999999998</v>
          </cell>
          <cell r="K30">
            <v>999.87700000000007</v>
          </cell>
          <cell r="L30" t="str">
            <v>... </v>
          </cell>
          <cell r="M30">
            <v>374.05099999999999</v>
          </cell>
          <cell r="N30" t="str">
            <v>... </v>
          </cell>
          <cell r="Q30">
            <v>69810</v>
          </cell>
          <cell r="R30">
            <v>4184</v>
          </cell>
          <cell r="T30" t="e">
            <v>#REF!</v>
          </cell>
          <cell r="W30" t="str">
            <v>VW 1981, 552</v>
          </cell>
          <cell r="Y30" t="str">
            <v>8)</v>
          </cell>
        </row>
        <row r="31">
          <cell r="A31">
            <v>1979</v>
          </cell>
          <cell r="B31" t="str">
            <v>9)</v>
          </cell>
          <cell r="C31">
            <v>2746</v>
          </cell>
          <cell r="D31">
            <v>447</v>
          </cell>
          <cell r="E31">
            <v>3193</v>
          </cell>
          <cell r="F31" t="str">
            <v>...  </v>
          </cell>
          <cell r="G31" t="str">
            <v>...  </v>
          </cell>
          <cell r="H31">
            <v>950</v>
          </cell>
          <cell r="K31" t="str">
            <v>... </v>
          </cell>
          <cell r="L31" t="str">
            <v>... </v>
          </cell>
          <cell r="M31" t="str">
            <v>... </v>
          </cell>
          <cell r="N31" t="str">
            <v>... </v>
          </cell>
          <cell r="Q31">
            <v>75936</v>
          </cell>
          <cell r="R31">
            <v>6126</v>
          </cell>
          <cell r="T31" t="e">
            <v>#REF!</v>
          </cell>
          <cell r="W31" t="str">
            <v>VW 1982, 255</v>
          </cell>
          <cell r="Y31" t="str">
            <v>9)</v>
          </cell>
        </row>
        <row r="32">
          <cell r="A32">
            <v>1980</v>
          </cell>
          <cell r="B32" t="str">
            <v>9)</v>
          </cell>
          <cell r="C32">
            <v>2960</v>
          </cell>
          <cell r="D32">
            <v>498</v>
          </cell>
          <cell r="E32">
            <v>3458</v>
          </cell>
          <cell r="F32" t="str">
            <v>...  </v>
          </cell>
          <cell r="G32" t="str">
            <v>...  </v>
          </cell>
          <cell r="H32">
            <v>1131</v>
          </cell>
          <cell r="K32" t="str">
            <v>... </v>
          </cell>
          <cell r="L32" t="str">
            <v>... </v>
          </cell>
          <cell r="M32" t="str">
            <v>... </v>
          </cell>
          <cell r="N32" t="str">
            <v>... </v>
          </cell>
          <cell r="Q32">
            <v>81964</v>
          </cell>
          <cell r="R32">
            <v>6028</v>
          </cell>
          <cell r="T32" t="e">
            <v>#REF!</v>
          </cell>
          <cell r="Y32" t="str">
            <v>9)</v>
          </cell>
        </row>
        <row r="33">
          <cell r="A33">
            <v>1981</v>
          </cell>
          <cell r="B33" t="str">
            <v>9)</v>
          </cell>
          <cell r="C33">
            <v>3228</v>
          </cell>
          <cell r="D33">
            <v>515</v>
          </cell>
          <cell r="E33">
            <v>3743</v>
          </cell>
          <cell r="F33" t="str">
            <v>...  </v>
          </cell>
          <cell r="G33" t="str">
            <v>...  </v>
          </cell>
          <cell r="H33">
            <v>1295</v>
          </cell>
          <cell r="K33" t="str">
            <v>... </v>
          </cell>
          <cell r="L33" t="str">
            <v>... </v>
          </cell>
          <cell r="M33" t="str">
            <v>... </v>
          </cell>
          <cell r="N33" t="str">
            <v>... </v>
          </cell>
          <cell r="Q33">
            <v>88936</v>
          </cell>
          <cell r="R33">
            <v>6972</v>
          </cell>
          <cell r="T33" t="e">
            <v>#REF!</v>
          </cell>
          <cell r="Y33" t="str">
            <v>9)</v>
          </cell>
        </row>
        <row r="34">
          <cell r="A34">
            <v>1982</v>
          </cell>
          <cell r="B34" t="str">
            <v>9)</v>
          </cell>
          <cell r="C34">
            <v>3557</v>
          </cell>
          <cell r="D34">
            <v>555</v>
          </cell>
          <cell r="E34">
            <v>4112</v>
          </cell>
          <cell r="F34">
            <v>691</v>
          </cell>
          <cell r="G34">
            <v>860</v>
          </cell>
          <cell r="H34">
            <v>1551</v>
          </cell>
          <cell r="K34" t="str">
            <v>... </v>
          </cell>
          <cell r="L34" t="str">
            <v>... </v>
          </cell>
          <cell r="M34" t="str">
            <v>... </v>
          </cell>
          <cell r="N34" t="str">
            <v>... </v>
          </cell>
          <cell r="Q34">
            <v>97016</v>
          </cell>
          <cell r="R34">
            <v>8080</v>
          </cell>
          <cell r="T34" t="e">
            <v>#REF!</v>
          </cell>
          <cell r="Y34" t="str">
            <v>9)</v>
          </cell>
        </row>
        <row r="35">
          <cell r="A35">
            <v>1983</v>
          </cell>
          <cell r="B35" t="str">
            <v>9)</v>
          </cell>
          <cell r="C35">
            <v>3897</v>
          </cell>
          <cell r="D35">
            <v>610</v>
          </cell>
          <cell r="E35">
            <v>4507</v>
          </cell>
          <cell r="F35" t="str">
            <v>...  </v>
          </cell>
          <cell r="G35" t="str">
            <v xml:space="preserve">...  </v>
          </cell>
          <cell r="H35">
            <v>1649</v>
          </cell>
          <cell r="K35" t="str">
            <v>... </v>
          </cell>
          <cell r="L35" t="str">
            <v>... </v>
          </cell>
          <cell r="M35" t="str">
            <v>... </v>
          </cell>
          <cell r="N35" t="str">
            <v>... </v>
          </cell>
          <cell r="Q35">
            <v>106626</v>
          </cell>
          <cell r="R35">
            <v>9610</v>
          </cell>
          <cell r="T35" t="e">
            <v>#REF!</v>
          </cell>
          <cell r="Y35" t="str">
            <v>9)</v>
          </cell>
        </row>
        <row r="36">
          <cell r="A36">
            <v>1984</v>
          </cell>
          <cell r="B36" t="str">
            <v>9)</v>
          </cell>
          <cell r="C36">
            <v>4213</v>
          </cell>
          <cell r="D36">
            <v>680</v>
          </cell>
          <cell r="E36">
            <v>4893</v>
          </cell>
          <cell r="F36" t="str">
            <v>...  </v>
          </cell>
          <cell r="G36" t="str">
            <v>...  </v>
          </cell>
          <cell r="H36">
            <v>1969</v>
          </cell>
          <cell r="K36" t="str">
            <v>... </v>
          </cell>
          <cell r="L36" t="str">
            <v>... </v>
          </cell>
          <cell r="M36" t="str">
            <v>... </v>
          </cell>
          <cell r="N36" t="str">
            <v>... </v>
          </cell>
          <cell r="Q36">
            <v>113931</v>
          </cell>
          <cell r="R36">
            <v>7305</v>
          </cell>
          <cell r="T36" t="e">
            <v>#REF!</v>
          </cell>
          <cell r="Y36" t="str">
            <v>9)</v>
          </cell>
        </row>
        <row r="37">
          <cell r="A37">
            <v>1985</v>
          </cell>
          <cell r="B37" t="str">
            <v>10)</v>
          </cell>
          <cell r="C37" t="str">
            <v>... </v>
          </cell>
          <cell r="D37" t="str">
            <v>... </v>
          </cell>
          <cell r="E37" t="str">
            <v>... </v>
          </cell>
          <cell r="F37" t="str">
            <v>...  </v>
          </cell>
          <cell r="G37" t="str">
            <v>...  </v>
          </cell>
          <cell r="H37" t="str">
            <v>... </v>
          </cell>
          <cell r="K37" t="str">
            <v>... </v>
          </cell>
          <cell r="L37" t="str">
            <v>... </v>
          </cell>
          <cell r="M37" t="str">
            <v>... </v>
          </cell>
          <cell r="N37" t="str">
            <v>... </v>
          </cell>
          <cell r="Q37" t="str">
            <v>... </v>
          </cell>
          <cell r="R37" t="str">
            <v>?</v>
          </cell>
          <cell r="T37" t="e">
            <v>#REF!</v>
          </cell>
          <cell r="Y37" t="str">
            <v>10)</v>
          </cell>
        </row>
        <row r="39">
          <cell r="I39">
            <v>2136.9417999999996</v>
          </cell>
        </row>
        <row r="40">
          <cell r="I40">
            <v>2651.9352486344778</v>
          </cell>
        </row>
        <row r="41">
          <cell r="I41">
            <v>3528.35</v>
          </cell>
        </row>
        <row r="42">
          <cell r="I42">
            <v>4042.6</v>
          </cell>
        </row>
        <row r="43">
          <cell r="I43">
            <v>4018.6063966902748</v>
          </cell>
        </row>
        <row r="44">
          <cell r="I44">
            <v>3994.7552000000001</v>
          </cell>
        </row>
        <row r="45">
          <cell r="I45">
            <v>4285.3183278500646</v>
          </cell>
        </row>
        <row r="46">
          <cell r="I46">
            <v>4597.0158999999994</v>
          </cell>
        </row>
        <row r="47">
          <cell r="I47">
            <v>5466.7713082800001</v>
          </cell>
        </row>
        <row r="48">
          <cell r="I48">
            <v>7346.55</v>
          </cell>
        </row>
        <row r="49">
          <cell r="I49">
            <v>7300</v>
          </cell>
        </row>
        <row r="50">
          <cell r="I50">
            <v>10103.1</v>
          </cell>
        </row>
        <row r="51">
          <cell r="I51">
            <v>11200.088573542027</v>
          </cell>
        </row>
        <row r="52">
          <cell r="I52">
            <v>14130</v>
          </cell>
        </row>
        <row r="53">
          <cell r="I53">
            <v>16400</v>
          </cell>
        </row>
        <row r="54">
          <cell r="I54">
            <v>15407.099999999999</v>
          </cell>
        </row>
        <row r="55">
          <cell r="I55">
            <v>16000</v>
          </cell>
        </row>
        <row r="106">
          <cell r="I106" t="str">
            <v>zufliessen-</v>
          </cell>
        </row>
        <row r="107">
          <cell r="I107" t="str">
            <v>de</v>
          </cell>
        </row>
        <row r="108">
          <cell r="I108" t="str">
            <v>Freizü-</v>
          </cell>
        </row>
        <row r="109">
          <cell r="I109" t="str">
            <v>gigkeits-</v>
          </cell>
        </row>
        <row r="110">
          <cell r="I110" t="str">
            <v>leistungen</v>
          </cell>
        </row>
        <row r="111">
          <cell r="I111" t="str">
            <v>FZL 3)</v>
          </cell>
        </row>
        <row r="113">
          <cell r="I113">
            <v>0.24099554261818379</v>
          </cell>
        </row>
        <row r="114">
          <cell r="I114">
            <v>0.33048120304475814</v>
          </cell>
        </row>
        <row r="115">
          <cell r="I115">
            <v>0.14574801252710201</v>
          </cell>
        </row>
        <row r="116">
          <cell r="I116">
            <v>-5.9351910428252497E-3</v>
          </cell>
        </row>
        <row r="117">
          <cell r="I117">
            <v>-5.9351910428248056E-3</v>
          </cell>
        </row>
        <row r="118">
          <cell r="I118">
            <v>7.273615360712582E-2</v>
          </cell>
        </row>
        <row r="119">
          <cell r="I119">
            <v>7.2736153607126042E-2</v>
          </cell>
        </row>
        <row r="120">
          <cell r="I120">
            <v>0.18920000000000026</v>
          </cell>
        </row>
        <row r="121">
          <cell r="I121">
            <v>0.34385537380590203</v>
          </cell>
        </row>
        <row r="122">
          <cell r="I122">
            <v>0.10635333541483072</v>
          </cell>
        </row>
        <row r="123">
          <cell r="I123">
            <v>2.2331414192577568</v>
          </cell>
        </row>
      </sheetData>
      <sheetData sheetId="7">
        <row r="1">
          <cell r="A1" t="str">
            <v>BV 1.3 Finanzen der Beruflichen Vorsorge BV, in Millionen Franken</v>
          </cell>
          <cell r="E1" t="str">
            <v>Diese Daten stammen aus dem Arbeitsblatt "SVS 2000 erweitert" vom BFS, Grundlage für SVS 2002</v>
          </cell>
        </row>
        <row r="2">
          <cell r="E2" t="str">
            <v>2000prov.</v>
          </cell>
        </row>
        <row r="3">
          <cell r="E3">
            <v>50336</v>
          </cell>
        </row>
        <row r="4">
          <cell r="E4">
            <v>25734</v>
          </cell>
        </row>
        <row r="5">
          <cell r="E5">
            <v>10296</v>
          </cell>
        </row>
        <row r="6">
          <cell r="E6">
            <v>15438</v>
          </cell>
        </row>
        <row r="7">
          <cell r="E7">
            <v>16600</v>
          </cell>
        </row>
        <row r="8">
          <cell r="E8">
            <v>3652</v>
          </cell>
        </row>
        <row r="9">
          <cell r="E9">
            <v>2490</v>
          </cell>
        </row>
        <row r="10">
          <cell r="E10">
            <v>1162</v>
          </cell>
        </row>
        <row r="11">
          <cell r="E11">
            <v>4350</v>
          </cell>
        </row>
        <row r="12">
          <cell r="E12">
            <v>-1972</v>
          </cell>
        </row>
        <row r="13">
          <cell r="E13">
            <v>48364</v>
          </cell>
        </row>
        <row r="14">
          <cell r="E14">
            <v>32864</v>
          </cell>
        </row>
        <row r="15">
          <cell r="E15">
            <v>20100</v>
          </cell>
        </row>
        <row r="16">
          <cell r="E16">
            <v>16300</v>
          </cell>
        </row>
        <row r="17">
          <cell r="E17">
            <v>3800</v>
          </cell>
        </row>
        <row r="18">
          <cell r="E18">
            <v>6290</v>
          </cell>
        </row>
        <row r="19">
          <cell r="E19">
            <v>2550</v>
          </cell>
        </row>
        <row r="20">
          <cell r="E20">
            <v>3740</v>
          </cell>
        </row>
        <row r="21">
          <cell r="E21">
            <v>17850</v>
          </cell>
        </row>
        <row r="22">
          <cell r="E22">
            <v>14110</v>
          </cell>
        </row>
        <row r="23">
          <cell r="E23">
            <v>4100</v>
          </cell>
        </row>
        <row r="24">
          <cell r="E24">
            <v>1300</v>
          </cell>
        </row>
        <row r="25">
          <cell r="E25">
            <v>1074</v>
          </cell>
        </row>
        <row r="26">
          <cell r="E26">
            <v>15500</v>
          </cell>
        </row>
        <row r="27">
          <cell r="E27">
            <v>15500</v>
          </cell>
        </row>
        <row r="29">
          <cell r="E29">
            <v>474300</v>
          </cell>
        </row>
        <row r="31">
          <cell r="E31">
            <v>17472</v>
          </cell>
        </row>
        <row r="32">
          <cell r="E32">
            <v>15500</v>
          </cell>
        </row>
      </sheetData>
      <sheetData sheetId="8"/>
      <sheetData sheetId="9"/>
      <sheetData sheetId="10"/>
      <sheetData sheetId="11">
        <row r="6">
          <cell r="C6">
            <v>23276.510200000001</v>
          </cell>
        </row>
      </sheetData>
      <sheetData sheetId="12">
        <row r="6">
          <cell r="C6">
            <v>23276.510200000001</v>
          </cell>
        </row>
      </sheetData>
      <sheetData sheetId="13">
        <row r="59">
          <cell r="A59" t="str">
            <v>AVS / AHV</v>
          </cell>
        </row>
      </sheetData>
      <sheetData sheetId="14">
        <row r="59">
          <cell r="A59" t="str">
            <v>AVS / AHV</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15.2 98Daten 9.3.98"/>
      <sheetName val="T 15.2 98Daten 9.2.98"/>
      <sheetName val="T 15.2 97Daten 18.6."/>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 Einleitungsseite"/>
      <sheetName val="Faltprospekt"/>
      <sheetName val="ATSG Einleitungsseite A5"/>
      <sheetName val="Legende Grafik 2"/>
    </sheetNames>
    <sheetDataSet>
      <sheetData sheetId="0">
        <row r="102">
          <cell r="AA102">
            <v>417.79983986000002</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J124">
            <v>30737.43956550003</v>
          </cell>
          <cell r="CK124">
            <v>30737.43956550003</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J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J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J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J130">
            <v>1721.1272750599687</v>
          </cell>
          <cell r="CK130">
            <v>1721.1272750599687</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J131">
            <v>1418.4603376124999</v>
          </cell>
          <cell r="IP131">
            <v>28075.068206775893</v>
          </cell>
        </row>
        <row r="132">
          <cell r="A132" t="str">
            <v>Allocation de veuve</v>
          </cell>
          <cell r="C132" t="str">
            <v>Lump sum allowance for widows</v>
          </cell>
          <cell r="G132" t="str">
            <v>Witwenabfindung</v>
          </cell>
          <cell r="K132">
            <v>4.2</v>
          </cell>
          <cell r="L132" t="str">
            <v>-</v>
          </cell>
          <cell r="CJ132">
            <v>0</v>
          </cell>
          <cell r="IP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J133">
            <v>300.64572793318871</v>
          </cell>
          <cell r="IP133">
            <v>7377.3365308563207</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J134">
            <v>2.0212095142800854</v>
          </cell>
          <cell r="IP134">
            <v>206.6904261403746</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J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J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J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J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J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J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J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J146">
            <v>7.081478378378378E-2</v>
          </cell>
        </row>
      </sheetData>
      <sheetData sheetId="1">
        <row r="3">
          <cell r="AX3">
            <v>24788.181408490003</v>
          </cell>
        </row>
      </sheetData>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Taschenstatistik"/>
      <sheetName val="CHSS-Statistikseiten"/>
      <sheetName val="ATSG_2009"/>
      <sheetName val="ATSG_2008"/>
      <sheetName val="ATSG Einleitungsseite 2007"/>
      <sheetName val="ATSG Einleitungsseite"/>
      <sheetName val="ATSG Einleitungsseite_alt"/>
      <sheetName val="Faltprospekt"/>
    </sheetNames>
    <sheetDataSet>
      <sheetData sheetId="0">
        <row r="1">
          <cell r="AX1" t="str">
            <v>EL 71</v>
          </cell>
          <cell r="AY1" t="str">
            <v>EL 72</v>
          </cell>
          <cell r="AZ1" t="str">
            <v>EL 73</v>
          </cell>
          <cell r="BA1" t="str">
            <v>EL 74</v>
          </cell>
        </row>
        <row r="2">
          <cell r="A2" t="str">
            <v>Résume des comptes financiers des PC</v>
          </cell>
        </row>
        <row r="3">
          <cell r="A3" t="str">
            <v>Total des recettes</v>
          </cell>
          <cell r="AX3">
            <v>318.8</v>
          </cell>
          <cell r="AY3">
            <v>361.8</v>
          </cell>
          <cell r="AZ3">
            <v>240.2</v>
          </cell>
          <cell r="BA3">
            <v>260.89999999999998</v>
          </cell>
        </row>
        <row r="4">
          <cell r="A4" t="str">
            <v xml:space="preserve">Cotisations des assurés et des employeurs </v>
          </cell>
          <cell r="AX4" t="str">
            <v>–</v>
          </cell>
          <cell r="AY4" t="str">
            <v>–</v>
          </cell>
          <cell r="AZ4" t="str">
            <v>–</v>
          </cell>
          <cell r="BA4" t="str">
            <v>–</v>
          </cell>
        </row>
        <row r="5">
          <cell r="A5" t="str">
            <v>Subventions</v>
          </cell>
          <cell r="B5" t="str">
            <v>au total</v>
          </cell>
          <cell r="AX5">
            <v>318.8</v>
          </cell>
          <cell r="AY5">
            <v>361.8</v>
          </cell>
          <cell r="AZ5">
            <v>240.2</v>
          </cell>
          <cell r="BA5">
            <v>260.89999999999998</v>
          </cell>
        </row>
        <row r="6">
          <cell r="B6" t="str">
            <v>fédérales</v>
          </cell>
          <cell r="AX6">
            <v>151</v>
          </cell>
          <cell r="AY6">
            <v>171</v>
          </cell>
          <cell r="AZ6">
            <v>113.4</v>
          </cell>
          <cell r="BA6">
            <v>123.1</v>
          </cell>
        </row>
        <row r="7">
          <cell r="A7" t="str">
            <v>Intérêts</v>
          </cell>
          <cell r="AX7" t="str">
            <v>–</v>
          </cell>
          <cell r="AY7" t="str">
            <v>–</v>
          </cell>
          <cell r="AZ7" t="str">
            <v>–</v>
          </cell>
          <cell r="BA7" t="str">
            <v>–</v>
          </cell>
        </row>
        <row r="8">
          <cell r="A8" t="str">
            <v>Autres recettes  1)</v>
          </cell>
          <cell r="AX8" t="str">
            <v>–</v>
          </cell>
          <cell r="AY8" t="str">
            <v>–</v>
          </cell>
          <cell r="AZ8" t="str">
            <v>–</v>
          </cell>
          <cell r="BA8" t="str">
            <v>–</v>
          </cell>
        </row>
        <row r="9">
          <cell r="A9" t="str">
            <v>Structure des recettes en %</v>
          </cell>
        </row>
        <row r="10">
          <cell r="A10" t="str">
            <v xml:space="preserve">Cotisations des assurés et des employeurs </v>
          </cell>
          <cell r="AX10" t="str">
            <v>–</v>
          </cell>
          <cell r="AY10" t="str">
            <v>–</v>
          </cell>
          <cell r="AZ10" t="str">
            <v>–</v>
          </cell>
          <cell r="BA10" t="str">
            <v>–</v>
          </cell>
        </row>
        <row r="11">
          <cell r="A11" t="str">
            <v>Subventions</v>
          </cell>
          <cell r="AX11">
            <v>1</v>
          </cell>
          <cell r="AY11">
            <v>1</v>
          </cell>
          <cell r="AZ11">
            <v>1</v>
          </cell>
          <cell r="BA11">
            <v>1</v>
          </cell>
        </row>
        <row r="12">
          <cell r="A12" t="str">
            <v>Intérêts</v>
          </cell>
          <cell r="AX12" t="str">
            <v>–</v>
          </cell>
          <cell r="AY12" t="str">
            <v>–</v>
          </cell>
          <cell r="AZ12" t="str">
            <v>–</v>
          </cell>
          <cell r="BA12" t="str">
            <v>–</v>
          </cell>
        </row>
        <row r="13">
          <cell r="A13" t="str">
            <v>Autres recettes 1)</v>
          </cell>
          <cell r="AX13" t="str">
            <v>–</v>
          </cell>
          <cell r="AY13" t="str">
            <v>–</v>
          </cell>
          <cell r="AZ13" t="str">
            <v>–</v>
          </cell>
          <cell r="BA13" t="str">
            <v>–</v>
          </cell>
        </row>
        <row r="14">
          <cell r="A14" t="str">
            <v>Total</v>
          </cell>
          <cell r="AX14">
            <v>1</v>
          </cell>
          <cell r="AY14">
            <v>1</v>
          </cell>
          <cell r="AZ14">
            <v>1</v>
          </cell>
          <cell r="BA14">
            <v>1</v>
          </cell>
        </row>
        <row r="15">
          <cell r="A15" t="str">
            <v>Total des dépenses</v>
          </cell>
          <cell r="AX15">
            <v>318.755</v>
          </cell>
          <cell r="AY15">
            <v>361.82600000000002</v>
          </cell>
          <cell r="AZ15">
            <v>240.24299999999999</v>
          </cell>
          <cell r="BA15">
            <v>260.93700000000001</v>
          </cell>
        </row>
        <row r="16">
          <cell r="A16" t="str">
            <v>Prestations sociales</v>
          </cell>
          <cell r="AX16">
            <v>318.755</v>
          </cell>
          <cell r="AY16">
            <v>361.82600000000002</v>
          </cell>
          <cell r="AZ16">
            <v>240.24299999999999</v>
          </cell>
          <cell r="BA16">
            <v>260.93700000000001</v>
          </cell>
        </row>
        <row r="17">
          <cell r="A17" t="str">
            <v>Frais d'administration et de gestion</v>
          </cell>
          <cell r="AX17" t="str">
            <v>...</v>
          </cell>
          <cell r="AY17" t="str">
            <v>...</v>
          </cell>
          <cell r="AZ17" t="str">
            <v>...</v>
          </cell>
          <cell r="BA17" t="str">
            <v>...</v>
          </cell>
        </row>
        <row r="18">
          <cell r="A18" t="str">
            <v>Autres dépenses</v>
          </cell>
          <cell r="AX18" t="str">
            <v>–</v>
          </cell>
          <cell r="AY18" t="str">
            <v>–</v>
          </cell>
          <cell r="AZ18" t="str">
            <v>–</v>
          </cell>
          <cell r="BA18" t="str">
            <v>–</v>
          </cell>
        </row>
        <row r="19">
          <cell r="A19" t="str">
            <v>Solde de compte</v>
          </cell>
          <cell r="AX19" t="str">
            <v>–</v>
          </cell>
          <cell r="AY19" t="str">
            <v>–</v>
          </cell>
          <cell r="AZ19" t="str">
            <v>–</v>
          </cell>
          <cell r="BA19" t="str">
            <v>–</v>
          </cell>
        </row>
        <row r="20">
          <cell r="AX20" t="str">
            <v>–</v>
          </cell>
          <cell r="AY20" t="str">
            <v>–</v>
          </cell>
          <cell r="AZ20" t="str">
            <v>–</v>
          </cell>
          <cell r="BA20" t="str">
            <v>–</v>
          </cell>
        </row>
        <row r="21">
          <cell r="AX21" t="str">
            <v>–</v>
          </cell>
          <cell r="AY21" t="str">
            <v>–</v>
          </cell>
          <cell r="AZ21" t="str">
            <v>–</v>
          </cell>
          <cell r="BA21" t="str">
            <v>–</v>
          </cell>
        </row>
        <row r="22">
          <cell r="AX22" t="str">
            <v>–</v>
          </cell>
          <cell r="AY22" t="str">
            <v>–</v>
          </cell>
          <cell r="AZ22" t="str">
            <v>–</v>
          </cell>
          <cell r="BA22" t="str">
            <v>–</v>
          </cell>
        </row>
        <row r="23">
          <cell r="AX23" t="str">
            <v>–</v>
          </cell>
          <cell r="AY23" t="str">
            <v>–</v>
          </cell>
          <cell r="AZ23" t="str">
            <v>–</v>
          </cell>
          <cell r="BA23" t="str">
            <v>–</v>
          </cell>
        </row>
        <row r="24">
          <cell r="AX24" t="str">
            <v>–</v>
          </cell>
          <cell r="AY24" t="str">
            <v>–</v>
          </cell>
          <cell r="AZ24" t="str">
            <v>–</v>
          </cell>
          <cell r="BA24" t="str">
            <v>–</v>
          </cell>
        </row>
        <row r="25">
          <cell r="AX25" t="str">
            <v>–</v>
          </cell>
          <cell r="AY25" t="str">
            <v>–</v>
          </cell>
          <cell r="AZ25" t="str">
            <v>–</v>
          </cell>
          <cell r="BA25" t="str">
            <v>–</v>
          </cell>
        </row>
        <row r="26">
          <cell r="AX26" t="str">
            <v>–</v>
          </cell>
          <cell r="AY26" t="str">
            <v>–</v>
          </cell>
          <cell r="AZ26" t="str">
            <v>–</v>
          </cell>
          <cell r="BA26" t="str">
            <v>–</v>
          </cell>
        </row>
        <row r="27">
          <cell r="A27" t="str">
            <v>Etat du compte de capital</v>
          </cell>
          <cell r="AX27" t="str">
            <v>–</v>
          </cell>
          <cell r="AY27" t="str">
            <v>–</v>
          </cell>
          <cell r="AZ27" t="str">
            <v>–</v>
          </cell>
          <cell r="BA27" t="str">
            <v>–</v>
          </cell>
        </row>
        <row r="29">
          <cell r="A29" t="str">
            <v>Contributions des pouvoirs publics</v>
          </cell>
          <cell r="AX29">
            <v>1.0001411742560902</v>
          </cell>
          <cell r="AY29">
            <v>0.99992814225622262</v>
          </cell>
          <cell r="AZ29">
            <v>0.99982101455609529</v>
          </cell>
          <cell r="BA29">
            <v>0.99985820332110797</v>
          </cell>
        </row>
        <row r="30">
          <cell r="A30" t="str">
            <v>Modification année précédente en %</v>
          </cell>
          <cell r="E30" t="str">
            <v>Veränderung EL zur AHV gegenüber Vorjahr in %</v>
          </cell>
        </row>
        <row r="31">
          <cell r="A31" t="str">
            <v>Total des recettes</v>
          </cell>
          <cell r="E31" t="str">
            <v>Total Einnahmen</v>
          </cell>
          <cell r="AT31">
            <v>0.78972332015810265</v>
          </cell>
          <cell r="AU31">
            <v>-0.13074204946996448</v>
          </cell>
          <cell r="AV31">
            <v>-4.3699186991870032E-2</v>
          </cell>
          <cell r="AW31">
            <v>-8.5015940488841757E-3</v>
          </cell>
          <cell r="AX31">
            <v>0.70846730975348349</v>
          </cell>
          <cell r="AY31">
            <v>0.13488080301129224</v>
          </cell>
          <cell r="AZ31">
            <v>-0.33609729132117194</v>
          </cell>
          <cell r="BA31">
            <v>8.6178184845961736E-2</v>
          </cell>
          <cell r="BB31">
            <v>-6.132617861249523E-2</v>
          </cell>
          <cell r="BC31">
            <v>5.0674781543487146E-2</v>
          </cell>
          <cell r="BD31">
            <v>0.19948192970187661</v>
          </cell>
          <cell r="BE31">
            <v>3.8111965759349831E-2</v>
          </cell>
          <cell r="BF31">
            <v>1.4214537638780556E-2</v>
          </cell>
          <cell r="BG31">
            <v>5.4504683512688556E-2</v>
          </cell>
          <cell r="BH31">
            <v>2.515375837518774E-2</v>
          </cell>
          <cell r="BI31">
            <v>0.28385776297892229</v>
          </cell>
          <cell r="BJ31">
            <v>6.2310600549738915E-2</v>
          </cell>
          <cell r="BK31">
            <v>0.15369927278834727</v>
          </cell>
          <cell r="BL31">
            <v>3.075643336694811E-2</v>
          </cell>
          <cell r="BM31">
            <v>0.10174510851369001</v>
          </cell>
          <cell r="BN31">
            <v>0.34260660402628451</v>
          </cell>
          <cell r="BO31">
            <v>8.4727992851653555E-2</v>
          </cell>
          <cell r="BP31">
            <v>6.8357226830658924E-2</v>
          </cell>
          <cell r="BQ31">
            <v>0.15122207761892126</v>
          </cell>
          <cell r="BR31">
            <v>0.13748865276690148</v>
          </cell>
          <cell r="BS31">
            <v>0.1481812371488811</v>
          </cell>
          <cell r="BT31">
            <v>4.9668236694844881E-2</v>
          </cell>
          <cell r="BU31">
            <v>1.6617286972144818E-2</v>
          </cell>
          <cell r="BV31">
            <v>5.0766961877812822E-3</v>
          </cell>
          <cell r="BW31">
            <v>-0.1580256645441791</v>
          </cell>
          <cell r="BX31">
            <v>3.7938468998183206E-2</v>
          </cell>
          <cell r="BY31">
            <v>3.1842020565058249E-2</v>
          </cell>
          <cell r="BZ31">
            <v>1.3266019660008954E-2</v>
          </cell>
          <cell r="CA31">
            <v>1.3757852341236276E-3</v>
          </cell>
          <cell r="CB31">
            <v>9.7470444507119502E-4</v>
          </cell>
          <cell r="CC31">
            <v>5.7066421515223897E-2</v>
          </cell>
          <cell r="CD31">
            <v>3.1390497720736432E-2</v>
          </cell>
          <cell r="CE31">
            <v>4.9790021576305854E-2</v>
          </cell>
          <cell r="CF31">
            <v>2.6936165695117031E-2</v>
          </cell>
          <cell r="CG31">
            <v>2.1020953420456623E-2</v>
          </cell>
          <cell r="CH31">
            <v>5.5468787619785909E-2</v>
          </cell>
          <cell r="CI31">
            <v>0.13389315623193188</v>
          </cell>
          <cell r="CJ31">
            <v>6.6601165528734407E-2</v>
          </cell>
          <cell r="CK31">
            <v>-1</v>
          </cell>
        </row>
        <row r="32">
          <cell r="A32" t="str">
            <v xml:space="preserve">Cotisations des assurés et des employeurs </v>
          </cell>
          <cell r="E32" t="str">
            <v>Beiträge Versicherte und Arbeitgeber</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row>
        <row r="33">
          <cell r="A33" t="str">
            <v>Subventions</v>
          </cell>
          <cell r="B33" t="str">
            <v>au total</v>
          </cell>
          <cell r="E33" t="str">
            <v>Subventionen insgesamt</v>
          </cell>
          <cell r="AT33">
            <v>0.78972332015810265</v>
          </cell>
          <cell r="AU33">
            <v>-0.13074204946996448</v>
          </cell>
          <cell r="AV33">
            <v>-4.3699186991870032E-2</v>
          </cell>
          <cell r="AW33">
            <v>-8.5015940488841757E-3</v>
          </cell>
          <cell r="AX33">
            <v>0.70846730975348349</v>
          </cell>
          <cell r="AY33">
            <v>0.13488080301129224</v>
          </cell>
          <cell r="AZ33">
            <v>-0.33609729132117194</v>
          </cell>
          <cell r="BA33">
            <v>8.6178184845961736E-2</v>
          </cell>
          <cell r="BB33">
            <v>-6.132617861249523E-2</v>
          </cell>
          <cell r="BC33">
            <v>5.0674781543487146E-2</v>
          </cell>
          <cell r="BD33">
            <v>0.19948192970187661</v>
          </cell>
          <cell r="BE33">
            <v>3.8111965759349831E-2</v>
          </cell>
          <cell r="BF33">
            <v>1.4214537638780556E-2</v>
          </cell>
          <cell r="BG33">
            <v>5.4504683512688556E-2</v>
          </cell>
          <cell r="BH33">
            <v>2.515375837518774E-2</v>
          </cell>
          <cell r="BI33">
            <v>0.28385776297892229</v>
          </cell>
          <cell r="BJ33">
            <v>6.2310600549738915E-2</v>
          </cell>
          <cell r="BK33">
            <v>0.15369927278834727</v>
          </cell>
          <cell r="BL33">
            <v>3.075643336694811E-2</v>
          </cell>
          <cell r="BM33">
            <v>0.10174510851369001</v>
          </cell>
          <cell r="BN33">
            <v>0.34260660402628451</v>
          </cell>
          <cell r="BO33">
            <v>8.4727992851653555E-2</v>
          </cell>
          <cell r="BP33">
            <v>6.8357226830658924E-2</v>
          </cell>
          <cell r="BQ33">
            <v>0.15122207761892126</v>
          </cell>
          <cell r="BR33">
            <v>0.13748865276690148</v>
          </cell>
          <cell r="BS33">
            <v>0.1481812371488811</v>
          </cell>
          <cell r="BT33">
            <v>4.9668236694844881E-2</v>
          </cell>
          <cell r="BU33">
            <v>1.6617286972144818E-2</v>
          </cell>
          <cell r="BV33">
            <v>5.0766961877812822E-3</v>
          </cell>
          <cell r="BW33">
            <v>-0.1580256645441791</v>
          </cell>
          <cell r="BX33">
            <v>3.7938468998183206E-2</v>
          </cell>
          <cell r="BY33">
            <v>3.1842020565058249E-2</v>
          </cell>
          <cell r="BZ33">
            <v>1.3266019660008954E-2</v>
          </cell>
          <cell r="CA33">
            <v>1.3757852341236276E-3</v>
          </cell>
          <cell r="CB33">
            <v>9.7470444507119502E-4</v>
          </cell>
          <cell r="CC33">
            <v>5.7066421515223897E-2</v>
          </cell>
          <cell r="CD33">
            <v>3.1390497720736432E-2</v>
          </cell>
          <cell r="CE33">
            <v>4.9790021576305854E-2</v>
          </cell>
          <cell r="CF33">
            <v>2.6936165695117031E-2</v>
          </cell>
          <cell r="CG33">
            <v>2.1020953420456623E-2</v>
          </cell>
          <cell r="CH33">
            <v>5.5468787619785909E-2</v>
          </cell>
          <cell r="CI33">
            <v>0.13389315623193188</v>
          </cell>
          <cell r="CJ33">
            <v>6.6601165528734407E-2</v>
          </cell>
          <cell r="CK33">
            <v>-1</v>
          </cell>
        </row>
        <row r="34">
          <cell r="B34" t="str">
            <v>fédérales</v>
          </cell>
          <cell r="F34" t="str">
            <v>davon Bund</v>
          </cell>
          <cell r="AT34">
            <v>0.71644295302013417</v>
          </cell>
          <cell r="AU34">
            <v>-0.12805474095796676</v>
          </cell>
          <cell r="AV34">
            <v>-3.9237668161434924E-2</v>
          </cell>
          <cell r="AW34">
            <v>4.200700116686118E-2</v>
          </cell>
          <cell r="AX34">
            <v>0.69092945128779393</v>
          </cell>
          <cell r="AY34">
            <v>0.13245033112582782</v>
          </cell>
          <cell r="AZ34">
            <v>-0.33684210526315783</v>
          </cell>
          <cell r="BA34">
            <v>8.5537918871252172E-2</v>
          </cell>
          <cell r="BB34">
            <v>2.0308692120227567E-2</v>
          </cell>
          <cell r="BC34">
            <v>5.2061249999999948E-2</v>
          </cell>
          <cell r="BD34">
            <v>0.19826189250730275</v>
          </cell>
          <cell r="BE34">
            <v>3.9255878284924162E-2</v>
          </cell>
          <cell r="BF34">
            <v>7.5200608427730131E-3</v>
          </cell>
          <cell r="BG34">
            <v>7.0511458271357297E-2</v>
          </cell>
          <cell r="BH34">
            <v>2.647804003563059E-2</v>
          </cell>
          <cell r="BI34">
            <v>0.2705311289247232</v>
          </cell>
          <cell r="BJ34">
            <v>6.8389518060953947E-2</v>
          </cell>
          <cell r="BK34">
            <v>0.15848686392108791</v>
          </cell>
          <cell r="BL34">
            <v>3.2478911084515616E-2</v>
          </cell>
          <cell r="BM34">
            <v>-0.48838436341958613</v>
          </cell>
          <cell r="BN34">
            <v>0.31810059276973557</v>
          </cell>
          <cell r="BO34">
            <v>9.1704250166865453E-2</v>
          </cell>
          <cell r="BP34">
            <v>6.7047445382227844E-2</v>
          </cell>
          <cell r="BQ34">
            <v>0.118358131311181</v>
          </cell>
          <cell r="BR34">
            <v>0.12651018586287521</v>
          </cell>
          <cell r="BS34">
            <v>0.15753015478583365</v>
          </cell>
          <cell r="BT34">
            <v>4.3353969698282757E-2</v>
          </cell>
          <cell r="BU34">
            <v>1.5334214167044502E-2</v>
          </cell>
          <cell r="BV34">
            <v>-8.100537929458973E-3</v>
          </cell>
          <cell r="BW34">
            <v>-0.18377483342341983</v>
          </cell>
          <cell r="BX34">
            <v>3.3357412613192805E-2</v>
          </cell>
          <cell r="BY34">
            <v>2.3439966218502528E-2</v>
          </cell>
          <cell r="BZ34">
            <v>1.021905519381372E-2</v>
          </cell>
          <cell r="CA34">
            <v>2.3697221220642106E-2</v>
          </cell>
          <cell r="CB34">
            <v>-1.8825922466473299E-3</v>
          </cell>
          <cell r="CC34">
            <v>7.991227465769013E-2</v>
          </cell>
          <cell r="CD34">
            <v>3.7683883382345185E-2</v>
          </cell>
          <cell r="CE34">
            <v>5.4657710908098789E-2</v>
          </cell>
          <cell r="CF34">
            <v>3.3688243405685991E-2</v>
          </cell>
          <cell r="CG34">
            <v>-1.3254074909998859E-2</v>
          </cell>
          <cell r="CH34">
            <v>5.4264394167214514E-2</v>
          </cell>
          <cell r="CI34">
            <v>0.3640607073628952</v>
          </cell>
          <cell r="CJ34">
            <v>6.1885712706897245E-2</v>
          </cell>
          <cell r="CK34">
            <v>-1</v>
          </cell>
        </row>
        <row r="35">
          <cell r="A35" t="str">
            <v>Intérêts</v>
          </cell>
          <cell r="E35" t="str">
            <v>Kapitalertrag</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row>
        <row r="36">
          <cell r="A36" t="str">
            <v>Autres recettes  1)</v>
          </cell>
          <cell r="E36" t="str">
            <v>übrige Einnahmen</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row>
        <row r="37">
          <cell r="A37" t="str">
            <v>Total des dépenses</v>
          </cell>
          <cell r="E37" t="str">
            <v>Total Ausgaben</v>
          </cell>
          <cell r="AT37">
            <v>0.78910725998277265</v>
          </cell>
          <cell r="AU37">
            <v>-0.13097672692900586</v>
          </cell>
          <cell r="AV37">
            <v>-4.3721346304372188E-2</v>
          </cell>
          <cell r="AW37">
            <v>-7.8131643847265675E-3</v>
          </cell>
          <cell r="AX37">
            <v>0.70754898914685493</v>
          </cell>
          <cell r="AY37">
            <v>0.13512258631237173</v>
          </cell>
          <cell r="AZ37">
            <v>-0.33602615621873499</v>
          </cell>
          <cell r="BA37">
            <v>8.6137785492189201E-2</v>
          </cell>
          <cell r="BB37">
            <v>-6.1535926296385823E-2</v>
          </cell>
          <cell r="BC37">
            <v>5.0759555700751413E-2</v>
          </cell>
          <cell r="BD37">
            <v>0.19948700011659093</v>
          </cell>
          <cell r="BE37">
            <v>3.8109123898393049E-2</v>
          </cell>
          <cell r="BF37">
            <v>1.4213394423255865E-2</v>
          </cell>
          <cell r="BG37">
            <v>5.4505342261721657E-2</v>
          </cell>
          <cell r="BH37">
            <v>2.5153110517480037E-2</v>
          </cell>
          <cell r="BI37">
            <v>0.2838590668029275</v>
          </cell>
          <cell r="BJ37">
            <v>6.2310006807050122E-2</v>
          </cell>
          <cell r="BK37">
            <v>0.15369908475177674</v>
          </cell>
          <cell r="BL37">
            <v>3.0756782084983447E-2</v>
          </cell>
          <cell r="BM37">
            <v>0.10174510851369001</v>
          </cell>
          <cell r="BN37">
            <v>0.34260660402628451</v>
          </cell>
          <cell r="BO37">
            <v>8.4727992851653555E-2</v>
          </cell>
          <cell r="BP37">
            <v>6.8357226830658924E-2</v>
          </cell>
          <cell r="BQ37">
            <v>0.15122207761892126</v>
          </cell>
          <cell r="BR37">
            <v>0.13748865276690148</v>
          </cell>
          <cell r="BS37">
            <v>0.14818123714888154</v>
          </cell>
          <cell r="BT37">
            <v>4.9668236694844881E-2</v>
          </cell>
          <cell r="BU37">
            <v>1.6617286972144818E-2</v>
          </cell>
          <cell r="BV37">
            <v>5.0766961877812822E-3</v>
          </cell>
          <cell r="BW37">
            <v>-0.1580256645441791</v>
          </cell>
          <cell r="BX37">
            <v>3.7938468998183206E-2</v>
          </cell>
          <cell r="BY37">
            <v>3.1842020565058249E-2</v>
          </cell>
          <cell r="BZ37">
            <v>1.3266019660008954E-2</v>
          </cell>
          <cell r="CA37">
            <v>1.3757852341238497E-3</v>
          </cell>
          <cell r="CB37">
            <v>9.7470444507097298E-4</v>
          </cell>
          <cell r="CC37">
            <v>5.7066421515223897E-2</v>
          </cell>
          <cell r="CD37">
            <v>3.1390497720736432E-2</v>
          </cell>
          <cell r="CE37">
            <v>4.9790021576305632E-2</v>
          </cell>
          <cell r="CF37">
            <v>2.6936165695117031E-2</v>
          </cell>
          <cell r="CG37">
            <v>2.1020953420456623E-2</v>
          </cell>
          <cell r="CH37">
            <v>5.5468787619785909E-2</v>
          </cell>
          <cell r="CI37">
            <v>0.13389315623193188</v>
          </cell>
          <cell r="CJ37">
            <v>6.6601165528734407E-2</v>
          </cell>
          <cell r="CK37">
            <v>-1</v>
          </cell>
        </row>
        <row r="38">
          <cell r="A38" t="str">
            <v>Prestations sociales</v>
          </cell>
          <cell r="E38" t="str">
            <v>Sozialleistungen</v>
          </cell>
          <cell r="AT38">
            <v>0.78910725998277265</v>
          </cell>
          <cell r="AU38">
            <v>-0.13097672692900586</v>
          </cell>
          <cell r="AV38">
            <v>-4.3721346304372188E-2</v>
          </cell>
          <cell r="AW38">
            <v>-7.8131643847265675E-3</v>
          </cell>
          <cell r="AX38">
            <v>0.70754898914685493</v>
          </cell>
          <cell r="AY38">
            <v>0.13512258631237173</v>
          </cell>
          <cell r="AZ38">
            <v>-0.33602615621873499</v>
          </cell>
          <cell r="BA38">
            <v>8.6137785492189201E-2</v>
          </cell>
          <cell r="BB38">
            <v>-6.1535926296385823E-2</v>
          </cell>
          <cell r="BC38">
            <v>5.0759555700751413E-2</v>
          </cell>
          <cell r="BD38">
            <v>0.19948700011659093</v>
          </cell>
          <cell r="BE38">
            <v>3.8109123898393049E-2</v>
          </cell>
          <cell r="BF38">
            <v>1.4213394423255865E-2</v>
          </cell>
          <cell r="BG38">
            <v>5.4505342261721657E-2</v>
          </cell>
          <cell r="BH38">
            <v>2.5153110517480037E-2</v>
          </cell>
          <cell r="BI38">
            <v>0.2838590668029275</v>
          </cell>
          <cell r="BJ38">
            <v>6.2310006807050122E-2</v>
          </cell>
          <cell r="BK38">
            <v>0.15369908475177674</v>
          </cell>
          <cell r="BL38">
            <v>3.0756782084983447E-2</v>
          </cell>
          <cell r="BM38">
            <v>0.10174510851369001</v>
          </cell>
          <cell r="BN38">
            <v>0.34260660402628451</v>
          </cell>
          <cell r="BO38">
            <v>8.4727992851653555E-2</v>
          </cell>
          <cell r="BP38">
            <v>6.8357226830658924E-2</v>
          </cell>
          <cell r="BQ38">
            <v>0.15122207761892126</v>
          </cell>
          <cell r="BR38">
            <v>0.13748865276690148</v>
          </cell>
          <cell r="BS38">
            <v>0.14818123714888154</v>
          </cell>
          <cell r="BT38">
            <v>4.9668236694844881E-2</v>
          </cell>
          <cell r="BU38">
            <v>1.6617286972144818E-2</v>
          </cell>
          <cell r="BV38">
            <v>5.0766961877812822E-3</v>
          </cell>
          <cell r="BW38">
            <v>-0.1580256645441791</v>
          </cell>
          <cell r="BX38">
            <v>3.7938468998183206E-2</v>
          </cell>
          <cell r="BY38">
            <v>3.1842020565058249E-2</v>
          </cell>
          <cell r="BZ38">
            <v>1.3266019660008954E-2</v>
          </cell>
          <cell r="CA38">
            <v>1.3757852341238497E-3</v>
          </cell>
          <cell r="CB38">
            <v>9.7470444507097298E-4</v>
          </cell>
          <cell r="CC38">
            <v>5.7066421515223897E-2</v>
          </cell>
          <cell r="CD38">
            <v>3.1390497720736432E-2</v>
          </cell>
          <cell r="CE38">
            <v>4.9790021576305632E-2</v>
          </cell>
          <cell r="CF38">
            <v>2.6936165695117031E-2</v>
          </cell>
          <cell r="CG38">
            <v>2.1020953420456623E-2</v>
          </cell>
          <cell r="CH38">
            <v>5.5468787619785909E-2</v>
          </cell>
          <cell r="CI38">
            <v>0.13389315623193188</v>
          </cell>
          <cell r="CJ38">
            <v>6.6601165528734407E-2</v>
          </cell>
          <cell r="CK38">
            <v>-1</v>
          </cell>
        </row>
        <row r="39">
          <cell r="A39" t="str">
            <v>Frais d'administration et de gestion</v>
          </cell>
          <cell r="E39" t="str">
            <v>Verwaltungs- und Durchführungskosten</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row>
        <row r="40">
          <cell r="A40" t="str">
            <v>Autres dépenses</v>
          </cell>
          <cell r="E40" t="str">
            <v>übrige Ausgaben</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row>
        <row r="41">
          <cell r="A41" t="str">
            <v>Solde de compte</v>
          </cell>
          <cell r="E41" t="str">
            <v>Rechnungssaldo</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row>
        <row r="42">
          <cell r="A42" t="str">
            <v>Etat du compte de capital en fin d'année</v>
          </cell>
          <cell r="E42" t="str">
            <v>Kapital</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row>
        <row r="43">
          <cell r="A43" t="str">
            <v>Résume des comptes financiers des PC</v>
          </cell>
        </row>
        <row r="44">
          <cell r="A44" t="str">
            <v>Total des recettes</v>
          </cell>
          <cell r="AX44">
            <v>70.5</v>
          </cell>
          <cell r="AY44">
            <v>78.099999999999994</v>
          </cell>
          <cell r="AZ44">
            <v>55</v>
          </cell>
          <cell r="BA44">
            <v>57.1</v>
          </cell>
        </row>
        <row r="45">
          <cell r="A45" t="str">
            <v xml:space="preserve">Cotisations des assurés et des employeurs </v>
          </cell>
          <cell r="AX45" t="str">
            <v>–</v>
          </cell>
          <cell r="AY45" t="str">
            <v>–</v>
          </cell>
          <cell r="AZ45" t="str">
            <v>–</v>
          </cell>
          <cell r="BA45" t="str">
            <v>–</v>
          </cell>
        </row>
        <row r="46">
          <cell r="A46" t="str">
            <v>Subventions</v>
          </cell>
          <cell r="B46" t="str">
            <v>au total</v>
          </cell>
          <cell r="AX46">
            <v>70.5</v>
          </cell>
          <cell r="AY46">
            <v>78.099999999999994</v>
          </cell>
          <cell r="AZ46">
            <v>55</v>
          </cell>
          <cell r="BA46">
            <v>57.1</v>
          </cell>
        </row>
        <row r="47">
          <cell r="B47" t="str">
            <v>fédérales</v>
          </cell>
          <cell r="AX47">
            <v>35.1</v>
          </cell>
          <cell r="AY47">
            <v>38.700000000000003</v>
          </cell>
          <cell r="AZ47">
            <v>27.1</v>
          </cell>
          <cell r="BA47">
            <v>28</v>
          </cell>
        </row>
        <row r="48">
          <cell r="A48" t="str">
            <v>Intérêts</v>
          </cell>
          <cell r="AX48" t="str">
            <v>–</v>
          </cell>
          <cell r="AY48" t="str">
            <v>–</v>
          </cell>
          <cell r="AZ48" t="str">
            <v>–</v>
          </cell>
          <cell r="BA48" t="str">
            <v>–</v>
          </cell>
        </row>
        <row r="49">
          <cell r="A49" t="str">
            <v>Autres recettes  1)</v>
          </cell>
          <cell r="AX49" t="str">
            <v>–</v>
          </cell>
          <cell r="AY49" t="str">
            <v>–</v>
          </cell>
          <cell r="AZ49" t="str">
            <v>–</v>
          </cell>
          <cell r="BA49" t="str">
            <v>–</v>
          </cell>
        </row>
        <row r="50">
          <cell r="A50" t="str">
            <v>Structure des recettes en %</v>
          </cell>
        </row>
        <row r="51">
          <cell r="A51" t="str">
            <v xml:space="preserve">Cotisations des assurés et des employeurs </v>
          </cell>
          <cell r="AX51" t="str">
            <v>–</v>
          </cell>
          <cell r="AY51" t="str">
            <v>–</v>
          </cell>
          <cell r="AZ51" t="str">
            <v>–</v>
          </cell>
          <cell r="BA51" t="str">
            <v>–</v>
          </cell>
        </row>
        <row r="52">
          <cell r="A52" t="str">
            <v>Subventions</v>
          </cell>
          <cell r="AX52">
            <v>1</v>
          </cell>
          <cell r="AY52">
            <v>1</v>
          </cell>
          <cell r="AZ52">
            <v>1</v>
          </cell>
          <cell r="BA52">
            <v>1</v>
          </cell>
        </row>
        <row r="53">
          <cell r="A53" t="str">
            <v>Intérêts</v>
          </cell>
          <cell r="AX53" t="str">
            <v>–</v>
          </cell>
          <cell r="AY53" t="str">
            <v>–</v>
          </cell>
          <cell r="AZ53" t="str">
            <v>–</v>
          </cell>
          <cell r="BA53" t="str">
            <v>–</v>
          </cell>
        </row>
        <row r="54">
          <cell r="A54" t="str">
            <v>Autres recettes 1)</v>
          </cell>
          <cell r="AX54" t="str">
            <v>–</v>
          </cell>
          <cell r="AY54" t="str">
            <v>–</v>
          </cell>
          <cell r="AZ54" t="str">
            <v>–</v>
          </cell>
          <cell r="BA54" t="str">
            <v>–</v>
          </cell>
        </row>
        <row r="55">
          <cell r="A55" t="str">
            <v>Total</v>
          </cell>
          <cell r="AX55">
            <v>1</v>
          </cell>
          <cell r="AY55">
            <v>1</v>
          </cell>
          <cell r="AZ55">
            <v>1</v>
          </cell>
          <cell r="BA55">
            <v>1</v>
          </cell>
        </row>
        <row r="56">
          <cell r="A56" t="str">
            <v>Total des dépenses</v>
          </cell>
          <cell r="AX56">
            <v>70.503</v>
          </cell>
          <cell r="AY56">
            <v>78.072000000000003</v>
          </cell>
          <cell r="AZ56">
            <v>55.008000000000003</v>
          </cell>
          <cell r="BA56">
            <v>57.085999999999999</v>
          </cell>
        </row>
        <row r="57">
          <cell r="A57" t="str">
            <v>Prestations sociales</v>
          </cell>
          <cell r="AX57">
            <v>70.503</v>
          </cell>
          <cell r="AY57">
            <v>78.072000000000003</v>
          </cell>
          <cell r="AZ57">
            <v>55.008000000000003</v>
          </cell>
          <cell r="BA57">
            <v>57.085999999999999</v>
          </cell>
        </row>
        <row r="58">
          <cell r="A58" t="str">
            <v>Frais d'administration et de gestion</v>
          </cell>
          <cell r="AX58" t="str">
            <v>...</v>
          </cell>
          <cell r="AY58" t="str">
            <v>...</v>
          </cell>
          <cell r="AZ58" t="str">
            <v>...</v>
          </cell>
          <cell r="BA58" t="str">
            <v>...</v>
          </cell>
        </row>
        <row r="59">
          <cell r="A59" t="str">
            <v>Autres dépenses</v>
          </cell>
          <cell r="AX59" t="str">
            <v>–</v>
          </cell>
          <cell r="AY59" t="str">
            <v>–</v>
          </cell>
          <cell r="AZ59" t="str">
            <v>–</v>
          </cell>
          <cell r="BA59" t="str">
            <v>–</v>
          </cell>
        </row>
        <row r="60">
          <cell r="A60" t="str">
            <v>Solde de compte</v>
          </cell>
          <cell r="AX60" t="str">
            <v>–</v>
          </cell>
          <cell r="AY60" t="str">
            <v>–</v>
          </cell>
          <cell r="AZ60" t="str">
            <v>–</v>
          </cell>
          <cell r="BA60" t="str">
            <v>–</v>
          </cell>
        </row>
        <row r="61">
          <cell r="AX61" t="str">
            <v>–</v>
          </cell>
          <cell r="AY61" t="str">
            <v>–</v>
          </cell>
          <cell r="AZ61" t="str">
            <v>–</v>
          </cell>
          <cell r="BA61" t="str">
            <v>–</v>
          </cell>
        </row>
        <row r="62">
          <cell r="AX62" t="str">
            <v>–</v>
          </cell>
          <cell r="AY62" t="str">
            <v>–</v>
          </cell>
          <cell r="AZ62" t="str">
            <v>–</v>
          </cell>
          <cell r="BA62" t="str">
            <v>–</v>
          </cell>
        </row>
        <row r="63">
          <cell r="AX63" t="str">
            <v>–</v>
          </cell>
          <cell r="AY63" t="str">
            <v>–</v>
          </cell>
          <cell r="AZ63" t="str">
            <v>–</v>
          </cell>
          <cell r="BA63" t="str">
            <v>–</v>
          </cell>
        </row>
        <row r="64">
          <cell r="AX64" t="str">
            <v>–</v>
          </cell>
          <cell r="AY64" t="str">
            <v>–</v>
          </cell>
          <cell r="AZ64" t="str">
            <v>–</v>
          </cell>
          <cell r="BA64" t="str">
            <v>–</v>
          </cell>
        </row>
        <row r="65">
          <cell r="AX65" t="str">
            <v>–</v>
          </cell>
          <cell r="AY65" t="str">
            <v>–</v>
          </cell>
          <cell r="AZ65" t="str">
            <v>–</v>
          </cell>
          <cell r="BA65" t="str">
            <v>–</v>
          </cell>
        </row>
        <row r="66">
          <cell r="AX66" t="str">
            <v>–</v>
          </cell>
          <cell r="AY66" t="str">
            <v>–</v>
          </cell>
          <cell r="AZ66" t="str">
            <v>–</v>
          </cell>
          <cell r="BA66" t="str">
            <v>–</v>
          </cell>
        </row>
        <row r="67">
          <cell r="AX67" t="str">
            <v>–</v>
          </cell>
          <cell r="AY67" t="str">
            <v>–</v>
          </cell>
          <cell r="AZ67" t="str">
            <v>–</v>
          </cell>
          <cell r="BA67" t="str">
            <v>–</v>
          </cell>
        </row>
        <row r="68">
          <cell r="A68" t="str">
            <v>Etat du compte de capital</v>
          </cell>
          <cell r="AX68" t="str">
            <v>–</v>
          </cell>
          <cell r="AY68" t="str">
            <v>–</v>
          </cell>
          <cell r="AZ68" t="str">
            <v>–</v>
          </cell>
          <cell r="BA68" t="str">
            <v>–</v>
          </cell>
        </row>
        <row r="69">
          <cell r="A69" t="str">
            <v>en fin d'année</v>
          </cell>
        </row>
        <row r="70">
          <cell r="A70" t="str">
            <v>Contributions des pouvoirs publics</v>
          </cell>
          <cell r="AX70">
            <v>1</v>
          </cell>
          <cell r="AY70">
            <v>1</v>
          </cell>
          <cell r="AZ70">
            <v>1</v>
          </cell>
          <cell r="BA70">
            <v>1</v>
          </cell>
        </row>
        <row r="71">
          <cell r="A71" t="str">
            <v>en % des dépenses</v>
          </cell>
        </row>
        <row r="72">
          <cell r="A72" t="str">
            <v>Modification année précédente en %</v>
          </cell>
        </row>
        <row r="73">
          <cell r="A73" t="str">
            <v>Total des recettes</v>
          </cell>
          <cell r="AX73">
            <v>0.45962732919254656</v>
          </cell>
          <cell r="AY73">
            <v>0.10780141843971625</v>
          </cell>
          <cell r="AZ73">
            <v>-0.29577464788732388</v>
          </cell>
          <cell r="BA73">
            <v>3.8181818181818317E-2</v>
          </cell>
        </row>
        <row r="74">
          <cell r="A74" t="str">
            <v xml:space="preserve">Cotisations des assurés et des employeurs </v>
          </cell>
        </row>
        <row r="75">
          <cell r="A75" t="str">
            <v>Subventions</v>
          </cell>
          <cell r="B75" t="str">
            <v>au total</v>
          </cell>
        </row>
        <row r="76">
          <cell r="B76" t="str">
            <v>fédérales</v>
          </cell>
        </row>
        <row r="77">
          <cell r="A77" t="str">
            <v>Intérêts</v>
          </cell>
        </row>
        <row r="78">
          <cell r="A78" t="str">
            <v>Autres recettes  1)</v>
          </cell>
        </row>
        <row r="79">
          <cell r="A79" t="str">
            <v>Total des dépenses</v>
          </cell>
        </row>
        <row r="80">
          <cell r="A80" t="str">
            <v>Prestations sociales</v>
          </cell>
        </row>
        <row r="81">
          <cell r="A81" t="str">
            <v>Frais d'administration et de gestion</v>
          </cell>
        </row>
        <row r="82">
          <cell r="A82" t="str">
            <v>Autres dépenses</v>
          </cell>
        </row>
        <row r="83">
          <cell r="A83" t="str">
            <v>Solde de compte</v>
          </cell>
        </row>
        <row r="84">
          <cell r="A84" t="str">
            <v>Etat du compte de capital en fin d'année</v>
          </cell>
        </row>
        <row r="87">
          <cell r="A87" t="str">
            <v>Modification année précédente en %</v>
          </cell>
        </row>
        <row r="88">
          <cell r="A88" t="str">
            <v>Total des recettes</v>
          </cell>
          <cell r="AX88">
            <v>389.3</v>
          </cell>
          <cell r="AY88">
            <v>439.9</v>
          </cell>
          <cell r="AZ88">
            <v>295.2</v>
          </cell>
          <cell r="BA88">
            <v>318</v>
          </cell>
        </row>
        <row r="89">
          <cell r="A89" t="str">
            <v xml:space="preserve">Cotisations des assurés et des employeurs </v>
          </cell>
          <cell r="AX89" t="str">
            <v>–</v>
          </cell>
          <cell r="AY89" t="str">
            <v>–</v>
          </cell>
          <cell r="AZ89" t="str">
            <v>–</v>
          </cell>
          <cell r="BA89" t="str">
            <v>–</v>
          </cell>
        </row>
        <row r="90">
          <cell r="A90" t="str">
            <v>Subventions</v>
          </cell>
          <cell r="B90" t="str">
            <v>au total</v>
          </cell>
          <cell r="AX90">
            <v>389.3</v>
          </cell>
          <cell r="AY90">
            <v>439.9</v>
          </cell>
          <cell r="AZ90">
            <v>295.2</v>
          </cell>
          <cell r="BA90">
            <v>318</v>
          </cell>
        </row>
        <row r="91">
          <cell r="B91" t="str">
            <v>fédérales</v>
          </cell>
          <cell r="AX91">
            <v>186.1</v>
          </cell>
          <cell r="AY91">
            <v>209.7</v>
          </cell>
          <cell r="AZ91">
            <v>140.5</v>
          </cell>
          <cell r="BA91">
            <v>151.1</v>
          </cell>
        </row>
        <row r="92">
          <cell r="A92" t="str">
            <v>Intérêts</v>
          </cell>
          <cell r="AX92" t="str">
            <v>–</v>
          </cell>
          <cell r="AY92" t="str">
            <v>–</v>
          </cell>
          <cell r="AZ92" t="str">
            <v>–</v>
          </cell>
          <cell r="BA92" t="str">
            <v>–</v>
          </cell>
        </row>
        <row r="93">
          <cell r="A93" t="str">
            <v>Autres recettes  1)</v>
          </cell>
          <cell r="AX93" t="str">
            <v>–</v>
          </cell>
          <cell r="AY93" t="str">
            <v>–</v>
          </cell>
          <cell r="AZ93" t="str">
            <v>–</v>
          </cell>
          <cell r="BA93" t="str">
            <v>–</v>
          </cell>
        </row>
        <row r="94">
          <cell r="A94" t="str">
            <v>Total des dépenses</v>
          </cell>
          <cell r="AX94">
            <v>389.25799999999998</v>
          </cell>
          <cell r="AY94">
            <v>439.89800000000002</v>
          </cell>
          <cell r="AZ94">
            <v>295.25099999999998</v>
          </cell>
          <cell r="BA94">
            <v>318.02300000000002</v>
          </cell>
        </row>
        <row r="95">
          <cell r="A95" t="str">
            <v>Prestations sociales</v>
          </cell>
          <cell r="AX95">
            <v>389.25799999999998</v>
          </cell>
          <cell r="AY95">
            <v>439.89800000000002</v>
          </cell>
          <cell r="AZ95">
            <v>295.25099999999998</v>
          </cell>
          <cell r="BA95">
            <v>318.02300000000002</v>
          </cell>
        </row>
        <row r="96">
          <cell r="A96" t="str">
            <v>Frais d'administration et de gestion</v>
          </cell>
          <cell r="AX96" t="str">
            <v>–</v>
          </cell>
          <cell r="AY96" t="str">
            <v>–</v>
          </cell>
          <cell r="AZ96" t="str">
            <v>–</v>
          </cell>
          <cell r="BA96" t="str">
            <v>–</v>
          </cell>
        </row>
        <row r="97">
          <cell r="A97" t="str">
            <v>Autres dépenses</v>
          </cell>
          <cell r="AX97" t="str">
            <v>–</v>
          </cell>
          <cell r="AY97" t="str">
            <v>–</v>
          </cell>
          <cell r="AZ97" t="str">
            <v>–</v>
          </cell>
          <cell r="BA97" t="str">
            <v>–</v>
          </cell>
        </row>
        <row r="98">
          <cell r="A98" t="str">
            <v>Solde de compte</v>
          </cell>
          <cell r="AX98" t="str">
            <v>–</v>
          </cell>
          <cell r="AY98" t="str">
            <v>–</v>
          </cell>
          <cell r="AZ98" t="str">
            <v>–</v>
          </cell>
          <cell r="BA98" t="str">
            <v>–</v>
          </cell>
        </row>
        <row r="99">
          <cell r="AX99" t="str">
            <v>–</v>
          </cell>
          <cell r="AY99" t="str">
            <v>–</v>
          </cell>
          <cell r="AZ99" t="str">
            <v>–</v>
          </cell>
          <cell r="BA99" t="str">
            <v>–</v>
          </cell>
        </row>
        <row r="100">
          <cell r="AX100" t="str">
            <v>–</v>
          </cell>
          <cell r="AY100" t="str">
            <v>–</v>
          </cell>
          <cell r="AZ100" t="str">
            <v>–</v>
          </cell>
          <cell r="BA100" t="str">
            <v>–</v>
          </cell>
        </row>
        <row r="101">
          <cell r="AX101" t="str">
            <v>–</v>
          </cell>
          <cell r="AY101" t="str">
            <v>–</v>
          </cell>
          <cell r="AZ101" t="str">
            <v>–</v>
          </cell>
          <cell r="BA101" t="str">
            <v>–</v>
          </cell>
        </row>
        <row r="102">
          <cell r="AX102" t="str">
            <v>–</v>
          </cell>
          <cell r="AY102" t="str">
            <v>–</v>
          </cell>
          <cell r="AZ102" t="str">
            <v>–</v>
          </cell>
          <cell r="BA102" t="str">
            <v>–</v>
          </cell>
        </row>
        <row r="103">
          <cell r="AX103" t="str">
            <v>–</v>
          </cell>
          <cell r="AY103" t="str">
            <v>–</v>
          </cell>
          <cell r="AZ103" t="str">
            <v>–</v>
          </cell>
          <cell r="BA103" t="str">
            <v>–</v>
          </cell>
        </row>
        <row r="104">
          <cell r="AX104" t="str">
            <v>–</v>
          </cell>
          <cell r="AY104" t="str">
            <v>–</v>
          </cell>
          <cell r="AZ104" t="str">
            <v>–</v>
          </cell>
          <cell r="BA104" t="str">
            <v>–</v>
          </cell>
        </row>
        <row r="105">
          <cell r="AX105" t="str">
            <v>–</v>
          </cell>
          <cell r="AY105" t="str">
            <v>–</v>
          </cell>
          <cell r="AZ105" t="str">
            <v>–</v>
          </cell>
          <cell r="BA105" t="str">
            <v>–</v>
          </cell>
        </row>
        <row r="106">
          <cell r="A106" t="str">
            <v>Etat du compte de capital en fin d'année</v>
          </cell>
          <cell r="AX106" t="str">
            <v>–</v>
          </cell>
          <cell r="AY106" t="str">
            <v>–</v>
          </cell>
          <cell r="AZ106" t="str">
            <v>–</v>
          </cell>
          <cell r="BA106" t="str">
            <v>–</v>
          </cell>
        </row>
        <row r="108">
          <cell r="A108" t="str">
            <v>Modification année précédente en %</v>
          </cell>
        </row>
        <row r="109">
          <cell r="A109" t="str">
            <v>Total des recettes</v>
          </cell>
          <cell r="AX109">
            <v>0.65730097914005992</v>
          </cell>
          <cell r="AY109">
            <v>0.12997688158232723</v>
          </cell>
          <cell r="AZ109">
            <v>-0.32893839508979317</v>
          </cell>
          <cell r="BA109">
            <v>7.723577235772372E-2</v>
          </cell>
        </row>
        <row r="110">
          <cell r="A110" t="str">
            <v xml:space="preserve">Cotisations des assurés et des employeurs </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row>
        <row r="111">
          <cell r="A111" t="str">
            <v>Subventions</v>
          </cell>
          <cell r="B111" t="str">
            <v>au total</v>
          </cell>
          <cell r="AU111">
            <v>-0.13550904576090794</v>
          </cell>
          <cell r="AV111">
            <v>-2.9134181370537693E-2</v>
          </cell>
          <cell r="AW111">
            <v>-7.1851225697380228E-3</v>
          </cell>
          <cell r="AX111">
            <v>0.65730097914005992</v>
          </cell>
          <cell r="AY111">
            <v>0.12997688158232723</v>
          </cell>
          <cell r="AZ111">
            <v>-0.32893839508979317</v>
          </cell>
          <cell r="BA111">
            <v>7.723577235772372E-2</v>
          </cell>
          <cell r="BB111">
            <v>-5.9433962264151097E-2</v>
          </cell>
          <cell r="BC111">
            <v>4.907482781678385E-2</v>
          </cell>
          <cell r="BD111">
            <v>0.1963989311293346</v>
          </cell>
          <cell r="BE111">
            <v>3.533183716742494E-2</v>
          </cell>
          <cell r="BF111">
            <v>9.4058957760663198E-3</v>
          </cell>
          <cell r="BG111">
            <v>5.6844102074022906E-2</v>
          </cell>
          <cell r="BH111">
            <v>2.598595433123152E-2</v>
          </cell>
          <cell r="BI111">
            <v>0.27803806023818423</v>
          </cell>
          <cell r="BJ111">
            <v>6.942919213558052E-2</v>
          </cell>
          <cell r="BK111">
            <v>0.16242066701456226</v>
          </cell>
          <cell r="BL111">
            <v>3.8892789508033765E-2</v>
          </cell>
          <cell r="BM111">
            <v>0.10770508890905162</v>
          </cell>
          <cell r="BN111">
            <v>0.35983246384625178</v>
          </cell>
          <cell r="BO111">
            <v>9.0165918320890048E-2</v>
          </cell>
          <cell r="BP111">
            <v>7.8428575731885442E-2</v>
          </cell>
          <cell r="BQ111">
            <v>0.15297272906672177</v>
          </cell>
          <cell r="BR111">
            <v>0.1423908721988878</v>
          </cell>
          <cell r="BS111">
            <v>0.15670654721513499</v>
          </cell>
          <cell r="BT111">
            <v>7.4587707674530268E-2</v>
          </cell>
          <cell r="BU111">
            <v>3.7667210084482372E-2</v>
          </cell>
          <cell r="BV111">
            <v>2.140721708536808E-2</v>
          </cell>
          <cell r="BW111">
            <v>-0.11733229929004363</v>
          </cell>
        </row>
        <row r="112">
          <cell r="B112" t="str">
            <v>fédérales</v>
          </cell>
          <cell r="AU112">
            <v>-0.13161993769470404</v>
          </cell>
          <cell r="AV112">
            <v>-2.3318385650224149E-2</v>
          </cell>
          <cell r="AW112">
            <v>4.1322314049586861E-2</v>
          </cell>
          <cell r="AX112">
            <v>0.64109347442680753</v>
          </cell>
          <cell r="AY112">
            <v>0.12681354110693177</v>
          </cell>
          <cell r="AZ112">
            <v>-0.32999523128278485</v>
          </cell>
          <cell r="BA112">
            <v>7.5444839857651269E-2</v>
          </cell>
          <cell r="BB112">
            <v>2.2501654533421567E-2</v>
          </cell>
          <cell r="BC112">
            <v>4.8900187702265452E-2</v>
          </cell>
          <cell r="BD112">
            <v>0.1944148939633048</v>
          </cell>
          <cell r="BE112">
            <v>3.4018190647909563E-2</v>
          </cell>
          <cell r="BF112">
            <v>2.2302414399877346E-3</v>
          </cell>
          <cell r="BG112">
            <v>7.2159653969793958E-2</v>
          </cell>
          <cell r="BH112">
            <v>2.5900607586165636E-2</v>
          </cell>
          <cell r="BI112">
            <v>0.26378289973895619</v>
          </cell>
          <cell r="BJ112">
            <v>7.5300740595864113E-2</v>
          </cell>
          <cell r="BK112">
            <v>0.16705814177150957</v>
          </cell>
          <cell r="BL112">
            <v>3.8696207067753674E-2</v>
          </cell>
          <cell r="BM112">
            <v>-0.48688763471278806</v>
          </cell>
          <cell r="BN112">
            <v>0.33674265817942728</v>
          </cell>
          <cell r="BO112">
            <v>9.5967940358923309E-2</v>
          </cell>
          <cell r="BP112">
            <v>7.3033746336206518E-2</v>
          </cell>
          <cell r="BQ112">
            <v>0.12054824557805621</v>
          </cell>
          <cell r="BR112">
            <v>0.13034768620332704</v>
          </cell>
          <cell r="BS112">
            <v>0.16610772870856993</v>
          </cell>
          <cell r="BT112">
            <v>6.850987195307745E-2</v>
          </cell>
          <cell r="BU112">
            <v>3.5586937898306914E-2</v>
          </cell>
          <cell r="BV112">
            <v>8.3728449220406009E-3</v>
          </cell>
          <cell r="BW112">
            <v>-0.14260900972592461</v>
          </cell>
        </row>
        <row r="113">
          <cell r="A113" t="str">
            <v>Intérêts</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row>
        <row r="114">
          <cell r="A114" t="str">
            <v>Autres recettes  1)</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row>
        <row r="115">
          <cell r="A115" t="str">
            <v>Total des dépenses</v>
          </cell>
          <cell r="AU115">
            <v>-0.13553778811978112</v>
          </cell>
          <cell r="AV115">
            <v>-2.9408626858812292E-2</v>
          </cell>
          <cell r="AW115">
            <v>-6.6416670542028822E-3</v>
          </cell>
          <cell r="AX115">
            <v>0.65665670777899776</v>
          </cell>
          <cell r="AY115">
            <v>0.13009366538388423</v>
          </cell>
          <cell r="AZ115">
            <v>-0.32881940813552246</v>
          </cell>
          <cell r="BA115">
            <v>7.7127596519571684E-2</v>
          </cell>
          <cell r="BB115">
            <v>-5.9473685865487846E-2</v>
          </cell>
          <cell r="BC115">
            <v>4.904232236408812E-2</v>
          </cell>
          <cell r="BD115">
            <v>0.19640318951615465</v>
          </cell>
          <cell r="BE115">
            <v>3.532984376872994E-2</v>
          </cell>
          <cell r="BF115">
            <v>9.4039128510710057E-3</v>
          </cell>
          <cell r="BG115">
            <v>5.6845397797223196E-2</v>
          </cell>
          <cell r="BH115">
            <v>2.5985418907342073E-2</v>
          </cell>
          <cell r="BI115">
            <v>0.27803913387610457</v>
          </cell>
          <cell r="BJ115">
            <v>6.9428697335374379E-2</v>
          </cell>
          <cell r="BK115">
            <v>0.16242051332847951</v>
          </cell>
          <cell r="BL115">
            <v>3.8893076954297667E-2</v>
          </cell>
          <cell r="BM115">
            <v>0.10770508890905162</v>
          </cell>
          <cell r="BN115">
            <v>0.35983246384625178</v>
          </cell>
          <cell r="BO115">
            <v>9.0165918320890048E-2</v>
          </cell>
          <cell r="BP115">
            <v>7.8428575731885442E-2</v>
          </cell>
          <cell r="BQ115">
            <v>0.15297272906672177</v>
          </cell>
          <cell r="BR115">
            <v>0.1423908721988878</v>
          </cell>
          <cell r="BS115">
            <v>0.15670654721513522</v>
          </cell>
          <cell r="BT115">
            <v>7.4587707674530268E-2</v>
          </cell>
          <cell r="BU115">
            <v>3.7667210084482372E-2</v>
          </cell>
          <cell r="BV115">
            <v>2.140721708536808E-2</v>
          </cell>
          <cell r="BW115">
            <v>-0.11733229929004363</v>
          </cell>
        </row>
        <row r="116">
          <cell r="A116" t="str">
            <v>Prestations sociales</v>
          </cell>
          <cell r="AU116">
            <v>-0.13553778811978112</v>
          </cell>
          <cell r="AV116">
            <v>-2.9408626858812292E-2</v>
          </cell>
          <cell r="AW116">
            <v>-6.6416670542028822E-3</v>
          </cell>
          <cell r="AX116">
            <v>0.65665670777899776</v>
          </cell>
          <cell r="AY116">
            <v>0.13009366538388423</v>
          </cell>
          <cell r="AZ116">
            <v>-0.32881940813552246</v>
          </cell>
          <cell r="BA116">
            <v>7.7127596519571684E-2</v>
          </cell>
          <cell r="BB116">
            <v>-5.9473685865487846E-2</v>
          </cell>
          <cell r="BC116">
            <v>4.904232236408812E-2</v>
          </cell>
          <cell r="BD116">
            <v>0.19640318951615465</v>
          </cell>
          <cell r="BE116">
            <v>3.532984376872994E-2</v>
          </cell>
          <cell r="BF116">
            <v>9.4039128510710057E-3</v>
          </cell>
          <cell r="BG116">
            <v>5.6845397797223196E-2</v>
          </cell>
          <cell r="BH116">
            <v>2.5985418907342073E-2</v>
          </cell>
          <cell r="BI116">
            <v>0.27803913387610457</v>
          </cell>
          <cell r="BJ116">
            <v>6.9428697335374379E-2</v>
          </cell>
          <cell r="BK116">
            <v>0.16242051332847951</v>
          </cell>
          <cell r="BL116">
            <v>3.8893076954297667E-2</v>
          </cell>
          <cell r="BM116">
            <v>0.10770508890905162</v>
          </cell>
          <cell r="BN116">
            <v>0.35983246384625178</v>
          </cell>
          <cell r="BO116">
            <v>9.0165918320890048E-2</v>
          </cell>
          <cell r="BP116">
            <v>7.8428575731885442E-2</v>
          </cell>
          <cell r="BQ116">
            <v>0.15297272906672177</v>
          </cell>
          <cell r="BR116">
            <v>0.1423908721988878</v>
          </cell>
          <cell r="BS116">
            <v>0.15670654721513522</v>
          </cell>
          <cell r="BT116">
            <v>7.4587707674530268E-2</v>
          </cell>
          <cell r="BU116">
            <v>3.7667210084482372E-2</v>
          </cell>
          <cell r="BV116">
            <v>2.140721708536808E-2</v>
          </cell>
          <cell r="BW116">
            <v>-0.11733229929004363</v>
          </cell>
        </row>
        <row r="117">
          <cell r="A117" t="str">
            <v>Frais d'administration et de gestion</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row>
        <row r="118">
          <cell r="A118" t="str">
            <v>Autres dépenses</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row>
        <row r="119">
          <cell r="A119" t="str">
            <v>Solde de compte</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row>
        <row r="120">
          <cell r="A120" t="str">
            <v>Etat du compte de capital en fin d'année</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row>
        <row r="124">
          <cell r="AA124">
            <v>1948</v>
          </cell>
          <cell r="AB124">
            <v>1949</v>
          </cell>
          <cell r="AC124">
            <v>1950</v>
          </cell>
          <cell r="AD124">
            <v>1951</v>
          </cell>
          <cell r="AE124">
            <v>1952</v>
          </cell>
          <cell r="AF124">
            <v>1953</v>
          </cell>
          <cell r="AG124">
            <v>1954</v>
          </cell>
          <cell r="AH124">
            <v>1955</v>
          </cell>
          <cell r="AI124">
            <v>1956</v>
          </cell>
          <cell r="AJ124">
            <v>1957</v>
          </cell>
          <cell r="AK124">
            <v>1958</v>
          </cell>
          <cell r="AL124">
            <v>1959</v>
          </cell>
          <cell r="AM124">
            <v>1960</v>
          </cell>
          <cell r="AN124">
            <v>1961</v>
          </cell>
          <cell r="AO124">
            <v>1962</v>
          </cell>
          <cell r="AP124">
            <v>1963</v>
          </cell>
          <cell r="AQ124">
            <v>1964</v>
          </cell>
          <cell r="AR124" t="str">
            <v>1965 2)</v>
          </cell>
          <cell r="AS124">
            <v>1966</v>
          </cell>
          <cell r="AT124">
            <v>1967</v>
          </cell>
          <cell r="AU124">
            <v>1968</v>
          </cell>
          <cell r="AV124">
            <v>1969</v>
          </cell>
          <cell r="AW124">
            <v>1970</v>
          </cell>
          <cell r="AX124">
            <v>1971</v>
          </cell>
          <cell r="AY124">
            <v>1972</v>
          </cell>
          <cell r="AZ124">
            <v>1973</v>
          </cell>
          <cell r="BA124">
            <v>1974</v>
          </cell>
          <cell r="BB124">
            <v>1975</v>
          </cell>
          <cell r="BC124">
            <v>1976</v>
          </cell>
          <cell r="BD124">
            <v>1977</v>
          </cell>
          <cell r="BE124">
            <v>1978</v>
          </cell>
          <cell r="BF124">
            <v>1979</v>
          </cell>
          <cell r="BG124">
            <v>1980</v>
          </cell>
          <cell r="BH124">
            <v>1981</v>
          </cell>
          <cell r="BI124">
            <v>1982</v>
          </cell>
          <cell r="BJ124">
            <v>1983</v>
          </cell>
          <cell r="BK124">
            <v>1984</v>
          </cell>
          <cell r="BL124">
            <v>1985</v>
          </cell>
          <cell r="BM124">
            <v>1986</v>
          </cell>
          <cell r="BN124">
            <v>1987</v>
          </cell>
          <cell r="BO124">
            <v>1988</v>
          </cell>
          <cell r="BP124">
            <v>1989</v>
          </cell>
          <cell r="BQ124">
            <v>1990</v>
          </cell>
          <cell r="BR124">
            <v>1991</v>
          </cell>
          <cell r="BS124">
            <v>1992</v>
          </cell>
          <cell r="BT124">
            <v>1993</v>
          </cell>
          <cell r="BU124">
            <v>1994</v>
          </cell>
          <cell r="BV124">
            <v>1995</v>
          </cell>
          <cell r="BW124">
            <v>1996</v>
          </cell>
        </row>
        <row r="125">
          <cell r="AW125">
            <v>0.47856377277599138</v>
          </cell>
          <cell r="AX125">
            <v>0.47365119196988709</v>
          </cell>
          <cell r="AY125">
            <v>0.47263681592039802</v>
          </cell>
          <cell r="AZ125">
            <v>0.47210657785179017</v>
          </cell>
          <cell r="BA125">
            <v>0.47182828669988502</v>
          </cell>
          <cell r="BB125">
            <v>0.51286239281339319</v>
          </cell>
          <cell r="BC125">
            <v>0.51353916505791486</v>
          </cell>
          <cell r="BD125">
            <v>0.51301682548219762</v>
          </cell>
          <cell r="BE125">
            <v>0.51358212709883977</v>
          </cell>
          <cell r="BF125">
            <v>0.51019215041726718</v>
          </cell>
          <cell r="BG125">
            <v>0.51793657390163361</v>
          </cell>
          <cell r="BH125">
            <v>0.51860563832293338</v>
          </cell>
          <cell r="BI125">
            <v>0.51322243485626751</v>
          </cell>
          <cell r="BJ125">
            <v>0.51615927540439122</v>
          </cell>
          <cell r="BK125">
            <v>0.5183012196946355</v>
          </cell>
          <cell r="BL125">
            <v>0.51916734312885537</v>
          </cell>
          <cell r="BM125">
            <v>0.24108491945560659</v>
          </cell>
          <cell r="BN125">
            <v>0.23668450184091144</v>
          </cell>
          <cell r="BO125">
            <v>0.23820670095280502</v>
          </cell>
          <cell r="BP125">
            <v>0.23791466500268982</v>
          </cell>
          <cell r="BQ125">
            <v>0.23112291306491936</v>
          </cell>
        </row>
        <row r="126">
          <cell r="AR126" t="str">
            <v>– </v>
          </cell>
          <cell r="AS126">
            <v>152.69999999999999</v>
          </cell>
          <cell r="AT126">
            <v>281.89999999999998</v>
          </cell>
          <cell r="AU126">
            <v>243.70000000000002</v>
          </cell>
          <cell r="AV126">
            <v>236.6</v>
          </cell>
          <cell r="AW126">
            <v>234.89999999999998</v>
          </cell>
          <cell r="AX126">
            <v>389.3</v>
          </cell>
          <cell r="AY126">
            <v>439.9</v>
          </cell>
          <cell r="AZ126">
            <v>295.2</v>
          </cell>
          <cell r="BA126">
            <v>318</v>
          </cell>
          <cell r="BB126">
            <v>299.09999999999997</v>
          </cell>
          <cell r="BC126">
            <v>313.77828099999999</v>
          </cell>
          <cell r="BD126">
            <v>375.404</v>
          </cell>
          <cell r="BE126">
            <v>388.66771299999999</v>
          </cell>
          <cell r="BF126">
            <v>392.32348100000002</v>
          </cell>
          <cell r="BG126">
            <v>414.62475700000005</v>
          </cell>
          <cell r="BH126">
            <v>425.39917700000001</v>
          </cell>
          <cell r="BI126">
            <v>543.67633899999998</v>
          </cell>
          <cell r="BJ126">
            <v>581.42334800000003</v>
          </cell>
          <cell r="BK126">
            <v>675.85851600000001</v>
          </cell>
          <cell r="BL126">
            <v>702.14453900000001</v>
          </cell>
          <cell r="BM126">
            <v>777.76907900000003</v>
          </cell>
          <cell r="BN126">
            <v>1057.6356430000001</v>
          </cell>
          <cell r="BO126">
            <v>1152.9983320000001</v>
          </cell>
          <cell r="BP126">
            <v>1243.4263489999998</v>
          </cell>
          <cell r="BQ126">
            <v>1433.636671</v>
          </cell>
          <cell r="BR126">
            <v>1637.773447</v>
          </cell>
          <cell r="BS126">
            <v>1894.4232689999999</v>
          </cell>
          <cell r="BT126">
            <v>2035.723958</v>
          </cell>
          <cell r="BU126">
            <v>2112.404</v>
          </cell>
          <cell r="BV126">
            <v>2157.624691</v>
          </cell>
          <cell r="BW126">
            <v>1904.465625</v>
          </cell>
        </row>
        <row r="127">
          <cell r="AR127" t="str">
            <v>– </v>
          </cell>
          <cell r="AS127">
            <v>126.5</v>
          </cell>
          <cell r="AT127">
            <v>226.39999999999998</v>
          </cell>
          <cell r="AU127">
            <v>196.8</v>
          </cell>
          <cell r="AV127">
            <v>188.2</v>
          </cell>
          <cell r="AW127">
            <v>186.6</v>
          </cell>
          <cell r="AX127">
            <v>318.8</v>
          </cell>
          <cell r="AY127">
            <v>361.8</v>
          </cell>
          <cell r="AZ127">
            <v>240.2</v>
          </cell>
          <cell r="BA127">
            <v>260.89999999999998</v>
          </cell>
          <cell r="BB127">
            <v>244.89999999999998</v>
          </cell>
          <cell r="BC127">
            <v>257.31025399999999</v>
          </cell>
          <cell r="BD127">
            <v>308.63900000000001</v>
          </cell>
          <cell r="BE127">
            <v>320.401839</v>
          </cell>
          <cell r="BF127">
            <v>324.95620300000002</v>
          </cell>
          <cell r="BG127">
            <v>342.66783800000002</v>
          </cell>
          <cell r="BH127">
            <v>351.28722199999999</v>
          </cell>
          <cell r="BI127">
            <v>451.00282700000002</v>
          </cell>
          <cell r="BJ127">
            <v>479.10508400000003</v>
          </cell>
          <cell r="BK127">
            <v>552.74318700000003</v>
          </cell>
          <cell r="BL127">
            <v>569.74359600000003</v>
          </cell>
          <cell r="BM127">
            <v>627.71222</v>
          </cell>
          <cell r="BN127">
            <v>842.77057200000002</v>
          </cell>
          <cell r="BO127">
            <v>914.17683099999999</v>
          </cell>
          <cell r="BP127">
            <v>976.66742399999998</v>
          </cell>
          <cell r="BQ127">
            <v>1124.361101</v>
          </cell>
          <cell r="BR127">
            <v>1278.9479940000001</v>
          </cell>
          <cell r="BS127">
            <v>1468.4640899999999</v>
          </cell>
          <cell r="BT127">
            <v>1541.400112</v>
          </cell>
          <cell r="BU127">
            <v>1567.0140000000001</v>
          </cell>
          <cell r="BV127">
            <v>1574.9692540000001</v>
          </cell>
          <cell r="BW127">
            <v>1326.083691</v>
          </cell>
        </row>
        <row r="128">
          <cell r="AR128" t="str">
            <v>– </v>
          </cell>
          <cell r="AS128">
            <v>59.6</v>
          </cell>
          <cell r="AT128">
            <v>102.3</v>
          </cell>
          <cell r="AU128">
            <v>89.2</v>
          </cell>
          <cell r="AV128">
            <v>85.7</v>
          </cell>
          <cell r="AW128">
            <v>89.3</v>
          </cell>
          <cell r="AX128">
            <v>151</v>
          </cell>
          <cell r="AY128">
            <v>171</v>
          </cell>
          <cell r="AZ128">
            <v>113.4</v>
          </cell>
          <cell r="BA128">
            <v>123.1</v>
          </cell>
          <cell r="BB128">
            <v>125.6</v>
          </cell>
          <cell r="BC128">
            <v>132.138893</v>
          </cell>
          <cell r="BD128">
            <v>158.33699999999999</v>
          </cell>
          <cell r="BE128">
            <v>164.55265800000001</v>
          </cell>
          <cell r="BF128">
            <v>165.79010400000001</v>
          </cell>
          <cell r="BG128">
            <v>177.48020600000001</v>
          </cell>
          <cell r="BH128">
            <v>182.17953399999999</v>
          </cell>
          <cell r="BI128">
            <v>231.46476899999999</v>
          </cell>
          <cell r="BJ128">
            <v>247.294533</v>
          </cell>
          <cell r="BK128">
            <v>286.48746799999998</v>
          </cell>
          <cell r="BL128">
            <v>295.79226899999998</v>
          </cell>
          <cell r="BM128">
            <v>151.33195000000001</v>
          </cell>
          <cell r="BN128">
            <v>199.470733</v>
          </cell>
          <cell r="BO128">
            <v>217.763047</v>
          </cell>
          <cell r="BP128">
            <v>232.36350300000001</v>
          </cell>
          <cell r="BQ128">
            <v>259.865613</v>
          </cell>
          <cell r="BR128">
            <v>292.74126000000001</v>
          </cell>
          <cell r="BS128">
            <v>338.85683599999999</v>
          </cell>
          <cell r="BT128">
            <v>353.54762499999998</v>
          </cell>
          <cell r="BU128">
            <v>358.96899999999994</v>
          </cell>
          <cell r="BV128">
            <v>356.06115799999998</v>
          </cell>
          <cell r="BW128">
            <v>290.62607800000001</v>
          </cell>
        </row>
        <row r="129">
          <cell r="AR129" t="str">
            <v>– </v>
          </cell>
          <cell r="AS129">
            <v>66.900000000000006</v>
          </cell>
          <cell r="AT129">
            <v>124.1</v>
          </cell>
          <cell r="AU129">
            <v>107.6</v>
          </cell>
          <cell r="AV129">
            <v>102.5</v>
          </cell>
          <cell r="AW129">
            <v>97.3</v>
          </cell>
          <cell r="AX129">
            <v>167.8</v>
          </cell>
          <cell r="AY129">
            <v>190.8</v>
          </cell>
          <cell r="AZ129">
            <v>126.8</v>
          </cell>
          <cell r="BA129">
            <v>137.80000000000001</v>
          </cell>
          <cell r="BB129">
            <v>119.3</v>
          </cell>
          <cell r="BC129">
            <v>125.171361</v>
          </cell>
          <cell r="BD129">
            <v>150.30199999999999</v>
          </cell>
          <cell r="BE129">
            <v>155.84918099999999</v>
          </cell>
          <cell r="BF129">
            <v>159.166099</v>
          </cell>
          <cell r="BG129">
            <v>165.18763200000001</v>
          </cell>
          <cell r="BH129">
            <v>169.107688</v>
          </cell>
          <cell r="BI129">
            <v>219.53805800000001</v>
          </cell>
          <cell r="BJ129">
            <v>231.810551</v>
          </cell>
          <cell r="BK129">
            <v>266.255719</v>
          </cell>
          <cell r="BL129">
            <v>273.95132699999999</v>
          </cell>
          <cell r="BM129">
            <v>476.38027</v>
          </cell>
          <cell r="BN129">
            <v>643.29983900000002</v>
          </cell>
          <cell r="BO129">
            <v>696.41378399999996</v>
          </cell>
          <cell r="BP129">
            <v>744.30392099999995</v>
          </cell>
          <cell r="BQ129">
            <v>864.49548800000002</v>
          </cell>
          <cell r="BR129">
            <v>986.20673399999998</v>
          </cell>
          <cell r="BS129">
            <v>1129.607254</v>
          </cell>
          <cell r="BT129">
            <v>1187.8524870000001</v>
          </cell>
          <cell r="BU129">
            <v>1208.0450000000001</v>
          </cell>
          <cell r="BV129">
            <v>1218.9080960000001</v>
          </cell>
          <cell r="BW129">
            <v>1035.457613</v>
          </cell>
        </row>
        <row r="130">
          <cell r="AR130" t="str">
            <v>– </v>
          </cell>
          <cell r="AS130">
            <v>26.200000000000003</v>
          </cell>
          <cell r="AT130">
            <v>55.5</v>
          </cell>
          <cell r="AU130">
            <v>46.900000000000006</v>
          </cell>
          <cell r="AV130">
            <v>48.4</v>
          </cell>
          <cell r="AW130">
            <v>48.3</v>
          </cell>
          <cell r="AX130">
            <v>70.5</v>
          </cell>
          <cell r="AY130">
            <v>78.099999999999994</v>
          </cell>
          <cell r="AZ130">
            <v>55</v>
          </cell>
          <cell r="BA130">
            <v>57.1</v>
          </cell>
          <cell r="BB130">
            <v>54.2</v>
          </cell>
          <cell r="BC130">
            <v>56.468026999999999</v>
          </cell>
          <cell r="BD130">
            <v>66.765000000000001</v>
          </cell>
          <cell r="BE130">
            <v>68.265873999999997</v>
          </cell>
          <cell r="BF130">
            <v>67.367277999999999</v>
          </cell>
          <cell r="BG130">
            <v>71.956918999999999</v>
          </cell>
          <cell r="BH130">
            <v>74.111954999999995</v>
          </cell>
          <cell r="BI130">
            <v>92.673511999999988</v>
          </cell>
          <cell r="BJ130">
            <v>102.318264</v>
          </cell>
          <cell r="BK130">
            <v>123.115329</v>
          </cell>
          <cell r="BL130">
            <v>132.40094299999998</v>
          </cell>
          <cell r="BM130">
            <v>150.056859</v>
          </cell>
          <cell r="BN130">
            <v>214.865071</v>
          </cell>
          <cell r="BO130">
            <v>238.82150100000001</v>
          </cell>
          <cell r="BP130">
            <v>266.75892499999998</v>
          </cell>
          <cell r="BQ130">
            <v>309.27557000000002</v>
          </cell>
          <cell r="BR130">
            <v>358.82545299999998</v>
          </cell>
          <cell r="BS130">
            <v>425.95917900000001</v>
          </cell>
          <cell r="BT130">
            <v>494.323846</v>
          </cell>
          <cell r="BU130">
            <v>545.39</v>
          </cell>
          <cell r="BV130">
            <v>582.65543700000001</v>
          </cell>
          <cell r="BW130">
            <v>578.381934</v>
          </cell>
        </row>
        <row r="131">
          <cell r="AR131" t="str">
            <v>– </v>
          </cell>
          <cell r="AS131">
            <v>13.3</v>
          </cell>
          <cell r="AT131">
            <v>26.1</v>
          </cell>
          <cell r="AU131">
            <v>22.3</v>
          </cell>
          <cell r="AV131">
            <v>23.2</v>
          </cell>
          <cell r="AW131">
            <v>24.1</v>
          </cell>
          <cell r="AX131">
            <v>35.1</v>
          </cell>
          <cell r="AY131">
            <v>38.700000000000003</v>
          </cell>
          <cell r="AZ131">
            <v>27.1</v>
          </cell>
          <cell r="BA131">
            <v>28</v>
          </cell>
          <cell r="BB131">
            <v>28.9</v>
          </cell>
          <cell r="BC131">
            <v>29.916186</v>
          </cell>
          <cell r="BD131">
            <v>35.223999999999997</v>
          </cell>
          <cell r="BE131">
            <v>35.592936999999999</v>
          </cell>
          <cell r="BF131">
            <v>34.801864000000002</v>
          </cell>
          <cell r="BG131">
            <v>37.586409000000003</v>
          </cell>
          <cell r="BH131">
            <v>38.457436999999999</v>
          </cell>
          <cell r="BI131">
            <v>47.372461999999999</v>
          </cell>
          <cell r="BJ131">
            <v>52.539347999999997</v>
          </cell>
          <cell r="BK131">
            <v>63.436104</v>
          </cell>
          <cell r="BL131">
            <v>67.672017999999994</v>
          </cell>
          <cell r="BM131">
            <v>35.166069999999998</v>
          </cell>
          <cell r="BN131">
            <v>49.829126000000002</v>
          </cell>
          <cell r="BO131">
            <v>55.461606000000003</v>
          </cell>
          <cell r="BP131">
            <v>60.815770000000001</v>
          </cell>
          <cell r="BQ131">
            <v>68.655907000000013</v>
          </cell>
          <cell r="BR131">
            <v>78.602279999999993</v>
          </cell>
          <cell r="BS131">
            <v>94.169736</v>
          </cell>
          <cell r="BT131">
            <v>109.14554200000001</v>
          </cell>
          <cell r="BU131">
            <v>120.19</v>
          </cell>
          <cell r="BV131">
            <v>127.10976599999999</v>
          </cell>
          <cell r="BW131">
            <v>123.64031900000001</v>
          </cell>
        </row>
        <row r="132">
          <cell r="AR132" t="str">
            <v>– </v>
          </cell>
          <cell r="AS132">
            <v>12.9</v>
          </cell>
          <cell r="AT132">
            <v>29.4</v>
          </cell>
          <cell r="AU132">
            <v>24.6</v>
          </cell>
          <cell r="AV132">
            <v>25.2</v>
          </cell>
          <cell r="AW132">
            <v>24.2</v>
          </cell>
          <cell r="AX132">
            <v>35.4</v>
          </cell>
          <cell r="AY132">
            <v>39.4</v>
          </cell>
          <cell r="AZ132">
            <v>27.9</v>
          </cell>
          <cell r="BA132">
            <v>29.1</v>
          </cell>
          <cell r="BB132">
            <v>25.3</v>
          </cell>
          <cell r="BC132">
            <v>26.551841</v>
          </cell>
          <cell r="BD132">
            <v>31.541</v>
          </cell>
          <cell r="BE132">
            <v>32.672936999999997</v>
          </cell>
          <cell r="BF132">
            <v>32.565413999999997</v>
          </cell>
          <cell r="BG132">
            <v>34.370510000000003</v>
          </cell>
          <cell r="BH132">
            <v>35.654518000000003</v>
          </cell>
          <cell r="BI132">
            <v>45.301049999999996</v>
          </cell>
          <cell r="BJ132">
            <v>49.778916000000002</v>
          </cell>
          <cell r="BK132">
            <v>59.679225000000002</v>
          </cell>
          <cell r="BL132">
            <v>64.728925000000004</v>
          </cell>
          <cell r="BM132">
            <v>114.890789</v>
          </cell>
          <cell r="BN132">
            <v>165.035945</v>
          </cell>
          <cell r="BO132">
            <v>183.35989499999999</v>
          </cell>
          <cell r="BP132">
            <v>205.94315499999999</v>
          </cell>
          <cell r="BQ132">
            <v>240.619663</v>
          </cell>
          <cell r="BR132">
            <v>280.22317299999997</v>
          </cell>
          <cell r="BS132">
            <v>331.78944300000001</v>
          </cell>
          <cell r="BT132">
            <v>385.17830400000003</v>
          </cell>
          <cell r="BU132">
            <v>425.2</v>
          </cell>
          <cell r="BV132">
            <v>455.54567100000003</v>
          </cell>
          <cell r="BW132">
            <v>454.74161500000002</v>
          </cell>
        </row>
        <row r="134">
          <cell r="AR134" t="str">
            <v>– </v>
          </cell>
          <cell r="AS134">
            <v>72.900000000000006</v>
          </cell>
          <cell r="AT134">
            <v>128.4</v>
          </cell>
          <cell r="AU134">
            <v>111.5</v>
          </cell>
          <cell r="AV134">
            <v>108.9</v>
          </cell>
          <cell r="AW134">
            <v>113.4</v>
          </cell>
          <cell r="AX134">
            <v>186.1</v>
          </cell>
          <cell r="AY134">
            <v>209.7</v>
          </cell>
          <cell r="AZ134">
            <v>140.5</v>
          </cell>
          <cell r="BA134">
            <v>151.1</v>
          </cell>
          <cell r="BB134">
            <v>154.5</v>
          </cell>
          <cell r="BC134">
            <v>162.05507900000001</v>
          </cell>
          <cell r="BD134">
            <v>193.56099999999998</v>
          </cell>
          <cell r="BE134">
            <v>200.14559500000001</v>
          </cell>
          <cell r="BF134">
            <v>200.59196800000001</v>
          </cell>
          <cell r="BG134">
            <v>215.06661500000001</v>
          </cell>
          <cell r="BH134">
            <v>220.63697099999999</v>
          </cell>
          <cell r="BI134">
            <v>278.83723099999997</v>
          </cell>
          <cell r="BJ134">
            <v>299.83388100000002</v>
          </cell>
          <cell r="BK134">
            <v>349.92357199999998</v>
          </cell>
          <cell r="BL134">
            <v>363.46428699999996</v>
          </cell>
          <cell r="BM134">
            <v>186.49802</v>
          </cell>
          <cell r="BN134">
            <v>249.299859</v>
          </cell>
          <cell r="BO134">
            <v>273.22465299999999</v>
          </cell>
          <cell r="BP134">
            <v>293.17927300000002</v>
          </cell>
          <cell r="BQ134">
            <v>328.52152000000001</v>
          </cell>
          <cell r="BR134">
            <v>371.34354000000002</v>
          </cell>
          <cell r="BS134">
            <v>433.02657199999999</v>
          </cell>
          <cell r="BT134">
            <v>462.69316700000002</v>
          </cell>
          <cell r="BU134">
            <v>479.15899999999993</v>
          </cell>
          <cell r="BV134">
            <v>483.17092399999996</v>
          </cell>
          <cell r="BW134">
            <v>413.748153</v>
          </cell>
        </row>
        <row r="135">
          <cell r="AR135" t="str">
            <v>– </v>
          </cell>
          <cell r="AS135">
            <v>79.8</v>
          </cell>
          <cell r="AT135">
            <v>153.5</v>
          </cell>
          <cell r="AU135">
            <v>132.19999999999999</v>
          </cell>
          <cell r="AV135">
            <v>127.7</v>
          </cell>
          <cell r="AW135">
            <v>121.5</v>
          </cell>
          <cell r="AX135">
            <v>203.2</v>
          </cell>
          <cell r="AY135">
            <v>230.2</v>
          </cell>
          <cell r="AZ135">
            <v>154.69999999999999</v>
          </cell>
          <cell r="BA135">
            <v>166.9</v>
          </cell>
          <cell r="BB135">
            <v>144.6</v>
          </cell>
          <cell r="BC135">
            <v>151.72320200000001</v>
          </cell>
          <cell r="BD135">
            <v>181.84299999999999</v>
          </cell>
          <cell r="BE135">
            <v>188.52211799999998</v>
          </cell>
          <cell r="BF135">
            <v>191.73151300000001</v>
          </cell>
          <cell r="BG135">
            <v>199.558142</v>
          </cell>
          <cell r="BH135">
            <v>204.76220599999999</v>
          </cell>
          <cell r="BI135">
            <v>264.83910800000001</v>
          </cell>
          <cell r="BJ135">
            <v>281.58946700000001</v>
          </cell>
          <cell r="BK135">
            <v>325.93494399999997</v>
          </cell>
          <cell r="BL135">
            <v>338.680252</v>
          </cell>
          <cell r="BM135">
            <v>591.27105900000004</v>
          </cell>
          <cell r="BN135">
            <v>808.33578399999999</v>
          </cell>
          <cell r="BO135">
            <v>879.7736789999999</v>
          </cell>
          <cell r="BP135">
            <v>950.24707599999988</v>
          </cell>
          <cell r="BQ135">
            <v>1105.115151</v>
          </cell>
          <cell r="BR135">
            <v>1266.429907</v>
          </cell>
          <cell r="BS135">
            <v>1461.3966970000001</v>
          </cell>
          <cell r="BT135">
            <v>1573.0307910000001</v>
          </cell>
          <cell r="BU135">
            <v>1633.2449999999999</v>
          </cell>
          <cell r="BV135">
            <v>1674.4537670000002</v>
          </cell>
          <cell r="BW135">
            <v>1490.1992279999999</v>
          </cell>
        </row>
        <row r="136">
          <cell r="AR136" t="str">
            <v>– </v>
          </cell>
          <cell r="AS136">
            <v>152.69999999999999</v>
          </cell>
          <cell r="AT136">
            <v>281.89999999999998</v>
          </cell>
          <cell r="AU136">
            <v>243.7</v>
          </cell>
          <cell r="AV136">
            <v>236.60000000000002</v>
          </cell>
          <cell r="AW136">
            <v>234.9</v>
          </cell>
          <cell r="AX136">
            <v>389.29999999999995</v>
          </cell>
          <cell r="AY136">
            <v>439.9</v>
          </cell>
          <cell r="AZ136">
            <v>295.2</v>
          </cell>
          <cell r="BA136">
            <v>318</v>
          </cell>
          <cell r="BB136">
            <v>299.10000000000002</v>
          </cell>
          <cell r="BC136">
            <v>313.77828099999999</v>
          </cell>
          <cell r="BD136">
            <v>375.404</v>
          </cell>
          <cell r="BE136">
            <v>388.66771299999999</v>
          </cell>
          <cell r="BF136">
            <v>392.32348100000002</v>
          </cell>
          <cell r="BG136">
            <v>414.62475700000005</v>
          </cell>
          <cell r="BH136">
            <v>425.39917700000001</v>
          </cell>
          <cell r="BI136">
            <v>543.67633899999998</v>
          </cell>
          <cell r="BJ136">
            <v>581.42334800000003</v>
          </cell>
          <cell r="BK136">
            <v>675.85851600000001</v>
          </cell>
          <cell r="BL136">
            <v>702.1445389999999</v>
          </cell>
          <cell r="BM136">
            <v>777.76907900000003</v>
          </cell>
          <cell r="BN136">
            <v>1057.6356430000001</v>
          </cell>
          <cell r="BO136">
            <v>1152.9983319999999</v>
          </cell>
          <cell r="BP136">
            <v>1243.4263489999998</v>
          </cell>
          <cell r="BQ136">
            <v>1433.636671</v>
          </cell>
          <cell r="BR136">
            <v>1637.773447</v>
          </cell>
          <cell r="BS136">
            <v>1894.4232690000001</v>
          </cell>
          <cell r="BT136">
            <v>2035.723958</v>
          </cell>
          <cell r="BU136">
            <v>2112.404</v>
          </cell>
          <cell r="BV136">
            <v>2157.624691</v>
          </cell>
          <cell r="BW136">
            <v>1903.947381</v>
          </cell>
        </row>
        <row r="138">
          <cell r="AR138" t="str">
            <v>– </v>
          </cell>
          <cell r="AS138">
            <v>126.54300000000001</v>
          </cell>
          <cell r="AT138">
            <v>226.399</v>
          </cell>
          <cell r="AU138">
            <v>196.74600000000001</v>
          </cell>
          <cell r="AV138">
            <v>188.14400000000001</v>
          </cell>
          <cell r="AW138">
            <v>186.67400000000001</v>
          </cell>
          <cell r="AX138">
            <v>318.755</v>
          </cell>
          <cell r="AY138">
            <v>361.82600000000002</v>
          </cell>
          <cell r="AZ138">
            <v>240.24299999999999</v>
          </cell>
          <cell r="BA138">
            <v>260.93700000000001</v>
          </cell>
          <cell r="BB138">
            <v>244.88</v>
          </cell>
          <cell r="BC138">
            <v>257.31</v>
          </cell>
          <cell r="BD138">
            <v>308.64</v>
          </cell>
          <cell r="BE138">
            <v>320.40199999999999</v>
          </cell>
          <cell r="BF138">
            <v>324.95600000000002</v>
          </cell>
          <cell r="BG138">
            <v>342.66783800000002</v>
          </cell>
          <cell r="BH138">
            <v>351.28699999999998</v>
          </cell>
          <cell r="BI138">
            <v>451.00299999999999</v>
          </cell>
          <cell r="BJ138">
            <v>479.10500000000002</v>
          </cell>
          <cell r="BK138">
            <v>552.74300000000005</v>
          </cell>
          <cell r="BL138">
            <v>569.74359600000003</v>
          </cell>
          <cell r="BM138">
            <v>627.71222</v>
          </cell>
          <cell r="BN138">
            <v>842.77057200000002</v>
          </cell>
          <cell r="BO138">
            <v>914.17683099999999</v>
          </cell>
          <cell r="BP138">
            <v>976.66742399999998</v>
          </cell>
          <cell r="BQ138">
            <v>1124.361101</v>
          </cell>
          <cell r="BR138">
            <v>1278.9479939999999</v>
          </cell>
          <cell r="BS138">
            <v>1468.4640900000002</v>
          </cell>
          <cell r="BT138">
            <v>1541.400112</v>
          </cell>
          <cell r="BU138">
            <v>1567.0140000000001</v>
          </cell>
          <cell r="BV138">
            <v>1574.9692540000001</v>
          </cell>
          <cell r="BW138">
            <v>1326.083691</v>
          </cell>
        </row>
        <row r="139">
          <cell r="AR139" t="str">
            <v>– </v>
          </cell>
          <cell r="AS139">
            <v>26.23</v>
          </cell>
          <cell r="AT139">
            <v>55.515000000000001</v>
          </cell>
          <cell r="AU139">
            <v>46.957999999999998</v>
          </cell>
          <cell r="AV139">
            <v>48.393000000000001</v>
          </cell>
          <cell r="AW139">
            <v>48.292000000000002</v>
          </cell>
          <cell r="AX139">
            <v>70.503</v>
          </cell>
          <cell r="AY139">
            <v>78.072000000000003</v>
          </cell>
          <cell r="AZ139">
            <v>55.008000000000003</v>
          </cell>
          <cell r="BA139">
            <v>57.085999999999999</v>
          </cell>
          <cell r="BB139">
            <v>54.228999999999999</v>
          </cell>
          <cell r="BC139">
            <v>56.468000000000004</v>
          </cell>
          <cell r="BD139">
            <v>66.765000000000001</v>
          </cell>
          <cell r="BE139">
            <v>68.266000000000005</v>
          </cell>
          <cell r="BF139">
            <v>67.367000000000004</v>
          </cell>
          <cell r="BG139">
            <v>71.956918999999999</v>
          </cell>
          <cell r="BH139">
            <v>74.111954999999995</v>
          </cell>
          <cell r="BI139">
            <v>92.673511999999988</v>
          </cell>
          <cell r="BJ139">
            <v>102.318264</v>
          </cell>
          <cell r="BK139">
            <v>123.115329</v>
          </cell>
          <cell r="BL139">
            <v>132.40094299999998</v>
          </cell>
          <cell r="BM139">
            <v>150.056859</v>
          </cell>
          <cell r="BN139">
            <v>214.865071</v>
          </cell>
          <cell r="BO139">
            <v>238.82150100000001</v>
          </cell>
          <cell r="BP139">
            <v>266.75892499999998</v>
          </cell>
          <cell r="BQ139">
            <v>309.27557000000002</v>
          </cell>
          <cell r="BR139">
            <v>358.82545300000004</v>
          </cell>
          <cell r="BS139">
            <v>425.95917900000001</v>
          </cell>
          <cell r="BT139">
            <v>494.323846</v>
          </cell>
          <cell r="BU139">
            <v>545.39</v>
          </cell>
          <cell r="BV139">
            <v>582.65543700000001</v>
          </cell>
          <cell r="BW139">
            <v>578.381934</v>
          </cell>
        </row>
        <row r="140">
          <cell r="AR140" t="str">
            <v>– </v>
          </cell>
          <cell r="AS140">
            <v>152.773</v>
          </cell>
          <cell r="AT140">
            <v>281.91399999999999</v>
          </cell>
          <cell r="AU140">
            <v>243.70400000000001</v>
          </cell>
          <cell r="AV140">
            <v>236.53700000000001</v>
          </cell>
          <cell r="AW140">
            <v>234.96600000000001</v>
          </cell>
          <cell r="AX140">
            <v>389.25799999999998</v>
          </cell>
          <cell r="AY140">
            <v>439.89800000000002</v>
          </cell>
          <cell r="AZ140">
            <v>295.25099999999998</v>
          </cell>
          <cell r="BA140">
            <v>318.02300000000002</v>
          </cell>
          <cell r="BB140">
            <v>299.10899999999998</v>
          </cell>
          <cell r="BC140">
            <v>313.77800000000002</v>
          </cell>
          <cell r="BD140">
            <v>375.40499999999997</v>
          </cell>
          <cell r="BE140">
            <v>388.66800000000001</v>
          </cell>
          <cell r="BF140">
            <v>392.32300000000004</v>
          </cell>
          <cell r="BG140">
            <v>414.625</v>
          </cell>
          <cell r="BH140">
            <v>425.399</v>
          </cell>
          <cell r="BI140">
            <v>543.67700000000002</v>
          </cell>
          <cell r="BJ140">
            <v>581.423</v>
          </cell>
          <cell r="BK140">
            <v>675.85800000000006</v>
          </cell>
          <cell r="BL140">
            <v>702.14499999999998</v>
          </cell>
          <cell r="BM140">
            <v>777.76900000000001</v>
          </cell>
          <cell r="BN140">
            <v>1057.636</v>
          </cell>
          <cell r="BO140">
            <v>1152.999</v>
          </cell>
          <cell r="BP140">
            <v>1243.4263489999998</v>
          </cell>
          <cell r="BQ140">
            <v>1433.636669</v>
          </cell>
          <cell r="BR140">
            <v>1637.773447</v>
          </cell>
          <cell r="BS140">
            <v>1894.4232690000001</v>
          </cell>
          <cell r="BT140">
            <v>2035.723958</v>
          </cell>
          <cell r="BU140">
            <v>2112.4139999999998</v>
          </cell>
          <cell r="BV140">
            <v>2157.624691</v>
          </cell>
          <cell r="BW140">
            <v>1904.465625</v>
          </cell>
        </row>
        <row r="143">
          <cell r="AR143" t="str">
            <v>– </v>
          </cell>
          <cell r="AS143">
            <v>7.3209719409892973</v>
          </cell>
          <cell r="AT143">
            <v>11.443540234532955</v>
          </cell>
          <cell r="AU143">
            <v>9.5898810684343925</v>
          </cell>
          <cell r="AV143">
            <v>6.560111576011157</v>
          </cell>
          <cell r="AW143">
            <v>6.2927355469408388</v>
          </cell>
          <cell r="AX143">
            <v>9.4555189700691162</v>
          </cell>
          <cell r="AY143">
            <v>9.5997983603512775</v>
          </cell>
          <cell r="AZ143">
            <v>3.7368060848330247</v>
          </cell>
          <cell r="BA143">
            <v>3.6241250000000003</v>
          </cell>
          <cell r="BB143">
            <v>2.8735713112253274</v>
          </cell>
          <cell r="BC143">
            <v>2.9069977630657298</v>
          </cell>
          <cell r="BD143">
            <v>3.2512377541346256</v>
          </cell>
          <cell r="BE143">
            <v>3.2879954025819425</v>
          </cell>
          <cell r="BF143">
            <v>3.2728957466737847</v>
          </cell>
          <cell r="BG143">
            <v>3.2544836500745555</v>
          </cell>
          <cell r="BH143">
            <v>3.2985933743990379</v>
          </cell>
          <cell r="BI143">
            <v>3.7151082810942615</v>
          </cell>
          <cell r="BJ143">
            <v>3.8941178383035449</v>
          </cell>
          <cell r="BK143">
            <v>3.9840204699437805</v>
          </cell>
          <cell r="BL143">
            <v>4.0274242291433984</v>
          </cell>
          <cell r="BM143">
            <v>4.1781466616079923</v>
          </cell>
          <cell r="BN143">
            <v>5.5007902407821998</v>
          </cell>
          <cell r="BO143">
            <v>5.6402119359336638</v>
          </cell>
          <cell r="BP143">
            <v>5.9264519229602302</v>
          </cell>
          <cell r="BQ143">
            <v>6.3141523052732076</v>
          </cell>
          <cell r="BR143">
            <v>6.6792422955802397</v>
          </cell>
          <cell r="BS143">
            <v>7.1303355734027365</v>
          </cell>
          <cell r="BT143">
            <v>6.9052647913950755</v>
          </cell>
          <cell r="BU143">
            <v>6.9338436691077243</v>
          </cell>
          <cell r="BV143">
            <v>6.6446548677793347</v>
          </cell>
          <cell r="BW143">
            <v>5.5176545393515131</v>
          </cell>
        </row>
        <row r="144">
          <cell r="AR144" t="str">
            <v>– </v>
          </cell>
          <cell r="AS144">
            <v>14.694677871148459</v>
          </cell>
          <cell r="AT144">
            <v>26.792953667953668</v>
          </cell>
          <cell r="AU144">
            <v>21.560146923783286</v>
          </cell>
          <cell r="AV144">
            <v>15.382390336935792</v>
          </cell>
          <cell r="AW144">
            <v>14.519542994588095</v>
          </cell>
          <cell r="AX144">
            <v>18.715954340323865</v>
          </cell>
          <cell r="AY144">
            <v>18.835223160434257</v>
          </cell>
          <cell r="AZ144">
            <v>7.717171717171718</v>
          </cell>
          <cell r="BA144">
            <v>6.9702075702075703</v>
          </cell>
          <cell r="BB144">
            <v>5.4088370237382808</v>
          </cell>
          <cell r="BC144">
            <v>5.172009525554131</v>
          </cell>
          <cell r="BD144">
            <v>5.4644786380749721</v>
          </cell>
          <cell r="BE144">
            <v>5.3474855083816397</v>
          </cell>
          <cell r="BF144">
            <v>5.2117437722419941</v>
          </cell>
          <cell r="BG144">
            <v>5.2366581034859179</v>
          </cell>
          <cell r="BH144">
            <v>5.3887846288082599</v>
          </cell>
          <cell r="BI144">
            <v>6.0146360332294906</v>
          </cell>
          <cell r="BJ144">
            <v>6.5025906577693044</v>
          </cell>
          <cell r="BK144">
            <v>6.9018572149344104</v>
          </cell>
          <cell r="BL144">
            <v>7.2691854068299104</v>
          </cell>
          <cell r="BM144">
            <v>7.7285156056860327</v>
          </cell>
          <cell r="BN144">
            <v>10.915167437134874</v>
          </cell>
          <cell r="BO144">
            <v>11.347056635149904</v>
          </cell>
          <cell r="BP144">
            <v>12.33111103406832</v>
          </cell>
          <cell r="BQ144">
            <v>13.017196430826214</v>
          </cell>
          <cell r="BR144">
            <v>13.795142555072855</v>
          </cell>
          <cell r="BS144">
            <v>14.748257703760128</v>
          </cell>
          <cell r="BT144">
            <v>14.957301158885292</v>
          </cell>
          <cell r="BU144">
            <v>15.245855813043354</v>
          </cell>
          <cell r="BV144">
            <v>15.137052816169593</v>
          </cell>
          <cell r="BW144">
            <v>14.234416554438297</v>
          </cell>
        </row>
        <row r="146">
          <cell r="AR146">
            <v>3.23</v>
          </cell>
          <cell r="AS146">
            <v>5.7</v>
          </cell>
          <cell r="AT146">
            <v>5.7</v>
          </cell>
          <cell r="AU146">
            <v>5.52</v>
          </cell>
          <cell r="AV146">
            <v>6.7</v>
          </cell>
          <cell r="AW146">
            <v>6.7</v>
          </cell>
          <cell r="AX146">
            <v>9.6999999999999993</v>
          </cell>
          <cell r="AY146">
            <v>9.5250000000000004</v>
          </cell>
          <cell r="AZ146">
            <v>14.5</v>
          </cell>
          <cell r="BA146">
            <v>14.600000000000001</v>
          </cell>
          <cell r="BB146">
            <v>16.680076</v>
          </cell>
          <cell r="BC146">
            <v>16.87942</v>
          </cell>
          <cell r="BD146">
            <v>17.334979000000001</v>
          </cell>
          <cell r="BE146">
            <v>17.489404999999998</v>
          </cell>
          <cell r="BF146">
            <v>10.327999999999999</v>
          </cell>
          <cell r="BG146">
            <v>10.355650000000001</v>
          </cell>
          <cell r="BH146">
            <v>10.714729</v>
          </cell>
          <cell r="BI146">
            <v>12.181999999999999</v>
          </cell>
          <cell r="BJ146">
            <v>12.433399999999999</v>
          </cell>
          <cell r="BK146">
            <v>14.650700000000001</v>
          </cell>
          <cell r="BL146">
            <v>13.617190000000001</v>
          </cell>
          <cell r="BM146">
            <v>18.341700000000003</v>
          </cell>
          <cell r="BN146">
            <v>18.372</v>
          </cell>
          <cell r="BO146">
            <v>19.155000000000001</v>
          </cell>
          <cell r="BP146">
            <v>19.698</v>
          </cell>
          <cell r="BQ146">
            <v>23.429000000000002</v>
          </cell>
          <cell r="BR146">
            <v>24</v>
          </cell>
          <cell r="BS146">
            <v>27</v>
          </cell>
          <cell r="BT146">
            <v>28.074999999999999</v>
          </cell>
          <cell r="BU146">
            <v>27.9</v>
          </cell>
          <cell r="BV146">
            <v>28</v>
          </cell>
          <cell r="BW146">
            <v>26.5</v>
          </cell>
        </row>
        <row r="147">
          <cell r="AA147">
            <v>0.89</v>
          </cell>
          <cell r="AB147">
            <v>2</v>
          </cell>
          <cell r="AC147">
            <v>2</v>
          </cell>
          <cell r="AD147">
            <v>2.2999999999999998</v>
          </cell>
          <cell r="AE147">
            <v>2.2999999999999998</v>
          </cell>
          <cell r="AF147">
            <v>2.2999999999999998</v>
          </cell>
          <cell r="AG147">
            <v>2.15</v>
          </cell>
          <cell r="AH147">
            <v>2.14</v>
          </cell>
          <cell r="AI147">
            <v>2.12</v>
          </cell>
          <cell r="AJ147">
            <v>2</v>
          </cell>
          <cell r="AK147">
            <v>2</v>
          </cell>
          <cell r="AL147">
            <v>2</v>
          </cell>
          <cell r="AM147">
            <v>2</v>
          </cell>
          <cell r="AN147">
            <v>2</v>
          </cell>
          <cell r="AO147">
            <v>2</v>
          </cell>
          <cell r="AP147">
            <v>2</v>
          </cell>
          <cell r="AQ147">
            <v>2</v>
          </cell>
          <cell r="AR147">
            <v>2</v>
          </cell>
          <cell r="AS147">
            <v>3</v>
          </cell>
          <cell r="AT147">
            <v>3</v>
          </cell>
          <cell r="AU147">
            <v>3</v>
          </cell>
          <cell r="AV147">
            <v>4</v>
          </cell>
          <cell r="AW147">
            <v>4</v>
          </cell>
          <cell r="AX147">
            <v>6</v>
          </cell>
          <cell r="AY147">
            <v>6</v>
          </cell>
          <cell r="AZ147">
            <v>10</v>
          </cell>
          <cell r="BA147">
            <v>9.8000000000000007</v>
          </cell>
          <cell r="BB147">
            <v>11.347541</v>
          </cell>
          <cell r="BC147">
            <v>11.458489999999999</v>
          </cell>
          <cell r="BD147">
            <v>11.413629</v>
          </cell>
          <cell r="BE147">
            <v>11.5</v>
          </cell>
          <cell r="BF147">
            <v>5.5</v>
          </cell>
          <cell r="BG147">
            <v>4.6349999999999998</v>
          </cell>
          <cell r="BH147">
            <v>4.9660000000000002</v>
          </cell>
          <cell r="BI147">
            <v>6.49</v>
          </cell>
          <cell r="BJ147">
            <v>6.391</v>
          </cell>
          <cell r="BK147">
            <v>7.4776999999999996</v>
          </cell>
          <cell r="BL147">
            <v>6.6911899999999997</v>
          </cell>
          <cell r="BM147">
            <v>9.7337000000000007</v>
          </cell>
          <cell r="BN147">
            <v>10.013999999999999</v>
          </cell>
          <cell r="BO147">
            <v>11.029</v>
          </cell>
          <cell r="BP147">
            <v>10.698</v>
          </cell>
          <cell r="BQ147">
            <v>12.679</v>
          </cell>
          <cell r="BR147">
            <v>13</v>
          </cell>
          <cell r="BS147">
            <v>15</v>
          </cell>
          <cell r="BT147">
            <v>15.824999999999999</v>
          </cell>
          <cell r="BU147">
            <v>16</v>
          </cell>
          <cell r="BV147">
            <v>15</v>
          </cell>
          <cell r="BW147">
            <v>13.5</v>
          </cell>
        </row>
        <row r="148">
          <cell r="AA148">
            <v>0.75</v>
          </cell>
          <cell r="AB148">
            <v>0.75</v>
          </cell>
          <cell r="AC148">
            <v>0.75</v>
          </cell>
          <cell r="AD148">
            <v>0.85</v>
          </cell>
          <cell r="AE148">
            <v>0.85</v>
          </cell>
          <cell r="AF148">
            <v>0.85</v>
          </cell>
          <cell r="AG148">
            <v>0.75</v>
          </cell>
          <cell r="AH148">
            <v>0.75</v>
          </cell>
          <cell r="AI148">
            <v>0.77</v>
          </cell>
          <cell r="AJ148">
            <v>0.75</v>
          </cell>
          <cell r="AK148">
            <v>0.75</v>
          </cell>
          <cell r="AL148">
            <v>0.75</v>
          </cell>
          <cell r="AM148">
            <v>0.75</v>
          </cell>
          <cell r="AN148">
            <v>0.75</v>
          </cell>
          <cell r="AO148">
            <v>0.75</v>
          </cell>
          <cell r="AP148">
            <v>0.75</v>
          </cell>
          <cell r="AQ148">
            <v>0.75</v>
          </cell>
          <cell r="AR148">
            <v>0.75</v>
          </cell>
          <cell r="AS148">
            <v>1.2</v>
          </cell>
          <cell r="AT148">
            <v>1.2</v>
          </cell>
          <cell r="AU148">
            <v>1.02</v>
          </cell>
          <cell r="AV148">
            <v>1.2</v>
          </cell>
          <cell r="AW148">
            <v>1.2</v>
          </cell>
          <cell r="AX148">
            <v>1.2</v>
          </cell>
          <cell r="AY148">
            <v>1.0249999999999999</v>
          </cell>
          <cell r="AZ148">
            <v>1.5</v>
          </cell>
          <cell r="BA148">
            <v>1.5</v>
          </cell>
          <cell r="BB148">
            <v>1.7675350000000001</v>
          </cell>
          <cell r="BC148">
            <v>1.83843</v>
          </cell>
          <cell r="BD148">
            <v>1.9294</v>
          </cell>
          <cell r="BE148">
            <v>1.9894050000000001</v>
          </cell>
          <cell r="BF148">
            <v>1.363</v>
          </cell>
          <cell r="BG148">
            <v>1.99265</v>
          </cell>
          <cell r="BH148">
            <v>1.6579999999999999</v>
          </cell>
          <cell r="BI148">
            <v>1.363</v>
          </cell>
          <cell r="BJ148">
            <v>1.9164000000000001</v>
          </cell>
          <cell r="BK148">
            <v>1.992</v>
          </cell>
          <cell r="BL148">
            <v>1.67</v>
          </cell>
          <cell r="BM148">
            <v>1.6080000000000001</v>
          </cell>
          <cell r="BN148">
            <v>1.452</v>
          </cell>
          <cell r="BO148">
            <v>1</v>
          </cell>
          <cell r="BP148">
            <v>1</v>
          </cell>
          <cell r="BQ148">
            <v>1.75</v>
          </cell>
          <cell r="BR148">
            <v>2</v>
          </cell>
          <cell r="BS148">
            <v>1.5</v>
          </cell>
          <cell r="BT148">
            <v>2</v>
          </cell>
          <cell r="BU148">
            <v>2</v>
          </cell>
          <cell r="BV148">
            <v>2</v>
          </cell>
          <cell r="BW148">
            <v>1.5</v>
          </cell>
        </row>
        <row r="149">
          <cell r="AA149" t="str">
            <v>...  </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v>0.48</v>
          </cell>
          <cell r="AS149">
            <v>1.5</v>
          </cell>
          <cell r="AT149">
            <v>1.5</v>
          </cell>
          <cell r="AU149">
            <v>1.5</v>
          </cell>
          <cell r="AV149">
            <v>1.5</v>
          </cell>
          <cell r="AW149">
            <v>1.5</v>
          </cell>
          <cell r="AX149">
            <v>2.5</v>
          </cell>
          <cell r="AY149">
            <v>2.5</v>
          </cell>
          <cell r="AZ149">
            <v>3</v>
          </cell>
          <cell r="BA149">
            <v>3.3</v>
          </cell>
          <cell r="BB149">
            <v>3.5649999999999999</v>
          </cell>
          <cell r="BC149">
            <v>3.5825</v>
          </cell>
          <cell r="BD149">
            <v>3.9919500000000001</v>
          </cell>
          <cell r="BE149">
            <v>4</v>
          </cell>
          <cell r="BF149">
            <v>3.4649999999999999</v>
          </cell>
          <cell r="BG149">
            <v>3.7280000000000002</v>
          </cell>
          <cell r="BH149">
            <v>4.0907289999999996</v>
          </cell>
          <cell r="BI149">
            <v>4.3289999999999997</v>
          </cell>
          <cell r="BJ149">
            <v>4.1260000000000003</v>
          </cell>
          <cell r="BK149">
            <v>5.181</v>
          </cell>
          <cell r="BL149">
            <v>5.2560000000000002</v>
          </cell>
          <cell r="BM149">
            <v>7</v>
          </cell>
          <cell r="BN149">
            <v>6.9059999999999997</v>
          </cell>
          <cell r="BO149">
            <v>7.1260000000000003</v>
          </cell>
          <cell r="BP149">
            <v>8</v>
          </cell>
          <cell r="BQ149">
            <v>9</v>
          </cell>
          <cell r="BR149">
            <v>9</v>
          </cell>
          <cell r="BS149">
            <v>10.5</v>
          </cell>
          <cell r="BT149">
            <v>10.25</v>
          </cell>
          <cell r="BU149">
            <v>9.9</v>
          </cell>
          <cell r="BV149">
            <v>11</v>
          </cell>
          <cell r="BW149">
            <v>11.5</v>
          </cell>
        </row>
      </sheetData>
      <sheetData sheetId="1">
        <row r="2">
          <cell r="C2">
            <v>1966</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47"/>
  <sheetViews>
    <sheetView tabSelected="1" zoomScaleNormal="100" workbookViewId="0">
      <selection sqref="A1:B1"/>
    </sheetView>
  </sheetViews>
  <sheetFormatPr baseColWidth="10" defaultColWidth="12" defaultRowHeight="11.5" outlineLevelCol="1" x14ac:dyDescent="0.25"/>
  <cols>
    <col min="1" max="4" width="23.69921875" style="3" customWidth="1"/>
    <col min="5" max="5" width="12.69921875" style="3" customWidth="1"/>
    <col min="6" max="19" width="12.69921875" style="3" hidden="1" customWidth="1" outlineLevel="1"/>
    <col min="20" max="20" width="12.69921875" style="3" customWidth="1" collapsed="1"/>
    <col min="21" max="29" width="12.69921875" style="3" hidden="1" customWidth="1" outlineLevel="1"/>
    <col min="30" max="30" width="12.69921875" style="3" customWidth="1" collapsed="1"/>
    <col min="31" max="39" width="12.69921875" style="3" hidden="1" customWidth="1" outlineLevel="1"/>
    <col min="40" max="40" width="12.69921875" style="3" customWidth="1" collapsed="1"/>
    <col min="41" max="44" width="12.69921875" style="3" customWidth="1"/>
    <col min="45" max="45" width="12" style="3"/>
    <col min="46" max="46" width="12.296875" style="3" bestFit="1" customWidth="1"/>
    <col min="47" max="16384" width="12" style="3"/>
  </cols>
  <sheetData>
    <row r="1" spans="1:47" ht="54.75" customHeight="1" x14ac:dyDescent="0.25">
      <c r="A1" s="1" t="s">
        <v>17</v>
      </c>
      <c r="B1" s="1"/>
      <c r="C1" s="1" t="s">
        <v>16</v>
      </c>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47" ht="25" x14ac:dyDescent="0.25">
      <c r="A2" s="4"/>
      <c r="B2" s="4"/>
      <c r="C2" s="4"/>
      <c r="D2" s="4"/>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Q2" s="41" t="s">
        <v>40</v>
      </c>
      <c r="AR2" s="42" t="s">
        <v>41</v>
      </c>
    </row>
    <row r="3" spans="1:47" ht="25" x14ac:dyDescent="0.25">
      <c r="A3" s="5"/>
      <c r="B3" s="5"/>
      <c r="C3" s="5"/>
      <c r="D3" s="5"/>
      <c r="E3" s="6">
        <v>1985</v>
      </c>
      <c r="F3" s="6">
        <v>1986</v>
      </c>
      <c r="G3" s="6">
        <v>1987</v>
      </c>
      <c r="H3" s="6">
        <v>1988</v>
      </c>
      <c r="I3" s="6">
        <v>1989</v>
      </c>
      <c r="J3" s="6">
        <v>1990</v>
      </c>
      <c r="K3" s="6">
        <v>1991</v>
      </c>
      <c r="L3" s="6">
        <v>1992</v>
      </c>
      <c r="M3" s="6">
        <v>1993</v>
      </c>
      <c r="N3" s="6">
        <v>1994</v>
      </c>
      <c r="O3" s="6">
        <v>1995</v>
      </c>
      <c r="P3" s="6">
        <v>1996</v>
      </c>
      <c r="Q3" s="6">
        <v>1997</v>
      </c>
      <c r="R3" s="6">
        <v>1998</v>
      </c>
      <c r="S3" s="6">
        <v>1999</v>
      </c>
      <c r="T3" s="6">
        <v>2000</v>
      </c>
      <c r="U3" s="6">
        <v>2001</v>
      </c>
      <c r="V3" s="6">
        <v>2002</v>
      </c>
      <c r="W3" s="6">
        <v>2003</v>
      </c>
      <c r="X3" s="6">
        <v>2004</v>
      </c>
      <c r="Y3" s="6">
        <v>2005</v>
      </c>
      <c r="Z3" s="6">
        <v>2006</v>
      </c>
      <c r="AA3" s="6">
        <v>2007</v>
      </c>
      <c r="AB3" s="6">
        <v>2008</v>
      </c>
      <c r="AC3" s="6">
        <v>2009</v>
      </c>
      <c r="AD3" s="6">
        <v>2010</v>
      </c>
      <c r="AE3" s="6">
        <v>2011</v>
      </c>
      <c r="AF3" s="6">
        <v>2012</v>
      </c>
      <c r="AG3" s="6">
        <v>2013</v>
      </c>
      <c r="AH3" s="6">
        <v>2014</v>
      </c>
      <c r="AI3" s="6">
        <v>2015</v>
      </c>
      <c r="AJ3" s="6">
        <v>2016</v>
      </c>
      <c r="AK3" s="6">
        <v>2017</v>
      </c>
      <c r="AL3" s="6">
        <v>2018</v>
      </c>
      <c r="AM3" s="6">
        <v>2019</v>
      </c>
      <c r="AN3" s="6">
        <v>2020</v>
      </c>
      <c r="AO3" s="6">
        <v>2021</v>
      </c>
      <c r="AP3" s="6">
        <v>2022</v>
      </c>
      <c r="AQ3" s="43" t="s">
        <v>42</v>
      </c>
      <c r="AR3" s="44" t="s">
        <v>43</v>
      </c>
    </row>
    <row r="4" spans="1:47" ht="16.149999999999999" customHeight="1" x14ac:dyDescent="0.25">
      <c r="A4" s="7" t="s">
        <v>3</v>
      </c>
      <c r="B4" s="8"/>
      <c r="C4" s="7" t="s">
        <v>0</v>
      </c>
      <c r="D4" s="8"/>
      <c r="E4" s="9"/>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45"/>
    </row>
    <row r="5" spans="1:47" ht="16.149999999999999" customHeight="1" x14ac:dyDescent="0.25">
      <c r="A5" s="10" t="s">
        <v>22</v>
      </c>
      <c r="B5" s="11"/>
      <c r="C5" s="10" t="s">
        <v>23</v>
      </c>
      <c r="D5" s="11"/>
      <c r="E5" s="12">
        <v>41841</v>
      </c>
      <c r="F5" s="13">
        <v>37059</v>
      </c>
      <c r="G5" s="13">
        <v>35034</v>
      </c>
      <c r="H5" s="13">
        <v>31526</v>
      </c>
      <c r="I5" s="13">
        <v>25289</v>
      </c>
      <c r="J5" s="13">
        <v>25736</v>
      </c>
      <c r="K5" s="13">
        <v>47082</v>
      </c>
      <c r="L5" s="13">
        <v>88273</v>
      </c>
      <c r="M5" s="13">
        <v>125317</v>
      </c>
      <c r="N5" s="13">
        <v>134840</v>
      </c>
      <c r="O5" s="13">
        <v>130244</v>
      </c>
      <c r="P5" s="13">
        <v>138864</v>
      </c>
      <c r="Q5" s="13">
        <v>149882</v>
      </c>
      <c r="R5" s="13">
        <v>140233</v>
      </c>
      <c r="S5" s="13">
        <v>117289</v>
      </c>
      <c r="T5" s="13">
        <v>96819</v>
      </c>
      <c r="U5" s="13">
        <v>90737</v>
      </c>
      <c r="V5" s="13">
        <v>112239</v>
      </c>
      <c r="W5" s="13">
        <v>139955</v>
      </c>
      <c r="X5" s="13">
        <v>150362</v>
      </c>
      <c r="Y5" s="13">
        <v>151860</v>
      </c>
      <c r="Z5" s="13">
        <v>144458</v>
      </c>
      <c r="AA5" s="13">
        <v>127369</v>
      </c>
      <c r="AB5" s="13">
        <v>116320</v>
      </c>
      <c r="AC5" s="13">
        <v>136068</v>
      </c>
      <c r="AD5" s="13">
        <v>146587</v>
      </c>
      <c r="AE5" s="13">
        <v>135437</v>
      </c>
      <c r="AF5" s="13">
        <v>128643</v>
      </c>
      <c r="AG5" s="13">
        <v>133284</v>
      </c>
      <c r="AH5" s="13">
        <v>135428</v>
      </c>
      <c r="AI5" s="13">
        <v>140217</v>
      </c>
      <c r="AJ5" s="13">
        <v>147061</v>
      </c>
      <c r="AK5" s="13">
        <v>147576</v>
      </c>
      <c r="AL5" s="13">
        <v>143099</v>
      </c>
      <c r="AM5" s="13">
        <v>136496</v>
      </c>
      <c r="AN5" s="13">
        <v>154405</v>
      </c>
      <c r="AO5" s="13">
        <v>155674</v>
      </c>
      <c r="AP5" s="13">
        <v>131486</v>
      </c>
      <c r="AQ5" s="46">
        <f>(AP5-AO5)/ABS(AO5)</f>
        <v>-0.1553759780053188</v>
      </c>
      <c r="AR5" s="47">
        <f>(AP5/AF5)^(1/10)-1</f>
        <v>2.1883164789000542E-3</v>
      </c>
    </row>
    <row r="6" spans="1:47" ht="16.149999999999999" customHeight="1" x14ac:dyDescent="0.25">
      <c r="A6" s="10" t="s">
        <v>24</v>
      </c>
      <c r="B6" s="11"/>
      <c r="C6" s="10" t="s">
        <v>25</v>
      </c>
      <c r="D6" s="11"/>
      <c r="E6" s="12">
        <v>2497733</v>
      </c>
      <c r="F6" s="13">
        <v>2237328</v>
      </c>
      <c r="G6" s="13">
        <v>2214113</v>
      </c>
      <c r="H6" s="13">
        <v>1948995</v>
      </c>
      <c r="I6" s="13">
        <v>1472364</v>
      </c>
      <c r="J6" s="13">
        <v>1478941</v>
      </c>
      <c r="K6" s="13">
        <v>3134943</v>
      </c>
      <c r="L6" s="13">
        <v>7608493</v>
      </c>
      <c r="M6" s="13">
        <v>13289309</v>
      </c>
      <c r="N6" s="13">
        <v>13709962</v>
      </c>
      <c r="O6" s="13">
        <v>12349081</v>
      </c>
      <c r="P6" s="13">
        <v>13441675</v>
      </c>
      <c r="Q6" s="13">
        <v>15963498</v>
      </c>
      <c r="R6" s="13">
        <v>13682481</v>
      </c>
      <c r="S6" s="13">
        <v>10293623</v>
      </c>
      <c r="T6" s="13">
        <v>8496575</v>
      </c>
      <c r="U6" s="13">
        <v>7608778</v>
      </c>
      <c r="V6" s="13">
        <v>10367646.5</v>
      </c>
      <c r="W6" s="13">
        <v>14564817</v>
      </c>
      <c r="X6" s="13">
        <v>15878204</v>
      </c>
      <c r="Y6" s="13">
        <v>15599732</v>
      </c>
      <c r="Z6" s="13">
        <v>14223043</v>
      </c>
      <c r="AA6" s="13">
        <v>11690856</v>
      </c>
      <c r="AB6" s="13">
        <v>10498919.6</v>
      </c>
      <c r="AC6" s="13">
        <v>13602259</v>
      </c>
      <c r="AD6" s="13">
        <v>14993860.9</v>
      </c>
      <c r="AE6" s="13">
        <v>11948099.699999999</v>
      </c>
      <c r="AF6" s="13">
        <v>11831830.4</v>
      </c>
      <c r="AG6" s="13">
        <v>12629703.800000001</v>
      </c>
      <c r="AH6" s="13">
        <v>12665739</v>
      </c>
      <c r="AI6" s="13">
        <v>13289551.4</v>
      </c>
      <c r="AJ6" s="13">
        <v>14208289</v>
      </c>
      <c r="AK6" s="13">
        <v>13959856.1</v>
      </c>
      <c r="AL6" s="13">
        <v>13136222.800000001</v>
      </c>
      <c r="AM6" s="13">
        <v>12389438</v>
      </c>
      <c r="AN6" s="13">
        <v>16248387.4</v>
      </c>
      <c r="AO6" s="13">
        <v>16820833.399999999</v>
      </c>
      <c r="AP6" s="13">
        <v>11893189.9</v>
      </c>
      <c r="AQ6" s="46">
        <f>(AP6-AO6)/ABS(AO6)</f>
        <v>-0.29294883213099288</v>
      </c>
      <c r="AR6" s="47">
        <f>(AP6/AF6)^(1/10)-1</f>
        <v>5.1739057006150446E-4</v>
      </c>
    </row>
    <row r="7" spans="1:47" ht="28.15" customHeight="1" x14ac:dyDescent="0.25">
      <c r="A7" s="10" t="s">
        <v>26</v>
      </c>
      <c r="B7" s="11"/>
      <c r="C7" s="10" t="s">
        <v>27</v>
      </c>
      <c r="D7" s="11"/>
      <c r="E7" s="14">
        <v>59.695824669582464</v>
      </c>
      <c r="F7" s="15">
        <v>60.372055371164898</v>
      </c>
      <c r="G7" s="15">
        <v>63.198978135525486</v>
      </c>
      <c r="H7" s="15">
        <v>61.821829600964286</v>
      </c>
      <c r="I7" s="15">
        <v>58.221519237613194</v>
      </c>
      <c r="J7" s="15">
        <v>57.465845508237486</v>
      </c>
      <c r="K7" s="15">
        <v>66.584745762711862</v>
      </c>
      <c r="L7" s="15">
        <v>86.192754296330705</v>
      </c>
      <c r="M7" s="15">
        <v>106.04554050926849</v>
      </c>
      <c r="N7" s="15">
        <v>101.67577870068229</v>
      </c>
      <c r="O7" s="15">
        <v>94.814970363318082</v>
      </c>
      <c r="P7" s="15">
        <v>96.797406095172249</v>
      </c>
      <c r="Q7" s="15">
        <v>106.50710558973059</v>
      </c>
      <c r="R7" s="15">
        <v>97.569623412463542</v>
      </c>
      <c r="S7" s="15">
        <v>87.762901891908015</v>
      </c>
      <c r="T7" s="15">
        <v>87.757310032121794</v>
      </c>
      <c r="U7" s="15">
        <v>83.855296075470861</v>
      </c>
      <c r="V7" s="15">
        <v>92.371158866347699</v>
      </c>
      <c r="W7" s="15">
        <v>104.06785752563324</v>
      </c>
      <c r="X7" s="15">
        <v>105.59984570569692</v>
      </c>
      <c r="Y7" s="15">
        <v>102.72443039641776</v>
      </c>
      <c r="Z7" s="15">
        <v>98.457980866410992</v>
      </c>
      <c r="AA7" s="15">
        <v>91.787295181716118</v>
      </c>
      <c r="AB7" s="15">
        <v>90.258937414030257</v>
      </c>
      <c r="AC7" s="15">
        <v>99.966626980627339</v>
      </c>
      <c r="AD7" s="15">
        <v>102.28642990169661</v>
      </c>
      <c r="AE7" s="15">
        <v>88.218874458235192</v>
      </c>
      <c r="AF7" s="15">
        <v>91.974148612827747</v>
      </c>
      <c r="AG7" s="15">
        <v>94.757838900393153</v>
      </c>
      <c r="AH7" s="15">
        <v>93.523783855628082</v>
      </c>
      <c r="AI7" s="15">
        <v>94.778460529037133</v>
      </c>
      <c r="AJ7" s="15">
        <v>96.614935298957576</v>
      </c>
      <c r="AK7" s="15">
        <v>94.594352062666019</v>
      </c>
      <c r="AL7" s="15">
        <v>91.798145339939481</v>
      </c>
      <c r="AM7" s="15">
        <v>90.767773414605557</v>
      </c>
      <c r="AN7" s="15">
        <v>105.23226190861695</v>
      </c>
      <c r="AO7" s="15">
        <v>108.05165538240168</v>
      </c>
      <c r="AP7" s="15">
        <v>90.452138630728754</v>
      </c>
      <c r="AQ7" s="46">
        <f>(AP7-AO7)/ABS(AO7)</f>
        <v>-0.16288058419269111</v>
      </c>
      <c r="AR7" s="47">
        <f>(AP7/AF7)^(1/10)-1</f>
        <v>-1.6672773782767658E-3</v>
      </c>
    </row>
    <row r="8" spans="1:47" ht="62.5" customHeight="1" x14ac:dyDescent="0.25">
      <c r="A8" s="16" t="s">
        <v>28</v>
      </c>
      <c r="B8" s="17" t="s">
        <v>6</v>
      </c>
      <c r="C8" s="16" t="s">
        <v>29</v>
      </c>
      <c r="D8" s="17" t="s">
        <v>5</v>
      </c>
      <c r="E8" s="12">
        <v>4267</v>
      </c>
      <c r="F8" s="13">
        <v>4391</v>
      </c>
      <c r="G8" s="13">
        <v>4716</v>
      </c>
      <c r="H8" s="13">
        <v>4783</v>
      </c>
      <c r="I8" s="13">
        <v>4713</v>
      </c>
      <c r="J8" s="13">
        <v>4958</v>
      </c>
      <c r="K8" s="13">
        <v>6329</v>
      </c>
      <c r="L8" s="13">
        <v>9398</v>
      </c>
      <c r="M8" s="13">
        <v>10959</v>
      </c>
      <c r="N8" s="13">
        <v>10550</v>
      </c>
      <c r="O8" s="13">
        <v>9839</v>
      </c>
      <c r="P8" s="13">
        <v>9422</v>
      </c>
      <c r="Q8" s="13">
        <v>10116</v>
      </c>
      <c r="R8" s="13">
        <v>9140</v>
      </c>
      <c r="S8" s="13">
        <v>8233</v>
      </c>
      <c r="T8" s="13">
        <v>8395</v>
      </c>
      <c r="U8" s="13">
        <v>8303</v>
      </c>
      <c r="V8" s="13">
        <v>9671.1336317144669</v>
      </c>
      <c r="W8" s="13">
        <v>11318</v>
      </c>
      <c r="X8" s="13">
        <v>11552</v>
      </c>
      <c r="Y8" s="13">
        <v>11083.893059396813</v>
      </c>
      <c r="Z8" s="13">
        <v>10573.315427321437</v>
      </c>
      <c r="AA8" s="13">
        <v>9896.4426194756961</v>
      </c>
      <c r="AB8" s="13">
        <v>9968.1911966987627</v>
      </c>
      <c r="AC8" s="13">
        <v>11543.492959402653</v>
      </c>
      <c r="AD8" s="13">
        <v>11998.035219698881</v>
      </c>
      <c r="AE8" s="13">
        <v>10485.390329082893</v>
      </c>
      <c r="AF8" s="13">
        <v>11213.953762738742</v>
      </c>
      <c r="AG8" s="13">
        <v>11810.603405134902</v>
      </c>
      <c r="AH8" s="13">
        <v>11803.181903299201</v>
      </c>
      <c r="AI8" s="13">
        <v>12019.4263669883</v>
      </c>
      <c r="AJ8" s="13">
        <v>12537.406699940801</v>
      </c>
      <c r="AK8" s="13">
        <v>12409.745823507899</v>
      </c>
      <c r="AL8" s="13">
        <v>12136.441055842501</v>
      </c>
      <c r="AM8" s="13">
        <v>12221.546057027301</v>
      </c>
      <c r="AN8" s="13">
        <v>14233.743234027401</v>
      </c>
      <c r="AO8" s="13">
        <v>14642.2889040559</v>
      </c>
      <c r="AP8" s="13">
        <v>12427.8</v>
      </c>
      <c r="AQ8" s="46">
        <f>(AP8-AO8)/ABS(AO8)</f>
        <v>-0.15123925764382984</v>
      </c>
      <c r="AR8" s="47">
        <f>(AP8/AF8)^(1/10)-1</f>
        <v>1.0330699409060395E-2</v>
      </c>
    </row>
    <row r="9" spans="1:47" ht="62.5" customHeight="1" x14ac:dyDescent="0.25">
      <c r="A9" s="18" t="s">
        <v>30</v>
      </c>
      <c r="B9" s="19" t="s">
        <v>6</v>
      </c>
      <c r="C9" s="18" t="s">
        <v>31</v>
      </c>
      <c r="D9" s="19" t="s">
        <v>5</v>
      </c>
      <c r="E9" s="20">
        <v>71.5</v>
      </c>
      <c r="F9" s="21">
        <v>72.7</v>
      </c>
      <c r="G9" s="21">
        <v>74.599999999999994</v>
      </c>
      <c r="H9" s="21">
        <v>77.400000000000006</v>
      </c>
      <c r="I9" s="21">
        <v>80.900000000000006</v>
      </c>
      <c r="J9" s="21">
        <v>86.3</v>
      </c>
      <c r="K9" s="21">
        <v>95.1</v>
      </c>
      <c r="L9" s="21">
        <v>109</v>
      </c>
      <c r="M9" s="21">
        <v>103.3</v>
      </c>
      <c r="N9" s="21">
        <v>103.8</v>
      </c>
      <c r="O9" s="21">
        <v>103.8</v>
      </c>
      <c r="P9" s="21">
        <v>97.3</v>
      </c>
      <c r="Q9" s="21">
        <v>95</v>
      </c>
      <c r="R9" s="21">
        <v>93.7</v>
      </c>
      <c r="S9" s="21">
        <v>93.8</v>
      </c>
      <c r="T9" s="21">
        <v>95.7</v>
      </c>
      <c r="U9" s="21">
        <v>99</v>
      </c>
      <c r="V9" s="21">
        <v>104.7</v>
      </c>
      <c r="W9" s="21">
        <v>108.8</v>
      </c>
      <c r="X9" s="21">
        <v>109.4</v>
      </c>
      <c r="Y9" s="21">
        <v>107.9</v>
      </c>
      <c r="Z9" s="21">
        <v>107.4</v>
      </c>
      <c r="AA9" s="21">
        <v>107.8</v>
      </c>
      <c r="AB9" s="21">
        <v>110.4</v>
      </c>
      <c r="AC9" s="21">
        <v>115.5</v>
      </c>
      <c r="AD9" s="21">
        <v>117.3</v>
      </c>
      <c r="AE9" s="21">
        <v>118.9</v>
      </c>
      <c r="AF9" s="21">
        <v>121.9</v>
      </c>
      <c r="AG9" s="21">
        <v>124.6</v>
      </c>
      <c r="AH9" s="21">
        <v>126.2</v>
      </c>
      <c r="AI9" s="21">
        <v>126.8</v>
      </c>
      <c r="AJ9" s="21">
        <v>129.80000000000001</v>
      </c>
      <c r="AK9" s="21">
        <v>131.19999999999999</v>
      </c>
      <c r="AL9" s="21">
        <v>132.19999999999999</v>
      </c>
      <c r="AM9" s="21">
        <v>134.6</v>
      </c>
      <c r="AN9" s="21">
        <v>135.30000000000001</v>
      </c>
      <c r="AO9" s="21">
        <v>135.5</v>
      </c>
      <c r="AP9" s="21">
        <v>137.4</v>
      </c>
      <c r="AQ9" s="48">
        <f>(AP9-AO9)/ABS(AO9)</f>
        <v>1.4022140221402257E-2</v>
      </c>
      <c r="AR9" s="49">
        <f>(AP9/AF9)^(1/10)-1</f>
        <v>1.2041455875488882E-2</v>
      </c>
      <c r="AT9" s="22"/>
    </row>
    <row r="10" spans="1:47" ht="16.149999999999999" customHeight="1" x14ac:dyDescent="0.25">
      <c r="A10" s="7" t="s">
        <v>4</v>
      </c>
      <c r="B10" s="8"/>
      <c r="C10" s="7" t="s">
        <v>1</v>
      </c>
      <c r="D10" s="23"/>
      <c r="E10" s="24"/>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50"/>
      <c r="AU10" s="22"/>
    </row>
    <row r="11" spans="1:47" ht="16.149999999999999" customHeight="1" x14ac:dyDescent="0.25">
      <c r="A11" s="10" t="s">
        <v>22</v>
      </c>
      <c r="B11" s="11"/>
      <c r="C11" s="10" t="s">
        <v>32</v>
      </c>
      <c r="D11" s="11"/>
      <c r="E11" s="12">
        <v>54201</v>
      </c>
      <c r="F11" s="13">
        <v>44818</v>
      </c>
      <c r="G11" s="13">
        <v>40599</v>
      </c>
      <c r="H11" s="13">
        <v>36470</v>
      </c>
      <c r="I11" s="13">
        <v>29735</v>
      </c>
      <c r="J11" s="13">
        <v>32767</v>
      </c>
      <c r="K11" s="13">
        <v>67004</v>
      </c>
      <c r="L11" s="13">
        <v>130150</v>
      </c>
      <c r="M11" s="13">
        <v>178749</v>
      </c>
      <c r="N11" s="13">
        <v>179942</v>
      </c>
      <c r="O11" s="13">
        <v>165278</v>
      </c>
      <c r="P11" s="13">
        <v>186182</v>
      </c>
      <c r="Q11" s="13">
        <v>203899</v>
      </c>
      <c r="R11" s="13">
        <v>179422</v>
      </c>
      <c r="S11" s="13">
        <v>141032</v>
      </c>
      <c r="T11" s="13">
        <v>110255</v>
      </c>
      <c r="U11" s="13">
        <v>103822</v>
      </c>
      <c r="V11" s="13">
        <v>139953</v>
      </c>
      <c r="W11" s="13">
        <v>176895</v>
      </c>
      <c r="X11" s="13">
        <v>179966</v>
      </c>
      <c r="Y11" s="13">
        <v>170780</v>
      </c>
      <c r="Z11" s="13">
        <v>154824</v>
      </c>
      <c r="AA11" s="13">
        <v>133972</v>
      </c>
      <c r="AB11" s="13">
        <v>127710</v>
      </c>
      <c r="AC11" s="13">
        <v>166758</v>
      </c>
      <c r="AD11" s="13">
        <v>176097</v>
      </c>
      <c r="AE11" s="13">
        <v>153081</v>
      </c>
      <c r="AF11" s="13">
        <v>150380</v>
      </c>
      <c r="AG11" s="13">
        <v>162867</v>
      </c>
      <c r="AH11" s="13">
        <v>167434</v>
      </c>
      <c r="AI11" s="13">
        <v>176679</v>
      </c>
      <c r="AJ11" s="13">
        <v>184686</v>
      </c>
      <c r="AK11" s="13">
        <v>182931</v>
      </c>
      <c r="AL11" s="13">
        <v>169772</v>
      </c>
      <c r="AM11" s="13">
        <v>162077</v>
      </c>
      <c r="AN11" s="13">
        <v>185304</v>
      </c>
      <c r="AO11" s="13">
        <v>184470</v>
      </c>
      <c r="AP11" s="13">
        <v>153606</v>
      </c>
      <c r="AQ11" s="46">
        <f t="shared" ref="AQ11:AQ15" si="0">(AP11-AO11)/ABS(AO11)</f>
        <v>-0.16731175800943243</v>
      </c>
      <c r="AR11" s="47">
        <f t="shared" ref="AR11:AR14" si="1">(AP11/AF11)^(1/10)-1</f>
        <v>2.1248000451152826E-3</v>
      </c>
    </row>
    <row r="12" spans="1:47" ht="16.149999999999999" customHeight="1" x14ac:dyDescent="0.25">
      <c r="A12" s="10" t="s">
        <v>24</v>
      </c>
      <c r="B12" s="11"/>
      <c r="C12" s="10" t="s">
        <v>25</v>
      </c>
      <c r="D12" s="11"/>
      <c r="E12" s="12">
        <v>2849601</v>
      </c>
      <c r="F12" s="13">
        <v>2359039</v>
      </c>
      <c r="G12" s="13">
        <v>2192233</v>
      </c>
      <c r="H12" s="13">
        <v>1986417</v>
      </c>
      <c r="I12" s="13">
        <v>1535403</v>
      </c>
      <c r="J12" s="13">
        <v>1686770</v>
      </c>
      <c r="K12" s="13">
        <v>4255717</v>
      </c>
      <c r="L12" s="13">
        <v>10953058</v>
      </c>
      <c r="M12" s="13">
        <v>18784374</v>
      </c>
      <c r="N12" s="13">
        <v>17514023</v>
      </c>
      <c r="O12" s="13">
        <v>14732509.699999999</v>
      </c>
      <c r="P12" s="13">
        <v>17628267</v>
      </c>
      <c r="Q12" s="13">
        <v>20983352</v>
      </c>
      <c r="R12" s="13">
        <v>16485178</v>
      </c>
      <c r="S12" s="13">
        <v>11414580</v>
      </c>
      <c r="T12" s="13">
        <v>9090892</v>
      </c>
      <c r="U12" s="13">
        <v>8236159</v>
      </c>
      <c r="V12" s="13">
        <v>12725518.300000001</v>
      </c>
      <c r="W12" s="13">
        <v>18341358</v>
      </c>
      <c r="X12" s="13">
        <v>18562901</v>
      </c>
      <c r="Y12" s="13">
        <v>16943153</v>
      </c>
      <c r="Z12" s="13">
        <v>14563109</v>
      </c>
      <c r="AA12" s="13">
        <v>11814997</v>
      </c>
      <c r="AB12" s="13">
        <v>11046908.4</v>
      </c>
      <c r="AC12" s="13">
        <v>16697168</v>
      </c>
      <c r="AD12" s="13">
        <v>17884818.399999999</v>
      </c>
      <c r="AE12" s="13">
        <v>12936838.199999999</v>
      </c>
      <c r="AF12" s="13">
        <v>13442818.9</v>
      </c>
      <c r="AG12" s="13">
        <v>15057774.5</v>
      </c>
      <c r="AH12" s="13">
        <v>15246899</v>
      </c>
      <c r="AI12" s="13">
        <v>16333490.199999999</v>
      </c>
      <c r="AJ12" s="13">
        <v>17427847</v>
      </c>
      <c r="AK12" s="13">
        <v>16595284.9</v>
      </c>
      <c r="AL12" s="13">
        <v>14744588.5</v>
      </c>
      <c r="AM12" s="13">
        <v>13975865.5</v>
      </c>
      <c r="AN12" s="13">
        <v>19081143.300000001</v>
      </c>
      <c r="AO12" s="13">
        <v>19221992.600000001</v>
      </c>
      <c r="AP12" s="13">
        <v>13463077.6</v>
      </c>
      <c r="AQ12" s="46">
        <f t="shared" si="0"/>
        <v>-0.29960031302894174</v>
      </c>
      <c r="AR12" s="47">
        <f t="shared" si="1"/>
        <v>1.5060066314642739E-4</v>
      </c>
    </row>
    <row r="13" spans="1:47" ht="28.15" customHeight="1" x14ac:dyDescent="0.25">
      <c r="A13" s="10" t="s">
        <v>26</v>
      </c>
      <c r="B13" s="11"/>
      <c r="C13" s="10" t="s">
        <v>33</v>
      </c>
      <c r="D13" s="11"/>
      <c r="E13" s="14">
        <v>52.574694193834063</v>
      </c>
      <c r="F13" s="15">
        <v>52.635972154045248</v>
      </c>
      <c r="G13" s="15">
        <v>53.997216680213796</v>
      </c>
      <c r="H13" s="15">
        <v>54.467151083081987</v>
      </c>
      <c r="I13" s="15">
        <v>51.636219942828319</v>
      </c>
      <c r="J13" s="15">
        <v>51.477706228827785</v>
      </c>
      <c r="K13" s="15">
        <v>63.51437227628201</v>
      </c>
      <c r="L13" s="15">
        <v>84.157187860161358</v>
      </c>
      <c r="M13" s="15">
        <v>105.08799489787356</v>
      </c>
      <c r="N13" s="15">
        <v>97.331490146825089</v>
      </c>
      <c r="O13" s="15">
        <v>89.137753966045082</v>
      </c>
      <c r="P13" s="15">
        <v>94.682982243181399</v>
      </c>
      <c r="Q13" s="15">
        <v>102.91051942383238</v>
      </c>
      <c r="R13" s="15">
        <v>91.879357046516034</v>
      </c>
      <c r="S13" s="15">
        <v>80.936099608599463</v>
      </c>
      <c r="T13" s="15">
        <v>82.453330914697744</v>
      </c>
      <c r="U13" s="15">
        <v>79.329612220916573</v>
      </c>
      <c r="V13" s="15">
        <v>90.927084807042363</v>
      </c>
      <c r="W13" s="15">
        <v>103.68499957601968</v>
      </c>
      <c r="X13" s="15">
        <v>103.14671104541969</v>
      </c>
      <c r="Y13" s="15">
        <v>99.210405199672095</v>
      </c>
      <c r="Z13" s="15">
        <v>94.062348214747061</v>
      </c>
      <c r="AA13" s="15">
        <v>88.190047174036366</v>
      </c>
      <c r="AB13" s="15">
        <v>86.499948320413438</v>
      </c>
      <c r="AC13" s="15">
        <v>100.12813778049629</v>
      </c>
      <c r="AD13" s="15">
        <v>101.56231168049426</v>
      </c>
      <c r="AE13" s="15">
        <v>84.509757579320748</v>
      </c>
      <c r="AF13" s="15">
        <v>89.392332092033513</v>
      </c>
      <c r="AG13" s="15">
        <v>92.454422934050484</v>
      </c>
      <c r="AH13" s="15">
        <v>91.062143889532592</v>
      </c>
      <c r="AI13" s="15">
        <v>92.447264247590255</v>
      </c>
      <c r="AJ13" s="15">
        <v>94.364743402315284</v>
      </c>
      <c r="AK13" s="15">
        <v>90.718822397516007</v>
      </c>
      <c r="AL13" s="15">
        <v>86.849353839266783</v>
      </c>
      <c r="AM13" s="15">
        <v>86.229788927485089</v>
      </c>
      <c r="AN13" s="15">
        <v>102.97210691620256</v>
      </c>
      <c r="AO13" s="15">
        <v>104.20118501653386</v>
      </c>
      <c r="AP13" s="15">
        <v>87.646821087717925</v>
      </c>
      <c r="AQ13" s="46">
        <f t="shared" si="0"/>
        <v>-0.15886924823541315</v>
      </c>
      <c r="AR13" s="47">
        <f t="shared" si="1"/>
        <v>-1.9700134972011618E-3</v>
      </c>
    </row>
    <row r="14" spans="1:47" ht="62.5" customHeight="1" x14ac:dyDescent="0.25">
      <c r="A14" s="16" t="s">
        <v>28</v>
      </c>
      <c r="B14" s="17" t="s">
        <v>6</v>
      </c>
      <c r="C14" s="16" t="s">
        <v>34</v>
      </c>
      <c r="D14" s="17" t="s">
        <v>5</v>
      </c>
      <c r="E14" s="12">
        <v>5246</v>
      </c>
      <c r="F14" s="13">
        <v>5360</v>
      </c>
      <c r="G14" s="13">
        <v>5671</v>
      </c>
      <c r="H14" s="13">
        <v>5995</v>
      </c>
      <c r="I14" s="13">
        <v>5959</v>
      </c>
      <c r="J14" s="13">
        <v>6124</v>
      </c>
      <c r="K14" s="13">
        <v>8285</v>
      </c>
      <c r="L14" s="13">
        <v>12578</v>
      </c>
      <c r="M14" s="13">
        <v>15090</v>
      </c>
      <c r="N14" s="13">
        <v>14194</v>
      </c>
      <c r="O14" s="13">
        <v>12847</v>
      </c>
      <c r="P14" s="13">
        <v>12879</v>
      </c>
      <c r="Q14" s="13">
        <v>13860</v>
      </c>
      <c r="R14" s="13">
        <v>12335</v>
      </c>
      <c r="S14" s="13">
        <v>10958</v>
      </c>
      <c r="T14" s="13">
        <v>11261</v>
      </c>
      <c r="U14" s="13">
        <v>11103</v>
      </c>
      <c r="V14" s="13">
        <v>13383.05188020264</v>
      </c>
      <c r="W14" s="13">
        <v>15751</v>
      </c>
      <c r="X14" s="13">
        <v>15681</v>
      </c>
      <c r="Y14" s="13">
        <v>14727.134324862394</v>
      </c>
      <c r="Z14" s="13">
        <v>13758.20286260528</v>
      </c>
      <c r="AA14" s="13">
        <v>12874.331949959693</v>
      </c>
      <c r="AB14" s="13">
        <v>12923.811761021065</v>
      </c>
      <c r="AC14" s="13">
        <v>15530.889072788113</v>
      </c>
      <c r="AD14" s="13">
        <v>16196.540762193565</v>
      </c>
      <c r="AE14" s="13">
        <v>13650.063012392133</v>
      </c>
      <c r="AF14" s="13">
        <v>14697.250874783882</v>
      </c>
      <c r="AG14" s="13">
        <v>15450.039618216091</v>
      </c>
      <c r="AH14" s="13">
        <v>15229.671268679</v>
      </c>
      <c r="AI14" s="13">
        <v>15440.6281199237</v>
      </c>
      <c r="AJ14" s="13">
        <v>16172.8319964697</v>
      </c>
      <c r="AK14" s="13">
        <v>15737.207797748901</v>
      </c>
      <c r="AL14" s="13">
        <v>15284.971122741101</v>
      </c>
      <c r="AM14" s="13">
        <v>15322.034961777401</v>
      </c>
      <c r="AN14" s="13">
        <v>18099.2508264797</v>
      </c>
      <c r="AO14" s="13">
        <v>18543.9603916626</v>
      </c>
      <c r="AP14" s="13">
        <v>15725</v>
      </c>
      <c r="AQ14" s="46">
        <f>(AP14-AO14)/ABS(AO14)</f>
        <v>-0.15201501362837305</v>
      </c>
      <c r="AR14" s="47">
        <f t="shared" si="1"/>
        <v>6.78202866178923E-3</v>
      </c>
    </row>
    <row r="15" spans="1:47" ht="62.5" customHeight="1" x14ac:dyDescent="0.25">
      <c r="A15" s="18" t="s">
        <v>30</v>
      </c>
      <c r="B15" s="19" t="s">
        <v>6</v>
      </c>
      <c r="C15" s="18" t="s">
        <v>35</v>
      </c>
      <c r="D15" s="19" t="s">
        <v>5</v>
      </c>
      <c r="E15" s="20">
        <v>99.8</v>
      </c>
      <c r="F15" s="21">
        <v>101.8</v>
      </c>
      <c r="G15" s="21">
        <v>105</v>
      </c>
      <c r="H15" s="21">
        <v>110.1</v>
      </c>
      <c r="I15" s="21">
        <v>115.4</v>
      </c>
      <c r="J15" s="21">
        <v>119</v>
      </c>
      <c r="K15" s="21">
        <v>130.4</v>
      </c>
      <c r="L15" s="21">
        <v>149.5</v>
      </c>
      <c r="M15" s="21">
        <v>143.6</v>
      </c>
      <c r="N15" s="21">
        <v>145.80000000000001</v>
      </c>
      <c r="O15" s="21">
        <v>144.1</v>
      </c>
      <c r="P15" s="21">
        <v>136</v>
      </c>
      <c r="Q15" s="21">
        <v>134.69999999999999</v>
      </c>
      <c r="R15" s="21">
        <v>134.30000000000001</v>
      </c>
      <c r="S15" s="21">
        <v>135.4</v>
      </c>
      <c r="T15" s="21">
        <v>136.6</v>
      </c>
      <c r="U15" s="21">
        <v>140</v>
      </c>
      <c r="V15" s="21">
        <v>147.19999999999999</v>
      </c>
      <c r="W15" s="21">
        <v>151.9</v>
      </c>
      <c r="X15" s="21">
        <v>152</v>
      </c>
      <c r="Y15" s="21">
        <v>148.4</v>
      </c>
      <c r="Z15" s="21">
        <v>146.30000000000001</v>
      </c>
      <c r="AA15" s="21">
        <v>146</v>
      </c>
      <c r="AB15" s="21">
        <v>149.4</v>
      </c>
      <c r="AC15" s="21">
        <v>155.1</v>
      </c>
      <c r="AD15" s="21">
        <v>159.5</v>
      </c>
      <c r="AE15" s="21">
        <v>161.5</v>
      </c>
      <c r="AF15" s="21">
        <v>164.4</v>
      </c>
      <c r="AG15" s="21">
        <v>167.1</v>
      </c>
      <c r="AH15" s="21">
        <v>167.2</v>
      </c>
      <c r="AI15" s="21">
        <v>167</v>
      </c>
      <c r="AJ15" s="21">
        <v>171.4</v>
      </c>
      <c r="AK15" s="21">
        <v>173.5</v>
      </c>
      <c r="AL15" s="21">
        <v>176</v>
      </c>
      <c r="AM15" s="21">
        <v>177.7</v>
      </c>
      <c r="AN15" s="21">
        <v>175.8</v>
      </c>
      <c r="AO15" s="21">
        <v>178</v>
      </c>
      <c r="AP15" s="21">
        <v>179.4</v>
      </c>
      <c r="AQ15" s="48">
        <f t="shared" si="0"/>
        <v>7.8651685393258744E-3</v>
      </c>
      <c r="AR15" s="49">
        <f>(AP15/AF15)^(1/10)-1</f>
        <v>8.7697778454822739E-3</v>
      </c>
    </row>
    <row r="16" spans="1:47" ht="16.149999999999999" customHeight="1" x14ac:dyDescent="0.25">
      <c r="A16" s="7" t="s">
        <v>7</v>
      </c>
      <c r="B16" s="8"/>
      <c r="C16" s="26" t="s">
        <v>2</v>
      </c>
      <c r="D16" s="23"/>
      <c r="E16" s="24"/>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50"/>
    </row>
    <row r="17" spans="1:47" ht="16.149999999999999" customHeight="1" x14ac:dyDescent="0.25">
      <c r="A17" s="10" t="s">
        <v>22</v>
      </c>
      <c r="B17" s="11"/>
      <c r="C17" s="10" t="s">
        <v>36</v>
      </c>
      <c r="D17" s="11"/>
      <c r="E17" s="12">
        <v>96042</v>
      </c>
      <c r="F17" s="13">
        <v>81877</v>
      </c>
      <c r="G17" s="13">
        <v>75633</v>
      </c>
      <c r="H17" s="13">
        <v>67996</v>
      </c>
      <c r="I17" s="13">
        <v>55024</v>
      </c>
      <c r="J17" s="13">
        <v>58503</v>
      </c>
      <c r="K17" s="13">
        <v>114086</v>
      </c>
      <c r="L17" s="13">
        <v>218423</v>
      </c>
      <c r="M17" s="13">
        <v>304066</v>
      </c>
      <c r="N17" s="13">
        <v>314782</v>
      </c>
      <c r="O17" s="13">
        <v>295522</v>
      </c>
      <c r="P17" s="13">
        <v>325046</v>
      </c>
      <c r="Q17" s="13">
        <v>353781</v>
      </c>
      <c r="R17" s="13">
        <v>319655</v>
      </c>
      <c r="S17" s="13">
        <v>258321</v>
      </c>
      <c r="T17" s="13">
        <v>207074</v>
      </c>
      <c r="U17" s="13">
        <v>194559</v>
      </c>
      <c r="V17" s="13">
        <v>252192</v>
      </c>
      <c r="W17" s="13">
        <v>316850</v>
      </c>
      <c r="X17" s="13">
        <v>330328</v>
      </c>
      <c r="Y17" s="13">
        <v>322640</v>
      </c>
      <c r="Z17" s="13">
        <v>299282</v>
      </c>
      <c r="AA17" s="13">
        <v>261341</v>
      </c>
      <c r="AB17" s="13">
        <v>244030</v>
      </c>
      <c r="AC17" s="13">
        <v>302826</v>
      </c>
      <c r="AD17" s="13">
        <v>322684</v>
      </c>
      <c r="AE17" s="13">
        <v>288518</v>
      </c>
      <c r="AF17" s="13">
        <v>279023</v>
      </c>
      <c r="AG17" s="13">
        <v>296151</v>
      </c>
      <c r="AH17" s="13">
        <v>302862</v>
      </c>
      <c r="AI17" s="13">
        <v>316896</v>
      </c>
      <c r="AJ17" s="13">
        <v>331747</v>
      </c>
      <c r="AK17" s="13">
        <v>330507</v>
      </c>
      <c r="AL17" s="13">
        <v>312871</v>
      </c>
      <c r="AM17" s="13">
        <v>298573</v>
      </c>
      <c r="AN17" s="13">
        <v>339709</v>
      </c>
      <c r="AO17" s="13">
        <v>340144</v>
      </c>
      <c r="AP17" s="13">
        <v>285092</v>
      </c>
      <c r="AQ17" s="46">
        <f t="shared" ref="AQ17:AQ20" si="2">(AP17-AO17)/ABS(AO17)</f>
        <v>-0.16184909920504256</v>
      </c>
      <c r="AR17" s="47">
        <f t="shared" ref="AR17:AR20" si="3">(AP17/AF17)^(1/10)-1</f>
        <v>2.154088672213117E-3</v>
      </c>
      <c r="AT17" s="27"/>
    </row>
    <row r="18" spans="1:47" ht="16.149999999999999" customHeight="1" x14ac:dyDescent="0.25">
      <c r="A18" s="10" t="s">
        <v>24</v>
      </c>
      <c r="B18" s="11"/>
      <c r="C18" s="10" t="s">
        <v>25</v>
      </c>
      <c r="D18" s="11"/>
      <c r="E18" s="12">
        <v>5347334</v>
      </c>
      <c r="F18" s="13">
        <v>4596367</v>
      </c>
      <c r="G18" s="13">
        <v>4406346</v>
      </c>
      <c r="H18" s="13">
        <v>3935412</v>
      </c>
      <c r="I18" s="13">
        <v>3007767</v>
      </c>
      <c r="J18" s="13">
        <v>3165711</v>
      </c>
      <c r="K18" s="13">
        <v>7390660</v>
      </c>
      <c r="L18" s="13">
        <v>18561552</v>
      </c>
      <c r="M18" s="13">
        <v>32073683</v>
      </c>
      <c r="N18" s="13">
        <v>31223985</v>
      </c>
      <c r="O18" s="13">
        <v>27081590.699999999</v>
      </c>
      <c r="P18" s="13">
        <v>31069942</v>
      </c>
      <c r="Q18" s="13">
        <v>36946850</v>
      </c>
      <c r="R18" s="13">
        <v>30167659</v>
      </c>
      <c r="S18" s="13">
        <v>21708203</v>
      </c>
      <c r="T18" s="13">
        <v>17587467</v>
      </c>
      <c r="U18" s="13">
        <v>15844937</v>
      </c>
      <c r="V18" s="13">
        <v>23093164.800000001</v>
      </c>
      <c r="W18" s="13">
        <v>32906175</v>
      </c>
      <c r="X18" s="13">
        <v>34441105</v>
      </c>
      <c r="Y18" s="13">
        <v>32542885</v>
      </c>
      <c r="Z18" s="13">
        <v>28786152</v>
      </c>
      <c r="AA18" s="13">
        <v>23505853</v>
      </c>
      <c r="AB18" s="13">
        <v>21545828</v>
      </c>
      <c r="AC18" s="13">
        <v>30299427</v>
      </c>
      <c r="AD18" s="13">
        <v>32878679.299999997</v>
      </c>
      <c r="AE18" s="13">
        <v>24884937.899999999</v>
      </c>
      <c r="AF18" s="13">
        <v>25274649.300000001</v>
      </c>
      <c r="AG18" s="13">
        <v>27687478.300000001</v>
      </c>
      <c r="AH18" s="13">
        <v>27912638</v>
      </c>
      <c r="AI18" s="13">
        <v>29623041.600000001</v>
      </c>
      <c r="AJ18" s="13">
        <v>31636136</v>
      </c>
      <c r="AK18" s="13">
        <v>30555141</v>
      </c>
      <c r="AL18" s="13">
        <v>27880811.300000001</v>
      </c>
      <c r="AM18" s="13">
        <v>26365303.5</v>
      </c>
      <c r="AN18" s="13">
        <v>35329530.700000003</v>
      </c>
      <c r="AO18" s="13">
        <v>36042826</v>
      </c>
      <c r="AP18" s="13">
        <v>25356267.5</v>
      </c>
      <c r="AQ18" s="46">
        <f t="shared" si="2"/>
        <v>-0.29649613212904002</v>
      </c>
      <c r="AR18" s="47">
        <f t="shared" si="3"/>
        <v>3.2245684785370266E-4</v>
      </c>
      <c r="AT18" s="27"/>
    </row>
    <row r="19" spans="1:47" ht="28.15" customHeight="1" x14ac:dyDescent="0.25">
      <c r="A19" s="10" t="s">
        <v>26</v>
      </c>
      <c r="B19" s="11"/>
      <c r="C19" s="10" t="s">
        <v>37</v>
      </c>
      <c r="D19" s="11"/>
      <c r="E19" s="14">
        <v>55.677037129589138</v>
      </c>
      <c r="F19" s="15">
        <v>56.137462290997469</v>
      </c>
      <c r="G19" s="15">
        <v>58.259569235651107</v>
      </c>
      <c r="H19" s="15">
        <v>57.877110418259896</v>
      </c>
      <c r="I19" s="15">
        <v>54.662819860424541</v>
      </c>
      <c r="J19" s="15">
        <v>54.111942977283213</v>
      </c>
      <c r="K19" s="15">
        <v>64.781480637413878</v>
      </c>
      <c r="L19" s="15">
        <v>84.97984186647011</v>
      </c>
      <c r="M19" s="15">
        <v>105.48263534890451</v>
      </c>
      <c r="N19" s="15">
        <v>99.19240934996283</v>
      </c>
      <c r="O19" s="15">
        <v>91.639846441212498</v>
      </c>
      <c r="P19" s="15">
        <v>95.586292401690841</v>
      </c>
      <c r="Q19" s="15">
        <v>104.43424039165473</v>
      </c>
      <c r="R19" s="15">
        <v>94.375683158405153</v>
      </c>
      <c r="S19" s="15">
        <v>84.03576557848568</v>
      </c>
      <c r="T19" s="15">
        <v>84.933246085940297</v>
      </c>
      <c r="U19" s="15">
        <v>81.440267476703724</v>
      </c>
      <c r="V19" s="15">
        <v>91.569775409212028</v>
      </c>
      <c r="W19" s="15">
        <v>103.85411077797065</v>
      </c>
      <c r="X19" s="15">
        <v>104.26335339420213</v>
      </c>
      <c r="Y19" s="15">
        <v>100.8643844532606</v>
      </c>
      <c r="Z19" s="15">
        <v>96.184040470191988</v>
      </c>
      <c r="AA19" s="15">
        <v>89.943227430827918</v>
      </c>
      <c r="AB19" s="15">
        <v>88.291718231364996</v>
      </c>
      <c r="AC19" s="15">
        <v>100.05556656297676</v>
      </c>
      <c r="AD19" s="15">
        <v>101.89125987033754</v>
      </c>
      <c r="AE19" s="15">
        <v>86.250902543342178</v>
      </c>
      <c r="AF19" s="15">
        <v>90.582673471362583</v>
      </c>
      <c r="AG19" s="15">
        <v>93.491084953283973</v>
      </c>
      <c r="AH19" s="15">
        <v>92.162892670589244</v>
      </c>
      <c r="AI19" s="15">
        <v>93.478748863980613</v>
      </c>
      <c r="AJ19" s="15">
        <v>95.362236885337325</v>
      </c>
      <c r="AK19" s="15">
        <v>92.449300619956617</v>
      </c>
      <c r="AL19" s="15">
        <v>89.112801442127903</v>
      </c>
      <c r="AM19" s="15">
        <v>88.304379498481111</v>
      </c>
      <c r="AN19" s="15">
        <v>103.999395659226</v>
      </c>
      <c r="AO19" s="15">
        <v>105.96343313420199</v>
      </c>
      <c r="AP19" s="15">
        <v>88.940648983486028</v>
      </c>
      <c r="AQ19" s="46">
        <f t="shared" si="2"/>
        <v>-0.16064772202271627</v>
      </c>
      <c r="AR19" s="47">
        <f t="shared" si="3"/>
        <v>-1.8276948076779709E-3</v>
      </c>
      <c r="AT19" s="27"/>
      <c r="AU19" s="27"/>
    </row>
    <row r="20" spans="1:47" ht="62.5" customHeight="1" x14ac:dyDescent="0.25">
      <c r="A20" s="16" t="s">
        <v>28</v>
      </c>
      <c r="B20" s="17" t="s">
        <v>6</v>
      </c>
      <c r="C20" s="16" t="s">
        <v>38</v>
      </c>
      <c r="D20" s="17" t="s">
        <v>5</v>
      </c>
      <c r="E20" s="12">
        <v>4819</v>
      </c>
      <c r="F20" s="13">
        <v>4922</v>
      </c>
      <c r="G20" s="13">
        <v>5229</v>
      </c>
      <c r="H20" s="13">
        <v>5433</v>
      </c>
      <c r="I20" s="13">
        <v>5386</v>
      </c>
      <c r="J20" s="13">
        <v>5611.1</v>
      </c>
      <c r="K20" s="13">
        <v>7478</v>
      </c>
      <c r="L20" s="13">
        <v>11293</v>
      </c>
      <c r="M20" s="13">
        <v>13388</v>
      </c>
      <c r="N20" s="13">
        <v>12633</v>
      </c>
      <c r="O20" s="13">
        <v>11521</v>
      </c>
      <c r="P20" s="13">
        <v>11402</v>
      </c>
      <c r="Q20" s="13">
        <v>12274</v>
      </c>
      <c r="R20" s="13">
        <v>10933</v>
      </c>
      <c r="S20" s="13">
        <v>9720</v>
      </c>
      <c r="T20" s="13">
        <v>9921</v>
      </c>
      <c r="U20" s="13">
        <v>9797</v>
      </c>
      <c r="V20" s="13">
        <v>11731.04867509675</v>
      </c>
      <c r="W20" s="13">
        <v>13793</v>
      </c>
      <c r="X20" s="13">
        <v>13801</v>
      </c>
      <c r="Y20" s="13">
        <v>13012.335730225639</v>
      </c>
      <c r="Z20" s="13">
        <v>12220.9153908354</v>
      </c>
      <c r="AA20" s="13">
        <v>11423.006723017055</v>
      </c>
      <c r="AB20" s="13">
        <v>11514.977666680326</v>
      </c>
      <c r="AC20" s="13">
        <v>13739.242997629002</v>
      </c>
      <c r="AD20" s="13">
        <v>14289.268223246272</v>
      </c>
      <c r="AE20" s="13">
        <v>12164.492704094719</v>
      </c>
      <c r="AF20" s="13">
        <v>13091.283659232395</v>
      </c>
      <c r="AG20" s="13">
        <v>13812.096081897413</v>
      </c>
      <c r="AH20" s="13">
        <v>13697.479703627399</v>
      </c>
      <c r="AI20" s="13">
        <v>13926.848690106501</v>
      </c>
      <c r="AJ20" s="13">
        <v>14561.2747569684</v>
      </c>
      <c r="AK20" s="13">
        <v>14251.449467938701</v>
      </c>
      <c r="AL20" s="13">
        <v>13844.9159433121</v>
      </c>
      <c r="AM20" s="13">
        <v>13904.6116396995</v>
      </c>
      <c r="AN20" s="13">
        <v>16342.2950207383</v>
      </c>
      <c r="AO20" s="13">
        <v>16758.279012124302</v>
      </c>
      <c r="AP20" s="13">
        <v>14204.3</v>
      </c>
      <c r="AQ20" s="46">
        <f t="shared" si="2"/>
        <v>-0.15240103176922559</v>
      </c>
      <c r="AR20" s="47">
        <f t="shared" si="3"/>
        <v>8.1931916260655768E-3</v>
      </c>
      <c r="AT20" s="27"/>
      <c r="AU20" s="27"/>
    </row>
    <row r="21" spans="1:47" ht="62.5" customHeight="1" thickBot="1" x14ac:dyDescent="0.3">
      <c r="A21" s="28" t="s">
        <v>30</v>
      </c>
      <c r="B21" s="29" t="s">
        <v>6</v>
      </c>
      <c r="C21" s="28" t="s">
        <v>39</v>
      </c>
      <c r="D21" s="29" t="s">
        <v>5</v>
      </c>
      <c r="E21" s="30">
        <v>86.6</v>
      </c>
      <c r="F21" s="31">
        <v>87.7</v>
      </c>
      <c r="G21" s="31">
        <v>89.8</v>
      </c>
      <c r="H21" s="31">
        <v>93.9</v>
      </c>
      <c r="I21" s="31">
        <v>98.5</v>
      </c>
      <c r="J21" s="31">
        <v>103.7</v>
      </c>
      <c r="K21" s="31">
        <v>115.4</v>
      </c>
      <c r="L21" s="31">
        <v>132.9</v>
      </c>
      <c r="M21" s="31">
        <v>126.9</v>
      </c>
      <c r="N21" s="31">
        <v>127.4</v>
      </c>
      <c r="O21" s="31">
        <v>125.7</v>
      </c>
      <c r="P21" s="31">
        <v>119.3</v>
      </c>
      <c r="Q21" s="31">
        <v>117.5</v>
      </c>
      <c r="R21" s="31">
        <v>115.8</v>
      </c>
      <c r="S21" s="31">
        <v>115.7</v>
      </c>
      <c r="T21" s="31">
        <v>116.8</v>
      </c>
      <c r="U21" s="31">
        <v>120.3</v>
      </c>
      <c r="V21" s="31">
        <v>128.1</v>
      </c>
      <c r="W21" s="31">
        <v>132.80000000000001</v>
      </c>
      <c r="X21" s="31">
        <v>132.4</v>
      </c>
      <c r="Y21" s="31">
        <v>129</v>
      </c>
      <c r="Z21" s="31">
        <v>127.1</v>
      </c>
      <c r="AA21" s="31">
        <v>127</v>
      </c>
      <c r="AB21" s="31">
        <v>130.4</v>
      </c>
      <c r="AC21" s="31">
        <v>137.30000000000001</v>
      </c>
      <c r="AD21" s="31">
        <v>140.19999999999999</v>
      </c>
      <c r="AE21" s="31">
        <v>141</v>
      </c>
      <c r="AF21" s="31">
        <v>144.5</v>
      </c>
      <c r="AG21" s="31">
        <v>147.69999999999999</v>
      </c>
      <c r="AH21" s="31">
        <v>148.6</v>
      </c>
      <c r="AI21" s="31">
        <v>149</v>
      </c>
      <c r="AJ21" s="31">
        <v>152.69999999999999</v>
      </c>
      <c r="AK21" s="31">
        <v>154.19999999999999</v>
      </c>
      <c r="AL21" s="31">
        <v>155.4</v>
      </c>
      <c r="AM21" s="31">
        <v>157.5</v>
      </c>
      <c r="AN21" s="31">
        <v>157.1</v>
      </c>
      <c r="AO21" s="31">
        <v>158.19999999999999</v>
      </c>
      <c r="AP21" s="31">
        <v>159.69999999999999</v>
      </c>
      <c r="AQ21" s="51">
        <f>(AP21-AO21)/ABS(AO21)</f>
        <v>9.4816687737041723E-3</v>
      </c>
      <c r="AR21" s="52">
        <f>(AP21/AF21)^(1/10)-1</f>
        <v>1.0051939488271211E-2</v>
      </c>
      <c r="AT21" s="27"/>
      <c r="AU21" s="27"/>
    </row>
    <row r="22" spans="1:47" ht="15.75" customHeight="1" x14ac:dyDescent="0.25">
      <c r="A22" s="32"/>
      <c r="B22" s="32"/>
      <c r="C22" s="32"/>
      <c r="D22" s="32"/>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row>
    <row r="23" spans="1:47" ht="15.75" customHeight="1" x14ac:dyDescent="0.25">
      <c r="A23" s="32"/>
      <c r="B23" s="32"/>
      <c r="C23" s="32"/>
      <c r="D23" s="32"/>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O23" s="22"/>
      <c r="AP23" s="22"/>
    </row>
    <row r="24" spans="1:47" ht="15.75" customHeight="1" x14ac:dyDescent="0.25">
      <c r="A24" s="32"/>
      <c r="B24" s="32"/>
      <c r="C24" s="32"/>
      <c r="D24" s="32"/>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O24" s="22"/>
      <c r="AP24" s="22"/>
    </row>
    <row r="25" spans="1:47" ht="15.75" customHeight="1" x14ac:dyDescent="0.25">
      <c r="A25" s="32"/>
      <c r="B25" s="32"/>
      <c r="C25" s="32"/>
      <c r="D25" s="32"/>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row>
    <row r="26" spans="1:47" ht="15.75" customHeight="1" x14ac:dyDescent="0.25">
      <c r="A26" s="32"/>
      <c r="B26" s="32"/>
      <c r="C26" s="32"/>
      <c r="D26" s="32"/>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row>
    <row r="27" spans="1:47" ht="15.75" customHeight="1" x14ac:dyDescent="0.25">
      <c r="A27" s="32"/>
      <c r="B27" s="32"/>
      <c r="C27" s="32"/>
      <c r="D27" s="32"/>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row>
    <row r="28" spans="1:47" ht="15.75" customHeight="1" x14ac:dyDescent="0.25">
      <c r="A28" s="32"/>
      <c r="B28" s="32"/>
      <c r="C28" s="32"/>
      <c r="D28" s="32"/>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47" ht="15.75" customHeight="1" x14ac:dyDescent="0.25">
      <c r="A29" s="32"/>
      <c r="B29" s="32"/>
      <c r="C29" s="32"/>
      <c r="D29" s="32"/>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row>
    <row r="30" spans="1:47" ht="15.75" customHeight="1" x14ac:dyDescent="0.25">
      <c r="A30" s="32"/>
      <c r="B30" s="32"/>
      <c r="C30" s="32"/>
      <c r="D30" s="32"/>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row>
    <row r="31" spans="1:47" ht="15.75" customHeight="1" x14ac:dyDescent="0.25">
      <c r="A31" s="32"/>
      <c r="B31" s="32"/>
      <c r="C31" s="32"/>
      <c r="D31" s="32"/>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row>
    <row r="32" spans="1:47" ht="15.75" customHeight="1" x14ac:dyDescent="0.25">
      <c r="A32" s="32"/>
      <c r="B32" s="32"/>
      <c r="C32" s="32"/>
      <c r="D32" s="32"/>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row>
    <row r="33" spans="1:39" ht="15.75" customHeight="1" x14ac:dyDescent="0.25">
      <c r="A33" s="32"/>
      <c r="B33" s="32"/>
      <c r="C33" s="32"/>
      <c r="D33" s="32"/>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row>
    <row r="34" spans="1:39" ht="15.75" customHeight="1" x14ac:dyDescent="0.25">
      <c r="A34" s="32"/>
      <c r="B34" s="32"/>
      <c r="C34" s="32"/>
      <c r="D34" s="32"/>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row>
    <row r="35" spans="1:39" ht="15.75" customHeight="1" x14ac:dyDescent="0.25">
      <c r="A35" s="32"/>
      <c r="B35" s="32"/>
      <c r="C35" s="32"/>
      <c r="D35" s="32"/>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row>
    <row r="36" spans="1:39" ht="15.75" customHeight="1" x14ac:dyDescent="0.25">
      <c r="A36" s="32"/>
      <c r="B36" s="32"/>
      <c r="C36" s="32"/>
      <c r="D36" s="32"/>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row>
    <row r="37" spans="1:39" ht="15.75" customHeight="1" x14ac:dyDescent="0.25">
      <c r="A37" s="32"/>
      <c r="B37" s="32"/>
      <c r="C37" s="32"/>
      <c r="D37" s="32"/>
    </row>
    <row r="38" spans="1:39" ht="15.75" customHeight="1" x14ac:dyDescent="0.25">
      <c r="A38" s="32"/>
      <c r="B38" s="32"/>
      <c r="C38" s="32"/>
      <c r="D38" s="32"/>
    </row>
    <row r="39" spans="1:39" ht="15.75" customHeight="1" x14ac:dyDescent="0.25">
      <c r="A39" s="32"/>
      <c r="B39" s="32"/>
      <c r="C39" s="32"/>
      <c r="D39" s="32"/>
    </row>
    <row r="40" spans="1:39" ht="15.75" customHeight="1" x14ac:dyDescent="0.25">
      <c r="A40" s="32"/>
      <c r="B40" s="32"/>
      <c r="C40" s="32"/>
      <c r="D40" s="32"/>
    </row>
    <row r="41" spans="1:39" ht="15.75" customHeight="1" x14ac:dyDescent="0.25">
      <c r="A41" s="32"/>
      <c r="B41" s="32"/>
      <c r="C41" s="32"/>
      <c r="D41" s="32"/>
    </row>
    <row r="42" spans="1:39" ht="15.75" customHeight="1" x14ac:dyDescent="0.25">
      <c r="A42" s="32"/>
      <c r="B42" s="32"/>
      <c r="C42" s="32"/>
      <c r="D42" s="32"/>
    </row>
    <row r="43" spans="1:39" ht="15.75" customHeight="1" x14ac:dyDescent="0.25">
      <c r="A43" s="32"/>
      <c r="B43" s="32"/>
      <c r="C43" s="32"/>
      <c r="D43" s="32"/>
    </row>
    <row r="44" spans="1:39" ht="79.5" customHeight="1" x14ac:dyDescent="0.25">
      <c r="A44" s="1" t="s">
        <v>9</v>
      </c>
      <c r="B44" s="1"/>
      <c r="C44" s="1" t="s">
        <v>8</v>
      </c>
      <c r="D44" s="1"/>
    </row>
    <row r="45" spans="1:39" ht="15.75" customHeight="1" x14ac:dyDescent="0.25">
      <c r="A45" s="32"/>
      <c r="B45" s="32"/>
      <c r="C45" s="32"/>
      <c r="D45" s="32"/>
    </row>
    <row r="46" spans="1:39" ht="15.75" customHeight="1" x14ac:dyDescent="0.25">
      <c r="A46" s="32"/>
      <c r="B46" s="32"/>
      <c r="C46" s="32"/>
      <c r="D46" s="32"/>
    </row>
    <row r="47" spans="1:39" ht="15.75" customHeight="1" x14ac:dyDescent="0.25">
      <c r="A47" s="32"/>
      <c r="B47" s="32"/>
      <c r="C47" s="32"/>
      <c r="D47" s="32"/>
    </row>
    <row r="48" spans="1:39" ht="15.75" customHeight="1" x14ac:dyDescent="0.25">
      <c r="A48" s="32"/>
      <c r="B48" s="32"/>
      <c r="C48" s="32"/>
      <c r="D48" s="32"/>
    </row>
    <row r="49" spans="1:12" ht="15.75" customHeight="1" x14ac:dyDescent="0.25">
      <c r="A49" s="32"/>
      <c r="B49" s="32"/>
      <c r="C49" s="32"/>
      <c r="D49" s="32"/>
    </row>
    <row r="50" spans="1:12" ht="15.75" customHeight="1" x14ac:dyDescent="0.25">
      <c r="A50" s="32"/>
      <c r="B50" s="32"/>
      <c r="C50" s="32"/>
      <c r="D50" s="32"/>
    </row>
    <row r="51" spans="1:12" ht="15.75" customHeight="1" x14ac:dyDescent="0.25">
      <c r="A51" s="32"/>
      <c r="B51" s="32"/>
      <c r="C51" s="32"/>
      <c r="D51" s="32"/>
    </row>
    <row r="52" spans="1:12" ht="15.75" customHeight="1" x14ac:dyDescent="0.25">
      <c r="A52" s="32"/>
      <c r="B52" s="32"/>
      <c r="C52" s="32"/>
      <c r="D52" s="32"/>
    </row>
    <row r="53" spans="1:12" ht="15.75" customHeight="1" x14ac:dyDescent="0.25">
      <c r="A53" s="32"/>
      <c r="B53" s="32"/>
      <c r="C53" s="32"/>
      <c r="D53" s="32"/>
    </row>
    <row r="54" spans="1:12" ht="15.75" customHeight="1" x14ac:dyDescent="0.25">
      <c r="A54" s="32"/>
      <c r="B54" s="32"/>
      <c r="C54" s="32"/>
      <c r="D54" s="32"/>
    </row>
    <row r="55" spans="1:12" ht="15.75" customHeight="1" x14ac:dyDescent="0.25">
      <c r="A55" s="32"/>
      <c r="B55" s="32"/>
      <c r="C55" s="32"/>
      <c r="D55" s="32"/>
    </row>
    <row r="56" spans="1:12" ht="15.75" customHeight="1" x14ac:dyDescent="0.25">
      <c r="A56" s="32"/>
      <c r="B56" s="32"/>
      <c r="C56" s="32"/>
      <c r="D56" s="32"/>
    </row>
    <row r="57" spans="1:12" ht="15.75" customHeight="1" x14ac:dyDescent="0.25">
      <c r="A57" s="32"/>
      <c r="B57" s="32"/>
      <c r="C57" s="32"/>
      <c r="D57" s="32"/>
    </row>
    <row r="58" spans="1:12" ht="15.75" customHeight="1" x14ac:dyDescent="0.25">
      <c r="A58" s="32"/>
      <c r="B58" s="32"/>
      <c r="C58" s="32"/>
      <c r="D58" s="32"/>
    </row>
    <row r="59" spans="1:12" ht="15.75" customHeight="1" x14ac:dyDescent="0.25">
      <c r="A59" s="32"/>
      <c r="B59" s="32"/>
      <c r="C59" s="32"/>
      <c r="D59" s="32"/>
    </row>
    <row r="60" spans="1:12" ht="15.75" customHeight="1" x14ac:dyDescent="0.25">
      <c r="A60" s="32"/>
      <c r="B60" s="32"/>
      <c r="C60" s="32"/>
      <c r="D60" s="32"/>
    </row>
    <row r="61" spans="1:12" ht="15.75" customHeight="1" x14ac:dyDescent="0.25">
      <c r="A61" s="32"/>
      <c r="B61" s="32"/>
      <c r="C61" s="32"/>
      <c r="D61" s="32"/>
    </row>
    <row r="62" spans="1:12" ht="15.75" customHeight="1" x14ac:dyDescent="0.25">
      <c r="A62" s="32"/>
      <c r="B62" s="32"/>
      <c r="C62" s="32"/>
      <c r="D62" s="32"/>
    </row>
    <row r="63" spans="1:12" ht="15.75" customHeight="1" x14ac:dyDescent="0.25">
      <c r="A63" s="32"/>
      <c r="B63" s="32"/>
      <c r="C63" s="32"/>
      <c r="D63" s="32"/>
    </row>
    <row r="64" spans="1:12" ht="83.25" customHeight="1" x14ac:dyDescent="0.25">
      <c r="A64" s="1" t="s">
        <v>19</v>
      </c>
      <c r="B64" s="1"/>
      <c r="C64" s="1" t="s">
        <v>18</v>
      </c>
      <c r="D64" s="1"/>
      <c r="E64" s="33"/>
      <c r="F64" s="33"/>
      <c r="G64" s="33"/>
      <c r="H64" s="33"/>
      <c r="I64" s="33"/>
      <c r="J64" s="33"/>
      <c r="K64" s="33"/>
      <c r="L64" s="33"/>
    </row>
    <row r="65" spans="5:12" x14ac:dyDescent="0.25">
      <c r="E65" s="33"/>
      <c r="F65" s="33"/>
      <c r="G65" s="33"/>
      <c r="H65" s="33"/>
      <c r="I65" s="33"/>
      <c r="J65" s="33"/>
      <c r="K65" s="33"/>
      <c r="L65" s="33"/>
    </row>
    <row r="66" spans="5:12" x14ac:dyDescent="0.25">
      <c r="E66" s="33"/>
      <c r="F66" s="33"/>
      <c r="G66" s="33"/>
      <c r="H66" s="33"/>
      <c r="I66" s="33"/>
      <c r="J66" s="33"/>
      <c r="K66" s="33"/>
      <c r="L66" s="33"/>
    </row>
    <row r="67" spans="5:12" x14ac:dyDescent="0.25">
      <c r="E67" s="33"/>
      <c r="F67" s="33"/>
      <c r="G67" s="33"/>
      <c r="H67" s="33"/>
      <c r="I67" s="33"/>
      <c r="J67" s="33"/>
      <c r="K67" s="33"/>
      <c r="L67" s="33"/>
    </row>
    <row r="68" spans="5:12" x14ac:dyDescent="0.25">
      <c r="E68" s="33"/>
      <c r="F68" s="33"/>
      <c r="G68" s="33"/>
      <c r="H68" s="33"/>
      <c r="I68" s="33"/>
      <c r="J68" s="33"/>
      <c r="K68" s="33"/>
      <c r="L68" s="33"/>
    </row>
    <row r="69" spans="5:12" x14ac:dyDescent="0.25">
      <c r="E69" s="33"/>
      <c r="F69" s="33"/>
      <c r="G69" s="33"/>
      <c r="H69" s="33"/>
      <c r="I69" s="33"/>
      <c r="J69" s="33"/>
      <c r="K69" s="33"/>
      <c r="L69" s="33"/>
    </row>
    <row r="70" spans="5:12" x14ac:dyDescent="0.25">
      <c r="E70" s="33"/>
      <c r="F70" s="33"/>
      <c r="G70" s="33"/>
      <c r="H70" s="33"/>
      <c r="I70" s="33"/>
      <c r="J70" s="33"/>
      <c r="K70" s="33"/>
      <c r="L70" s="33"/>
    </row>
    <row r="71" spans="5:12" x14ac:dyDescent="0.25">
      <c r="E71" s="33"/>
      <c r="F71" s="33"/>
      <c r="G71" s="33"/>
      <c r="H71" s="33"/>
      <c r="I71" s="33"/>
      <c r="J71" s="33"/>
      <c r="K71" s="33"/>
      <c r="L71" s="33"/>
    </row>
    <row r="72" spans="5:12" x14ac:dyDescent="0.25">
      <c r="E72" s="33"/>
      <c r="F72" s="33"/>
      <c r="G72" s="33"/>
      <c r="H72" s="33"/>
      <c r="I72" s="33"/>
      <c r="J72" s="33"/>
      <c r="K72" s="33"/>
      <c r="L72" s="33"/>
    </row>
    <row r="73" spans="5:12" x14ac:dyDescent="0.25">
      <c r="E73" s="33"/>
      <c r="F73" s="33"/>
      <c r="G73" s="33"/>
      <c r="H73" s="33"/>
      <c r="I73" s="33"/>
      <c r="J73" s="33"/>
      <c r="K73" s="33"/>
      <c r="L73" s="33"/>
    </row>
    <row r="74" spans="5:12" x14ac:dyDescent="0.25">
      <c r="E74" s="33"/>
      <c r="F74" s="33"/>
      <c r="G74" s="33"/>
      <c r="H74" s="33"/>
      <c r="I74" s="33"/>
      <c r="J74" s="33"/>
      <c r="K74" s="33"/>
      <c r="L74" s="33"/>
    </row>
    <row r="75" spans="5:12" x14ac:dyDescent="0.25">
      <c r="E75" s="33"/>
      <c r="F75" s="33"/>
      <c r="G75" s="33"/>
      <c r="H75" s="33"/>
      <c r="I75" s="33"/>
      <c r="J75" s="33"/>
      <c r="K75" s="33"/>
      <c r="L75" s="33"/>
    </row>
    <row r="76" spans="5:12" x14ac:dyDescent="0.25">
      <c r="E76" s="33"/>
      <c r="F76" s="33"/>
      <c r="G76" s="33"/>
      <c r="H76" s="33"/>
      <c r="I76" s="33"/>
      <c r="J76" s="33"/>
      <c r="K76" s="33"/>
      <c r="L76" s="33"/>
    </row>
    <row r="77" spans="5:12" x14ac:dyDescent="0.25">
      <c r="E77" s="33"/>
      <c r="F77" s="33"/>
      <c r="G77" s="33"/>
      <c r="H77" s="33"/>
      <c r="I77" s="33"/>
      <c r="J77" s="33"/>
      <c r="K77" s="33"/>
      <c r="L77" s="33"/>
    </row>
    <row r="78" spans="5:12" x14ac:dyDescent="0.25">
      <c r="E78" s="33"/>
      <c r="F78" s="33"/>
      <c r="G78" s="33"/>
      <c r="H78" s="33"/>
      <c r="I78" s="33"/>
      <c r="J78" s="33"/>
      <c r="K78" s="33"/>
      <c r="L78" s="33"/>
    </row>
    <row r="79" spans="5:12" x14ac:dyDescent="0.25">
      <c r="E79" s="33"/>
      <c r="F79" s="33"/>
      <c r="G79" s="33"/>
      <c r="H79" s="33"/>
      <c r="I79" s="33"/>
      <c r="J79" s="33"/>
      <c r="K79" s="33"/>
      <c r="L79" s="33"/>
    </row>
    <row r="80" spans="5:12" x14ac:dyDescent="0.25">
      <c r="E80" s="33"/>
      <c r="F80" s="33"/>
      <c r="G80" s="33"/>
      <c r="H80" s="33"/>
      <c r="I80" s="33"/>
      <c r="J80" s="33"/>
      <c r="K80" s="33"/>
      <c r="L80" s="33"/>
    </row>
    <row r="81" spans="1:12" x14ac:dyDescent="0.25">
      <c r="E81" s="33"/>
      <c r="F81" s="33"/>
      <c r="G81" s="33"/>
      <c r="H81" s="33"/>
      <c r="I81" s="33"/>
      <c r="J81" s="33"/>
      <c r="K81" s="33"/>
      <c r="L81" s="33"/>
    </row>
    <row r="82" spans="1:12" x14ac:dyDescent="0.25">
      <c r="E82" s="33"/>
      <c r="F82" s="33"/>
      <c r="G82" s="33"/>
      <c r="H82" s="33"/>
      <c r="I82" s="33"/>
      <c r="J82" s="33"/>
      <c r="K82" s="33"/>
      <c r="L82" s="33"/>
    </row>
    <row r="83" spans="1:12" x14ac:dyDescent="0.25">
      <c r="E83" s="33"/>
      <c r="F83" s="33"/>
      <c r="G83" s="33"/>
      <c r="H83" s="33"/>
      <c r="I83" s="33"/>
      <c r="J83" s="33"/>
      <c r="K83" s="33"/>
      <c r="L83" s="33"/>
    </row>
    <row r="84" spans="1:12" x14ac:dyDescent="0.25">
      <c r="E84" s="33"/>
      <c r="F84" s="33"/>
      <c r="G84" s="33"/>
      <c r="H84" s="33"/>
      <c r="I84" s="33"/>
      <c r="J84" s="33"/>
      <c r="K84" s="33"/>
      <c r="L84" s="33"/>
    </row>
    <row r="85" spans="1:12" x14ac:dyDescent="0.25">
      <c r="E85" s="33"/>
      <c r="F85" s="33"/>
      <c r="G85" s="33"/>
      <c r="H85" s="33"/>
      <c r="I85" s="33"/>
      <c r="J85" s="33"/>
      <c r="K85" s="33"/>
      <c r="L85" s="33"/>
    </row>
    <row r="86" spans="1:12" x14ac:dyDescent="0.25">
      <c r="E86" s="33"/>
      <c r="F86" s="33"/>
      <c r="G86" s="33"/>
      <c r="H86" s="33"/>
      <c r="I86" s="33"/>
      <c r="J86" s="33"/>
      <c r="K86" s="33"/>
      <c r="L86" s="33"/>
    </row>
    <row r="87" spans="1:12" x14ac:dyDescent="0.25">
      <c r="E87" s="33"/>
      <c r="F87" s="33"/>
      <c r="G87" s="33"/>
      <c r="H87" s="33"/>
      <c r="I87" s="33"/>
      <c r="J87" s="33"/>
      <c r="K87" s="33"/>
      <c r="L87" s="33"/>
    </row>
    <row r="88" spans="1:12" x14ac:dyDescent="0.25">
      <c r="E88" s="33"/>
      <c r="F88" s="33"/>
      <c r="G88" s="33"/>
      <c r="H88" s="33"/>
      <c r="I88" s="33"/>
      <c r="J88" s="33"/>
      <c r="K88" s="33"/>
      <c r="L88" s="33"/>
    </row>
    <row r="89" spans="1:12" ht="73.150000000000006" customHeight="1" x14ac:dyDescent="0.25">
      <c r="A89" s="1" t="s">
        <v>21</v>
      </c>
      <c r="B89" s="1"/>
      <c r="C89" s="1" t="s">
        <v>20</v>
      </c>
      <c r="D89" s="1"/>
      <c r="E89" s="33"/>
      <c r="F89" s="33"/>
      <c r="G89" s="33"/>
      <c r="H89" s="33"/>
      <c r="I89" s="33"/>
      <c r="J89" s="33"/>
      <c r="K89" s="33"/>
      <c r="L89" s="33"/>
    </row>
    <row r="90" spans="1:12" x14ac:dyDescent="0.25">
      <c r="E90" s="33"/>
      <c r="F90" s="33"/>
      <c r="G90" s="33"/>
      <c r="H90" s="33"/>
      <c r="I90" s="33"/>
      <c r="J90" s="33"/>
      <c r="K90" s="33"/>
      <c r="L90" s="33"/>
    </row>
    <row r="91" spans="1:12" x14ac:dyDescent="0.25">
      <c r="E91" s="33"/>
      <c r="F91" s="33"/>
      <c r="G91" s="33"/>
      <c r="H91" s="33"/>
      <c r="I91" s="33"/>
      <c r="J91" s="33"/>
      <c r="K91" s="33"/>
      <c r="L91" s="33"/>
    </row>
    <row r="92" spans="1:12" x14ac:dyDescent="0.25">
      <c r="E92" s="33"/>
      <c r="F92" s="33"/>
      <c r="G92" s="33"/>
      <c r="H92" s="33"/>
      <c r="I92" s="33"/>
      <c r="J92" s="33"/>
      <c r="K92" s="33"/>
      <c r="L92" s="33"/>
    </row>
    <row r="93" spans="1:12" x14ac:dyDescent="0.25">
      <c r="E93" s="33"/>
      <c r="F93" s="33"/>
      <c r="G93" s="33"/>
      <c r="H93" s="33"/>
      <c r="I93" s="33"/>
      <c r="J93" s="33"/>
      <c r="K93" s="33"/>
      <c r="L93" s="33"/>
    </row>
    <row r="94" spans="1:12" x14ac:dyDescent="0.25">
      <c r="E94" s="33"/>
      <c r="F94" s="33"/>
      <c r="G94" s="33"/>
      <c r="H94" s="33"/>
      <c r="I94" s="33"/>
      <c r="J94" s="33"/>
      <c r="K94" s="33"/>
      <c r="L94" s="33"/>
    </row>
    <row r="95" spans="1:12" x14ac:dyDescent="0.25">
      <c r="E95" s="33"/>
      <c r="F95" s="33"/>
      <c r="G95" s="33"/>
      <c r="H95" s="33"/>
      <c r="I95" s="33"/>
      <c r="J95" s="33"/>
      <c r="K95" s="33"/>
      <c r="L95" s="33"/>
    </row>
    <row r="96" spans="1:12" x14ac:dyDescent="0.25">
      <c r="E96" s="33"/>
      <c r="F96" s="33"/>
      <c r="G96" s="33"/>
      <c r="H96" s="33"/>
      <c r="I96" s="33"/>
      <c r="J96" s="33"/>
      <c r="K96" s="33"/>
      <c r="L96" s="33"/>
    </row>
    <row r="97" spans="5:12" x14ac:dyDescent="0.25">
      <c r="E97" s="33"/>
      <c r="F97" s="33"/>
      <c r="G97" s="33"/>
      <c r="H97" s="33"/>
      <c r="I97" s="33"/>
      <c r="J97" s="33"/>
      <c r="K97" s="33"/>
      <c r="L97" s="33"/>
    </row>
    <row r="98" spans="5:12" x14ac:dyDescent="0.25">
      <c r="E98" s="33"/>
      <c r="F98" s="33"/>
      <c r="G98" s="33"/>
      <c r="H98" s="33"/>
      <c r="I98" s="33"/>
      <c r="J98" s="33"/>
      <c r="K98" s="33"/>
      <c r="L98" s="33"/>
    </row>
    <row r="99" spans="5:12" x14ac:dyDescent="0.25">
      <c r="E99" s="33"/>
      <c r="F99" s="33"/>
      <c r="G99" s="33"/>
      <c r="H99" s="33"/>
      <c r="I99" s="33"/>
      <c r="J99" s="33"/>
      <c r="K99" s="33"/>
      <c r="L99" s="33"/>
    </row>
    <row r="100" spans="5:12" x14ac:dyDescent="0.25">
      <c r="E100" s="33"/>
      <c r="F100" s="33"/>
      <c r="G100" s="33"/>
      <c r="H100" s="33"/>
      <c r="I100" s="33"/>
      <c r="J100" s="33"/>
      <c r="K100" s="33"/>
      <c r="L100" s="33"/>
    </row>
    <row r="101" spans="5:12" x14ac:dyDescent="0.25">
      <c r="E101" s="33"/>
      <c r="F101" s="33"/>
      <c r="G101" s="33"/>
      <c r="H101" s="33"/>
      <c r="I101" s="33"/>
      <c r="J101" s="33"/>
      <c r="K101" s="33"/>
      <c r="L101" s="33"/>
    </row>
    <row r="102" spans="5:12" x14ac:dyDescent="0.25">
      <c r="E102" s="33"/>
      <c r="F102" s="33"/>
      <c r="G102" s="33"/>
      <c r="H102" s="33"/>
      <c r="I102" s="33"/>
      <c r="J102" s="33"/>
      <c r="K102" s="33"/>
      <c r="L102" s="33"/>
    </row>
    <row r="103" spans="5:12" x14ac:dyDescent="0.25">
      <c r="E103" s="33"/>
      <c r="F103" s="33"/>
      <c r="G103" s="33"/>
      <c r="H103" s="33"/>
      <c r="I103" s="33"/>
      <c r="J103" s="33"/>
      <c r="K103" s="33"/>
      <c r="L103" s="33"/>
    </row>
    <row r="104" spans="5:12" x14ac:dyDescent="0.25">
      <c r="E104" s="33"/>
      <c r="F104" s="33"/>
      <c r="G104" s="33"/>
      <c r="H104" s="33"/>
      <c r="I104" s="33"/>
      <c r="J104" s="33"/>
      <c r="K104" s="33"/>
      <c r="L104" s="33"/>
    </row>
    <row r="105" spans="5:12" x14ac:dyDescent="0.25">
      <c r="E105" s="33"/>
      <c r="F105" s="33"/>
      <c r="G105" s="33"/>
      <c r="H105" s="33"/>
      <c r="I105" s="33"/>
      <c r="J105" s="33"/>
      <c r="K105" s="33"/>
      <c r="L105" s="33"/>
    </row>
    <row r="106" spans="5:12" x14ac:dyDescent="0.25">
      <c r="E106" s="33"/>
      <c r="F106" s="33"/>
      <c r="G106" s="33"/>
      <c r="H106" s="33"/>
      <c r="I106" s="33"/>
      <c r="J106" s="33"/>
      <c r="K106" s="33"/>
      <c r="L106" s="33"/>
    </row>
    <row r="107" spans="5:12" x14ac:dyDescent="0.25">
      <c r="E107" s="33"/>
      <c r="F107" s="33"/>
      <c r="G107" s="33"/>
      <c r="H107" s="33"/>
      <c r="I107" s="33"/>
      <c r="J107" s="33"/>
      <c r="K107" s="33"/>
      <c r="L107" s="33"/>
    </row>
    <row r="108" spans="5:12" x14ac:dyDescent="0.25">
      <c r="E108" s="33"/>
      <c r="F108" s="33"/>
      <c r="G108" s="33"/>
      <c r="H108" s="33"/>
      <c r="I108" s="33"/>
      <c r="J108" s="33"/>
      <c r="K108" s="33"/>
      <c r="L108" s="33"/>
    </row>
    <row r="109" spans="5:12" x14ac:dyDescent="0.25">
      <c r="E109" s="33"/>
      <c r="F109" s="33"/>
      <c r="G109" s="33"/>
      <c r="H109" s="33"/>
      <c r="I109" s="33"/>
      <c r="J109" s="33"/>
      <c r="K109" s="33"/>
      <c r="L109" s="33"/>
    </row>
    <row r="110" spans="5:12" x14ac:dyDescent="0.25">
      <c r="E110" s="33"/>
      <c r="F110" s="33"/>
      <c r="G110" s="33"/>
      <c r="H110" s="33"/>
      <c r="I110" s="33"/>
      <c r="J110" s="33"/>
      <c r="K110" s="33"/>
      <c r="L110" s="33"/>
    </row>
    <row r="111" spans="5:12" x14ac:dyDescent="0.25">
      <c r="E111" s="33"/>
      <c r="F111" s="33"/>
      <c r="G111" s="33"/>
      <c r="H111" s="33"/>
      <c r="I111" s="33"/>
      <c r="J111" s="33"/>
      <c r="K111" s="33"/>
      <c r="L111" s="33"/>
    </row>
    <row r="112" spans="5:12" x14ac:dyDescent="0.25">
      <c r="E112" s="33"/>
      <c r="F112" s="33"/>
      <c r="G112" s="33"/>
      <c r="H112" s="33"/>
      <c r="I112" s="33"/>
      <c r="J112" s="33"/>
      <c r="K112" s="33"/>
      <c r="L112" s="33"/>
    </row>
    <row r="113" spans="1:12" x14ac:dyDescent="0.25">
      <c r="E113" s="33"/>
      <c r="F113" s="33"/>
      <c r="G113" s="33"/>
      <c r="H113" s="33"/>
      <c r="I113" s="33"/>
      <c r="J113" s="33"/>
      <c r="K113" s="33"/>
      <c r="L113" s="33"/>
    </row>
    <row r="114" spans="1:12" ht="15.75" customHeight="1" x14ac:dyDescent="0.25">
      <c r="A114" s="32"/>
      <c r="B114" s="32"/>
      <c r="C114" s="32"/>
      <c r="D114" s="32"/>
    </row>
    <row r="115" spans="1:12" ht="18" x14ac:dyDescent="0.25">
      <c r="A115" s="32"/>
      <c r="B115" s="32"/>
      <c r="C115" s="34"/>
      <c r="D115" s="32"/>
    </row>
    <row r="116" spans="1:12" ht="15.75" customHeight="1" x14ac:dyDescent="0.25">
      <c r="A116" s="32"/>
      <c r="B116" s="32"/>
      <c r="C116" s="32"/>
      <c r="D116" s="35"/>
    </row>
    <row r="117" spans="1:12" ht="15.75" customHeight="1" x14ac:dyDescent="0.25">
      <c r="A117" s="32"/>
      <c r="B117" s="32"/>
      <c r="C117" s="32"/>
      <c r="D117" s="35"/>
    </row>
    <row r="118" spans="1:12" ht="15.75" customHeight="1" x14ac:dyDescent="0.25">
      <c r="A118" s="32"/>
      <c r="B118" s="32"/>
      <c r="C118" s="32"/>
      <c r="D118" s="35"/>
    </row>
    <row r="119" spans="1:12" ht="15.75" customHeight="1" x14ac:dyDescent="0.25">
      <c r="A119" s="32"/>
      <c r="B119" s="32"/>
      <c r="C119" s="32"/>
      <c r="D119" s="32"/>
    </row>
    <row r="120" spans="1:12" ht="15.75" customHeight="1" x14ac:dyDescent="0.25">
      <c r="A120" s="32"/>
      <c r="B120" s="32"/>
      <c r="C120" s="32"/>
      <c r="D120" s="32"/>
    </row>
    <row r="121" spans="1:12" ht="15.75" customHeight="1" x14ac:dyDescent="0.25">
      <c r="A121" s="32"/>
      <c r="B121" s="32"/>
      <c r="C121" s="32"/>
      <c r="D121" s="32"/>
    </row>
    <row r="122" spans="1:12" ht="15.75" customHeight="1" x14ac:dyDescent="0.25">
      <c r="A122" s="32"/>
      <c r="B122" s="32"/>
      <c r="C122" s="32"/>
      <c r="D122" s="32"/>
    </row>
    <row r="123" spans="1:12" ht="15.75" customHeight="1" x14ac:dyDescent="0.25">
      <c r="A123" s="32"/>
      <c r="B123" s="32"/>
      <c r="C123" s="32"/>
      <c r="D123" s="32"/>
    </row>
    <row r="124" spans="1:12" ht="15.75" customHeight="1" x14ac:dyDescent="0.25">
      <c r="A124" s="32"/>
      <c r="B124" s="32"/>
      <c r="C124" s="32"/>
      <c r="D124" s="32"/>
    </row>
    <row r="125" spans="1:12" ht="15.75" customHeight="1" x14ac:dyDescent="0.25">
      <c r="A125" s="32"/>
      <c r="B125" s="32"/>
      <c r="C125" s="32"/>
      <c r="D125" s="32"/>
    </row>
    <row r="126" spans="1:12" ht="15.75" customHeight="1" x14ac:dyDescent="0.25">
      <c r="A126" s="32"/>
      <c r="B126" s="32"/>
      <c r="C126" s="32"/>
      <c r="D126" s="32"/>
    </row>
    <row r="127" spans="1:12" ht="15.75" customHeight="1" x14ac:dyDescent="0.25">
      <c r="A127" s="32"/>
      <c r="B127" s="32"/>
      <c r="C127" s="32"/>
      <c r="D127" s="32"/>
    </row>
    <row r="128" spans="1:12" ht="15.75" customHeight="1" x14ac:dyDescent="0.25">
      <c r="A128" s="32"/>
      <c r="B128" s="32"/>
      <c r="C128" s="32"/>
      <c r="D128" s="32"/>
    </row>
    <row r="129" spans="1:41" ht="15.75" customHeight="1" x14ac:dyDescent="0.25">
      <c r="A129" s="32"/>
      <c r="B129" s="32"/>
      <c r="C129" s="32"/>
      <c r="D129" s="32"/>
    </row>
    <row r="130" spans="1:41" ht="15.75" customHeight="1" x14ac:dyDescent="0.25">
      <c r="A130" s="32"/>
      <c r="B130" s="32"/>
      <c r="C130" s="32"/>
      <c r="D130" s="32"/>
    </row>
    <row r="131" spans="1:41" ht="15.75" customHeight="1" x14ac:dyDescent="0.25">
      <c r="A131" s="32"/>
      <c r="B131" s="32"/>
      <c r="C131" s="32"/>
      <c r="D131" s="32"/>
    </row>
    <row r="132" spans="1:41" ht="15.75" customHeight="1" x14ac:dyDescent="0.25">
      <c r="A132" s="32"/>
      <c r="B132" s="32"/>
      <c r="C132" s="32"/>
      <c r="D132" s="32"/>
    </row>
    <row r="133" spans="1:41" ht="15.75" customHeight="1" x14ac:dyDescent="0.25">
      <c r="A133" s="32"/>
      <c r="B133" s="32"/>
      <c r="C133" s="32"/>
      <c r="D133" s="32"/>
    </row>
    <row r="134" spans="1:41" ht="15.75" customHeight="1" x14ac:dyDescent="0.25">
      <c r="A134" s="32"/>
      <c r="B134" s="32"/>
      <c r="C134" s="32"/>
      <c r="D134" s="32"/>
    </row>
    <row r="135" spans="1:41" ht="15.75" customHeight="1" x14ac:dyDescent="0.25">
      <c r="A135" s="32"/>
      <c r="B135" s="32"/>
      <c r="C135" s="32"/>
      <c r="D135" s="32"/>
    </row>
    <row r="136" spans="1:41" ht="18" x14ac:dyDescent="0.25">
      <c r="C136" s="1"/>
      <c r="D136" s="1"/>
    </row>
    <row r="144" spans="1:41" ht="23" x14ac:dyDescent="0.25">
      <c r="B144" s="36" t="s">
        <v>11</v>
      </c>
      <c r="C144" s="36" t="s">
        <v>10</v>
      </c>
      <c r="D144" s="3">
        <v>1985</v>
      </c>
      <c r="E144" s="3">
        <v>1986</v>
      </c>
      <c r="F144" s="3">
        <v>1987</v>
      </c>
      <c r="G144" s="3">
        <v>1988</v>
      </c>
      <c r="H144" s="3">
        <v>1989</v>
      </c>
      <c r="I144" s="3">
        <v>1990</v>
      </c>
      <c r="J144" s="3">
        <v>1991</v>
      </c>
      <c r="K144" s="3">
        <v>1992</v>
      </c>
      <c r="L144" s="3">
        <v>1993</v>
      </c>
      <c r="M144" s="3">
        <v>1994</v>
      </c>
      <c r="N144" s="3">
        <v>1995</v>
      </c>
      <c r="O144" s="3">
        <v>1996</v>
      </c>
      <c r="P144" s="3">
        <v>1997</v>
      </c>
      <c r="Q144" s="3">
        <v>1998</v>
      </c>
      <c r="R144" s="3">
        <v>1999</v>
      </c>
      <c r="S144" s="3">
        <v>2000</v>
      </c>
      <c r="T144" s="3">
        <v>2001</v>
      </c>
      <c r="U144" s="3">
        <v>2002</v>
      </c>
      <c r="V144" s="3">
        <v>2003</v>
      </c>
      <c r="W144" s="3">
        <v>2004</v>
      </c>
      <c r="X144" s="3">
        <v>2005</v>
      </c>
      <c r="Y144" s="3">
        <v>2006</v>
      </c>
      <c r="Z144" s="3">
        <v>2007</v>
      </c>
      <c r="AA144" s="3">
        <v>2008</v>
      </c>
      <c r="AB144" s="3">
        <v>2009</v>
      </c>
      <c r="AC144" s="3">
        <v>2010</v>
      </c>
      <c r="AD144" s="3">
        <v>2011</v>
      </c>
      <c r="AE144" s="3">
        <v>2012</v>
      </c>
      <c r="AF144" s="3">
        <v>2013</v>
      </c>
      <c r="AG144" s="3">
        <v>2014</v>
      </c>
      <c r="AH144" s="3">
        <v>2015</v>
      </c>
      <c r="AI144" s="3">
        <v>2016</v>
      </c>
      <c r="AJ144" s="3">
        <v>2017</v>
      </c>
      <c r="AK144" s="3">
        <v>2018</v>
      </c>
      <c r="AL144" s="3">
        <v>2019</v>
      </c>
      <c r="AM144" s="3">
        <v>2020</v>
      </c>
      <c r="AN144" s="3">
        <v>2021</v>
      </c>
      <c r="AO144" s="3">
        <v>2022</v>
      </c>
    </row>
    <row r="146" spans="2:42" x14ac:dyDescent="0.25">
      <c r="B146" s="3" t="s">
        <v>3</v>
      </c>
      <c r="C146" s="3" t="s">
        <v>0</v>
      </c>
      <c r="E146" s="37">
        <f t="shared" ref="E146:AD146" si="4">F5/E5-1</f>
        <v>-0.11428981142898109</v>
      </c>
      <c r="F146" s="37">
        <f t="shared" si="4"/>
        <v>-5.4642596940014609E-2</v>
      </c>
      <c r="G146" s="37">
        <f t="shared" si="4"/>
        <v>-0.10013130102186452</v>
      </c>
      <c r="H146" s="37">
        <f t="shared" si="4"/>
        <v>-0.19783670621074667</v>
      </c>
      <c r="I146" s="37">
        <f t="shared" si="4"/>
        <v>1.7675669263315985E-2</v>
      </c>
      <c r="J146" s="37">
        <f t="shared" si="4"/>
        <v>0.8294218215728939</v>
      </c>
      <c r="K146" s="37">
        <f t="shared" si="4"/>
        <v>0.8748778726477211</v>
      </c>
      <c r="L146" s="37">
        <f t="shared" si="4"/>
        <v>0.41965266842635907</v>
      </c>
      <c r="M146" s="37">
        <f t="shared" si="4"/>
        <v>7.5991286098454403E-2</v>
      </c>
      <c r="N146" s="37">
        <f t="shared" si="4"/>
        <v>-3.4084841293384738E-2</v>
      </c>
      <c r="O146" s="37">
        <f t="shared" si="4"/>
        <v>6.6183471023617102E-2</v>
      </c>
      <c r="P146" s="37">
        <f t="shared" si="4"/>
        <v>7.9343818412259459E-2</v>
      </c>
      <c r="Q146" s="37">
        <f t="shared" si="4"/>
        <v>-6.4377310150651845E-2</v>
      </c>
      <c r="R146" s="37">
        <f t="shared" si="4"/>
        <v>-0.16361341481676928</v>
      </c>
      <c r="S146" s="37">
        <f t="shared" si="4"/>
        <v>-0.17452617039961127</v>
      </c>
      <c r="T146" s="37">
        <f t="shared" si="4"/>
        <v>-6.2818248484285077E-2</v>
      </c>
      <c r="U146" s="37">
        <f t="shared" si="4"/>
        <v>0.23697058531800708</v>
      </c>
      <c r="V146" s="37">
        <f t="shared" si="4"/>
        <v>0.24693733907108939</v>
      </c>
      <c r="W146" s="37">
        <f t="shared" si="4"/>
        <v>7.435961559072557E-2</v>
      </c>
      <c r="X146" s="37">
        <f t="shared" si="4"/>
        <v>9.9626235352017201E-3</v>
      </c>
      <c r="Y146" s="37">
        <f t="shared" si="4"/>
        <v>-4.8742262610299014E-2</v>
      </c>
      <c r="Z146" s="37">
        <f t="shared" si="4"/>
        <v>-0.11829735978623546</v>
      </c>
      <c r="AA146" s="37">
        <f t="shared" si="4"/>
        <v>-8.6747952798561623E-2</v>
      </c>
      <c r="AB146" s="37">
        <f t="shared" si="4"/>
        <v>0.16977303988995884</v>
      </c>
      <c r="AC146" s="37">
        <f t="shared" si="4"/>
        <v>7.7306934767910063E-2</v>
      </c>
      <c r="AD146" s="37">
        <f t="shared" si="4"/>
        <v>-7.6064043878379395E-2</v>
      </c>
      <c r="AE146" s="37">
        <f t="shared" ref="AE146" si="5">AF5/AE5-1</f>
        <v>-5.0163544673907379E-2</v>
      </c>
      <c r="AF146" s="37">
        <f t="shared" ref="AF146" si="6">AG5/AF5-1</f>
        <v>3.6076584034887338E-2</v>
      </c>
      <c r="AG146" s="37">
        <f t="shared" ref="AG146:AI146" si="7">AH5/AG5-1</f>
        <v>1.6085951802166765E-2</v>
      </c>
      <c r="AH146" s="37">
        <f t="shared" si="7"/>
        <v>3.5361963552588804E-2</v>
      </c>
      <c r="AI146" s="37">
        <f t="shared" si="7"/>
        <v>4.8810058694737535E-2</v>
      </c>
      <c r="AJ146" s="37">
        <f t="shared" ref="AJ146" si="8">AK5/AJ5-1</f>
        <v>3.501948171167113E-3</v>
      </c>
      <c r="AK146" s="37">
        <f t="shared" ref="AK146:AO146" si="9">AL5/AK5-1</f>
        <v>-3.0336911150864676E-2</v>
      </c>
      <c r="AL146" s="37">
        <f t="shared" si="9"/>
        <v>-4.614288010398393E-2</v>
      </c>
      <c r="AM146" s="37">
        <f t="shared" si="9"/>
        <v>0.13120531004571556</v>
      </c>
      <c r="AN146" s="37">
        <f t="shared" si="9"/>
        <v>8.2186457692432491E-3</v>
      </c>
      <c r="AO146" s="37">
        <f t="shared" si="9"/>
        <v>-0.15537597800531877</v>
      </c>
      <c r="AP146" s="22"/>
    </row>
    <row r="147" spans="2:42" x14ac:dyDescent="0.25">
      <c r="B147" s="3" t="s">
        <v>4</v>
      </c>
      <c r="C147" s="3" t="s">
        <v>1</v>
      </c>
      <c r="E147" s="37">
        <f t="shared" ref="E147:AD147" si="10">F11/E11-1</f>
        <v>-0.17311488717920331</v>
      </c>
      <c r="F147" s="37">
        <f t="shared" si="10"/>
        <v>-9.4136284528537617E-2</v>
      </c>
      <c r="G147" s="37">
        <f t="shared" si="10"/>
        <v>-0.10170201236483656</v>
      </c>
      <c r="H147" s="37">
        <f t="shared" si="10"/>
        <v>-0.18467233342473266</v>
      </c>
      <c r="I147" s="37">
        <f t="shared" si="10"/>
        <v>0.10196737851017312</v>
      </c>
      <c r="J147" s="37">
        <f t="shared" si="10"/>
        <v>1.0448622089297159</v>
      </c>
      <c r="K147" s="37">
        <f t="shared" si="10"/>
        <v>0.94242134797922517</v>
      </c>
      <c r="L147" s="37">
        <f t="shared" si="10"/>
        <v>0.37340760660776029</v>
      </c>
      <c r="M147" s="37">
        <f t="shared" si="10"/>
        <v>6.6741632121019023E-3</v>
      </c>
      <c r="N147" s="37">
        <f t="shared" si="10"/>
        <v>-8.1492925498216073E-2</v>
      </c>
      <c r="O147" s="37">
        <f t="shared" si="10"/>
        <v>0.12647781313907469</v>
      </c>
      <c r="P147" s="37">
        <f t="shared" si="10"/>
        <v>9.5159575039477584E-2</v>
      </c>
      <c r="Q147" s="37">
        <f t="shared" si="10"/>
        <v>-0.12004472802711141</v>
      </c>
      <c r="R147" s="37">
        <f t="shared" si="10"/>
        <v>-0.21396484266143501</v>
      </c>
      <c r="S147" s="37">
        <f t="shared" si="10"/>
        <v>-0.21822706903397815</v>
      </c>
      <c r="T147" s="37">
        <f t="shared" si="10"/>
        <v>-5.8346560246700818E-2</v>
      </c>
      <c r="U147" s="37">
        <f t="shared" si="10"/>
        <v>0.34800909248521505</v>
      </c>
      <c r="V147" s="37">
        <f t="shared" si="10"/>
        <v>0.2639600437289662</v>
      </c>
      <c r="W147" s="37">
        <f t="shared" si="10"/>
        <v>1.7360581135702047E-2</v>
      </c>
      <c r="X147" s="37">
        <f t="shared" si="10"/>
        <v>-5.1042974784125894E-2</v>
      </c>
      <c r="Y147" s="37">
        <f t="shared" si="10"/>
        <v>-9.3430144044970187E-2</v>
      </c>
      <c r="Z147" s="37">
        <f t="shared" si="10"/>
        <v>-0.13468196145300471</v>
      </c>
      <c r="AA147" s="37">
        <f t="shared" si="10"/>
        <v>-4.6741110082703874E-2</v>
      </c>
      <c r="AB147" s="37">
        <f t="shared" si="10"/>
        <v>0.30575522668545929</v>
      </c>
      <c r="AC147" s="37">
        <f t="shared" si="10"/>
        <v>5.6003310186018007E-2</v>
      </c>
      <c r="AD147" s="37">
        <f t="shared" si="10"/>
        <v>-0.13070069336785972</v>
      </c>
      <c r="AE147" s="37">
        <f t="shared" ref="AE147" si="11">AF11/AE11-1</f>
        <v>-1.764425369575584E-2</v>
      </c>
      <c r="AF147" s="37">
        <f t="shared" ref="AF147" si="12">AG11/AF11-1</f>
        <v>8.3036308019683425E-2</v>
      </c>
      <c r="AG147" s="37">
        <f t="shared" ref="AG147:AI147" si="13">AH11/AG11-1</f>
        <v>2.8041285220455903E-2</v>
      </c>
      <c r="AH147" s="37">
        <f t="shared" si="13"/>
        <v>5.521578651886716E-2</v>
      </c>
      <c r="AI147" s="37">
        <f t="shared" si="13"/>
        <v>4.5319477696839972E-2</v>
      </c>
      <c r="AJ147" s="37">
        <f t="shared" ref="AJ147" si="14">AK11/AJ11-1</f>
        <v>-9.5026152496670013E-3</v>
      </c>
      <c r="AK147" s="37">
        <f t="shared" ref="AK147:AO147" si="15">AL11/AK11-1</f>
        <v>-7.1934226566300996E-2</v>
      </c>
      <c r="AL147" s="37">
        <f t="shared" si="15"/>
        <v>-4.5325495370261315E-2</v>
      </c>
      <c r="AM147" s="37">
        <f t="shared" si="15"/>
        <v>0.14330842747582939</v>
      </c>
      <c r="AN147" s="37">
        <f t="shared" si="15"/>
        <v>-4.5007123429607887E-3</v>
      </c>
      <c r="AO147" s="37">
        <f t="shared" si="15"/>
        <v>-0.16731175800943243</v>
      </c>
      <c r="AP147" s="22"/>
    </row>
    <row r="149" spans="2:42" ht="34.5" x14ac:dyDescent="0.25">
      <c r="B149" s="36" t="s">
        <v>13</v>
      </c>
      <c r="C149" s="36" t="s">
        <v>12</v>
      </c>
    </row>
    <row r="150" spans="2:42" x14ac:dyDescent="0.25">
      <c r="B150" s="36" t="s">
        <v>6</v>
      </c>
      <c r="C150" s="36" t="s">
        <v>5</v>
      </c>
    </row>
    <row r="151" spans="2:42" x14ac:dyDescent="0.25">
      <c r="B151" s="3" t="s">
        <v>3</v>
      </c>
      <c r="C151" s="3" t="s">
        <v>0</v>
      </c>
      <c r="D151" s="38">
        <f>E9</f>
        <v>71.5</v>
      </c>
      <c r="E151" s="38">
        <f t="shared" ref="E151:AD151" si="16">F9</f>
        <v>72.7</v>
      </c>
      <c r="F151" s="38">
        <f t="shared" si="16"/>
        <v>74.599999999999994</v>
      </c>
      <c r="G151" s="38">
        <f t="shared" si="16"/>
        <v>77.400000000000006</v>
      </c>
      <c r="H151" s="38">
        <f t="shared" si="16"/>
        <v>80.900000000000006</v>
      </c>
      <c r="I151" s="38">
        <f t="shared" si="16"/>
        <v>86.3</v>
      </c>
      <c r="J151" s="38">
        <f t="shared" si="16"/>
        <v>95.1</v>
      </c>
      <c r="K151" s="38">
        <f t="shared" si="16"/>
        <v>109</v>
      </c>
      <c r="L151" s="38">
        <f t="shared" si="16"/>
        <v>103.3</v>
      </c>
      <c r="M151" s="38">
        <f t="shared" si="16"/>
        <v>103.8</v>
      </c>
      <c r="N151" s="38">
        <f t="shared" si="16"/>
        <v>103.8</v>
      </c>
      <c r="O151" s="38">
        <f t="shared" si="16"/>
        <v>97.3</v>
      </c>
      <c r="P151" s="38">
        <f t="shared" si="16"/>
        <v>95</v>
      </c>
      <c r="Q151" s="38">
        <f t="shared" si="16"/>
        <v>93.7</v>
      </c>
      <c r="R151" s="38">
        <f t="shared" si="16"/>
        <v>93.8</v>
      </c>
      <c r="S151" s="38">
        <f t="shared" si="16"/>
        <v>95.7</v>
      </c>
      <c r="T151" s="38">
        <f t="shared" si="16"/>
        <v>99</v>
      </c>
      <c r="U151" s="38">
        <f t="shared" si="16"/>
        <v>104.7</v>
      </c>
      <c r="V151" s="38">
        <f t="shared" si="16"/>
        <v>108.8</v>
      </c>
      <c r="W151" s="38">
        <f t="shared" si="16"/>
        <v>109.4</v>
      </c>
      <c r="X151" s="38">
        <f t="shared" si="16"/>
        <v>107.9</v>
      </c>
      <c r="Y151" s="38">
        <f t="shared" si="16"/>
        <v>107.4</v>
      </c>
      <c r="Z151" s="38">
        <f t="shared" si="16"/>
        <v>107.8</v>
      </c>
      <c r="AA151" s="38">
        <f t="shared" si="16"/>
        <v>110.4</v>
      </c>
      <c r="AB151" s="38">
        <f t="shared" si="16"/>
        <v>115.5</v>
      </c>
      <c r="AC151" s="38">
        <f t="shared" si="16"/>
        <v>117.3</v>
      </c>
      <c r="AD151" s="38">
        <f t="shared" si="16"/>
        <v>118.9</v>
      </c>
      <c r="AE151" s="38">
        <f t="shared" ref="AE151" si="17">AF9</f>
        <v>121.9</v>
      </c>
      <c r="AF151" s="38">
        <f t="shared" ref="AF151" si="18">AG9</f>
        <v>124.6</v>
      </c>
      <c r="AG151" s="38">
        <f t="shared" ref="AG151:AI151" si="19">AH9</f>
        <v>126.2</v>
      </c>
      <c r="AH151" s="38">
        <f t="shared" si="19"/>
        <v>126.8</v>
      </c>
      <c r="AI151" s="38">
        <f t="shared" si="19"/>
        <v>129.80000000000001</v>
      </c>
      <c r="AJ151" s="38">
        <f t="shared" ref="AJ151" si="20">AK9</f>
        <v>131.19999999999999</v>
      </c>
      <c r="AK151" s="38">
        <f t="shared" ref="AK151:AO151" si="21">AL9</f>
        <v>132.19999999999999</v>
      </c>
      <c r="AL151" s="38">
        <f t="shared" si="21"/>
        <v>134.6</v>
      </c>
      <c r="AM151" s="38">
        <f t="shared" si="21"/>
        <v>135.30000000000001</v>
      </c>
      <c r="AN151" s="38">
        <f t="shared" si="21"/>
        <v>135.5</v>
      </c>
      <c r="AO151" s="38">
        <f t="shared" si="21"/>
        <v>137.4</v>
      </c>
    </row>
    <row r="152" spans="2:42" x14ac:dyDescent="0.25">
      <c r="B152" s="3" t="s">
        <v>4</v>
      </c>
      <c r="C152" s="3" t="s">
        <v>1</v>
      </c>
      <c r="D152" s="38">
        <f>E15</f>
        <v>99.8</v>
      </c>
      <c r="E152" s="38">
        <f t="shared" ref="E152:AD152" si="22">F15</f>
        <v>101.8</v>
      </c>
      <c r="F152" s="38">
        <f t="shared" si="22"/>
        <v>105</v>
      </c>
      <c r="G152" s="38">
        <f t="shared" si="22"/>
        <v>110.1</v>
      </c>
      <c r="H152" s="38">
        <f t="shared" si="22"/>
        <v>115.4</v>
      </c>
      <c r="I152" s="38">
        <f t="shared" si="22"/>
        <v>119</v>
      </c>
      <c r="J152" s="38">
        <f t="shared" si="22"/>
        <v>130.4</v>
      </c>
      <c r="K152" s="38">
        <f t="shared" si="22"/>
        <v>149.5</v>
      </c>
      <c r="L152" s="38">
        <f t="shared" si="22"/>
        <v>143.6</v>
      </c>
      <c r="M152" s="38">
        <f t="shared" si="22"/>
        <v>145.80000000000001</v>
      </c>
      <c r="N152" s="38">
        <f t="shared" si="22"/>
        <v>144.1</v>
      </c>
      <c r="O152" s="38">
        <f t="shared" si="22"/>
        <v>136</v>
      </c>
      <c r="P152" s="38">
        <f t="shared" si="22"/>
        <v>134.69999999999999</v>
      </c>
      <c r="Q152" s="38">
        <f t="shared" si="22"/>
        <v>134.30000000000001</v>
      </c>
      <c r="R152" s="38">
        <f t="shared" si="22"/>
        <v>135.4</v>
      </c>
      <c r="S152" s="38">
        <f t="shared" si="22"/>
        <v>136.6</v>
      </c>
      <c r="T152" s="38">
        <f t="shared" si="22"/>
        <v>140</v>
      </c>
      <c r="U152" s="38">
        <f t="shared" si="22"/>
        <v>147.19999999999999</v>
      </c>
      <c r="V152" s="38">
        <f t="shared" si="22"/>
        <v>151.9</v>
      </c>
      <c r="W152" s="38">
        <f t="shared" si="22"/>
        <v>152</v>
      </c>
      <c r="X152" s="38">
        <f t="shared" si="22"/>
        <v>148.4</v>
      </c>
      <c r="Y152" s="38">
        <f t="shared" si="22"/>
        <v>146.30000000000001</v>
      </c>
      <c r="Z152" s="38">
        <f t="shared" si="22"/>
        <v>146</v>
      </c>
      <c r="AA152" s="38">
        <f t="shared" si="22"/>
        <v>149.4</v>
      </c>
      <c r="AB152" s="38">
        <f t="shared" si="22"/>
        <v>155.1</v>
      </c>
      <c r="AC152" s="38">
        <f t="shared" si="22"/>
        <v>159.5</v>
      </c>
      <c r="AD152" s="38">
        <f t="shared" si="22"/>
        <v>161.5</v>
      </c>
      <c r="AE152" s="38">
        <f t="shared" ref="AE152" si="23">AF15</f>
        <v>164.4</v>
      </c>
      <c r="AF152" s="38">
        <f t="shared" ref="AF152" si="24">AG15</f>
        <v>167.1</v>
      </c>
      <c r="AG152" s="38">
        <f t="shared" ref="AG152:AI152" si="25">AH15</f>
        <v>167.2</v>
      </c>
      <c r="AH152" s="38">
        <f t="shared" si="25"/>
        <v>167</v>
      </c>
      <c r="AI152" s="38">
        <f t="shared" si="25"/>
        <v>171.4</v>
      </c>
      <c r="AJ152" s="38">
        <f t="shared" ref="AJ152" si="26">AK15</f>
        <v>173.5</v>
      </c>
      <c r="AK152" s="38">
        <f t="shared" ref="AK152:AO152" si="27">AL15</f>
        <v>176</v>
      </c>
      <c r="AL152" s="38">
        <f t="shared" si="27"/>
        <v>177.7</v>
      </c>
      <c r="AM152" s="38">
        <f t="shared" si="27"/>
        <v>175.8</v>
      </c>
      <c r="AN152" s="38">
        <f t="shared" si="27"/>
        <v>178</v>
      </c>
      <c r="AO152" s="38">
        <f t="shared" si="27"/>
        <v>179.4</v>
      </c>
    </row>
    <row r="154" spans="2:42" x14ac:dyDescent="0.25">
      <c r="B154" s="3" t="s">
        <v>15</v>
      </c>
      <c r="C154" s="3" t="s">
        <v>14</v>
      </c>
    </row>
    <row r="155" spans="2:42" x14ac:dyDescent="0.25">
      <c r="B155" s="36" t="s">
        <v>6</v>
      </c>
      <c r="C155" s="36" t="s">
        <v>5</v>
      </c>
    </row>
    <row r="156" spans="2:42" x14ac:dyDescent="0.25">
      <c r="B156" s="3" t="s">
        <v>3</v>
      </c>
      <c r="C156" s="3" t="s">
        <v>0</v>
      </c>
      <c r="D156" s="38">
        <f>E8</f>
        <v>4267</v>
      </c>
      <c r="E156" s="38">
        <f t="shared" ref="E156:AD156" si="28">F8</f>
        <v>4391</v>
      </c>
      <c r="F156" s="38">
        <f t="shared" si="28"/>
        <v>4716</v>
      </c>
      <c r="G156" s="38">
        <f t="shared" si="28"/>
        <v>4783</v>
      </c>
      <c r="H156" s="38">
        <f t="shared" si="28"/>
        <v>4713</v>
      </c>
      <c r="I156" s="38">
        <f t="shared" si="28"/>
        <v>4958</v>
      </c>
      <c r="J156" s="38">
        <f t="shared" si="28"/>
        <v>6329</v>
      </c>
      <c r="K156" s="38">
        <f t="shared" si="28"/>
        <v>9398</v>
      </c>
      <c r="L156" s="38">
        <f t="shared" si="28"/>
        <v>10959</v>
      </c>
      <c r="M156" s="38">
        <f t="shared" si="28"/>
        <v>10550</v>
      </c>
      <c r="N156" s="38">
        <f t="shared" si="28"/>
        <v>9839</v>
      </c>
      <c r="O156" s="38">
        <f t="shared" si="28"/>
        <v>9422</v>
      </c>
      <c r="P156" s="38">
        <f t="shared" si="28"/>
        <v>10116</v>
      </c>
      <c r="Q156" s="38">
        <f t="shared" si="28"/>
        <v>9140</v>
      </c>
      <c r="R156" s="38">
        <f t="shared" si="28"/>
        <v>8233</v>
      </c>
      <c r="S156" s="38">
        <f t="shared" si="28"/>
        <v>8395</v>
      </c>
      <c r="T156" s="38">
        <f t="shared" si="28"/>
        <v>8303</v>
      </c>
      <c r="U156" s="38">
        <f t="shared" si="28"/>
        <v>9671.1336317144669</v>
      </c>
      <c r="V156" s="38">
        <f t="shared" si="28"/>
        <v>11318</v>
      </c>
      <c r="W156" s="38">
        <f t="shared" si="28"/>
        <v>11552</v>
      </c>
      <c r="X156" s="38">
        <f t="shared" si="28"/>
        <v>11083.893059396813</v>
      </c>
      <c r="Y156" s="38">
        <f t="shared" si="28"/>
        <v>10573.315427321437</v>
      </c>
      <c r="Z156" s="38">
        <f t="shared" si="28"/>
        <v>9896.4426194756961</v>
      </c>
      <c r="AA156" s="38">
        <f t="shared" si="28"/>
        <v>9968.1911966987627</v>
      </c>
      <c r="AB156" s="38">
        <f t="shared" si="28"/>
        <v>11543.492959402653</v>
      </c>
      <c r="AC156" s="38">
        <f t="shared" si="28"/>
        <v>11998.035219698881</v>
      </c>
      <c r="AD156" s="38">
        <f t="shared" si="28"/>
        <v>10485.390329082893</v>
      </c>
      <c r="AE156" s="38">
        <f t="shared" ref="AE156" si="29">AF8</f>
        <v>11213.953762738742</v>
      </c>
      <c r="AF156" s="38">
        <f t="shared" ref="AF156" si="30">AG8</f>
        <v>11810.603405134902</v>
      </c>
      <c r="AG156" s="38">
        <f t="shared" ref="AG156:AI156" si="31">AH8</f>
        <v>11803.181903299201</v>
      </c>
      <c r="AH156" s="38">
        <f t="shared" si="31"/>
        <v>12019.4263669883</v>
      </c>
      <c r="AI156" s="38">
        <f t="shared" si="31"/>
        <v>12537.406699940801</v>
      </c>
      <c r="AJ156" s="38">
        <f t="shared" ref="AJ156" si="32">AK8</f>
        <v>12409.745823507899</v>
      </c>
      <c r="AK156" s="38">
        <f t="shared" ref="AK156:AO156" si="33">AL8</f>
        <v>12136.441055842501</v>
      </c>
      <c r="AL156" s="38">
        <f t="shared" si="33"/>
        <v>12221.546057027301</v>
      </c>
      <c r="AM156" s="38">
        <f t="shared" si="33"/>
        <v>14233.743234027401</v>
      </c>
      <c r="AN156" s="38">
        <f t="shared" si="33"/>
        <v>14642.2889040559</v>
      </c>
      <c r="AO156" s="38">
        <f t="shared" si="33"/>
        <v>12427.8</v>
      </c>
    </row>
    <row r="157" spans="2:42" x14ac:dyDescent="0.25">
      <c r="B157" s="3" t="s">
        <v>4</v>
      </c>
      <c r="C157" s="3" t="s">
        <v>1</v>
      </c>
      <c r="D157" s="38">
        <f>E14</f>
        <v>5246</v>
      </c>
      <c r="E157" s="38">
        <f t="shared" ref="E157:AD157" si="34">F14</f>
        <v>5360</v>
      </c>
      <c r="F157" s="38">
        <f t="shared" si="34"/>
        <v>5671</v>
      </c>
      <c r="G157" s="38">
        <f t="shared" si="34"/>
        <v>5995</v>
      </c>
      <c r="H157" s="38">
        <f t="shared" si="34"/>
        <v>5959</v>
      </c>
      <c r="I157" s="38">
        <f t="shared" si="34"/>
        <v>6124</v>
      </c>
      <c r="J157" s="38">
        <f t="shared" si="34"/>
        <v>8285</v>
      </c>
      <c r="K157" s="38">
        <f t="shared" si="34"/>
        <v>12578</v>
      </c>
      <c r="L157" s="38">
        <f t="shared" si="34"/>
        <v>15090</v>
      </c>
      <c r="M157" s="38">
        <f t="shared" si="34"/>
        <v>14194</v>
      </c>
      <c r="N157" s="38">
        <f t="shared" si="34"/>
        <v>12847</v>
      </c>
      <c r="O157" s="38">
        <f t="shared" si="34"/>
        <v>12879</v>
      </c>
      <c r="P157" s="38">
        <f t="shared" si="34"/>
        <v>13860</v>
      </c>
      <c r="Q157" s="38">
        <f t="shared" si="34"/>
        <v>12335</v>
      </c>
      <c r="R157" s="38">
        <f t="shared" si="34"/>
        <v>10958</v>
      </c>
      <c r="S157" s="38">
        <f t="shared" si="34"/>
        <v>11261</v>
      </c>
      <c r="T157" s="38">
        <f t="shared" si="34"/>
        <v>11103</v>
      </c>
      <c r="U157" s="38">
        <f t="shared" si="34"/>
        <v>13383.05188020264</v>
      </c>
      <c r="V157" s="38">
        <f t="shared" si="34"/>
        <v>15751</v>
      </c>
      <c r="W157" s="38">
        <f t="shared" si="34"/>
        <v>15681</v>
      </c>
      <c r="X157" s="38">
        <f t="shared" si="34"/>
        <v>14727.134324862394</v>
      </c>
      <c r="Y157" s="38">
        <f t="shared" si="34"/>
        <v>13758.20286260528</v>
      </c>
      <c r="Z157" s="38">
        <f t="shared" si="34"/>
        <v>12874.331949959693</v>
      </c>
      <c r="AA157" s="38">
        <f t="shared" si="34"/>
        <v>12923.811761021065</v>
      </c>
      <c r="AB157" s="38">
        <f t="shared" si="34"/>
        <v>15530.889072788113</v>
      </c>
      <c r="AC157" s="38">
        <f t="shared" si="34"/>
        <v>16196.540762193565</v>
      </c>
      <c r="AD157" s="38">
        <f t="shared" si="34"/>
        <v>13650.063012392133</v>
      </c>
      <c r="AE157" s="38">
        <f t="shared" ref="AE157" si="35">AF14</f>
        <v>14697.250874783882</v>
      </c>
      <c r="AF157" s="38">
        <f t="shared" ref="AF157" si="36">AG14</f>
        <v>15450.039618216091</v>
      </c>
      <c r="AG157" s="38">
        <f t="shared" ref="AG157:AI157" si="37">AH14</f>
        <v>15229.671268679</v>
      </c>
      <c r="AH157" s="38">
        <f t="shared" si="37"/>
        <v>15440.6281199237</v>
      </c>
      <c r="AI157" s="38">
        <f t="shared" si="37"/>
        <v>16172.8319964697</v>
      </c>
      <c r="AJ157" s="38">
        <f t="shared" ref="AJ157" si="38">AK14</f>
        <v>15737.207797748901</v>
      </c>
      <c r="AK157" s="38">
        <f t="shared" ref="AK157:AO157" si="39">AL14</f>
        <v>15284.971122741101</v>
      </c>
      <c r="AL157" s="38">
        <f t="shared" si="39"/>
        <v>15322.034961777401</v>
      </c>
      <c r="AM157" s="38">
        <f t="shared" si="39"/>
        <v>18099.2508264797</v>
      </c>
      <c r="AN157" s="38">
        <f t="shared" si="39"/>
        <v>18543.9603916626</v>
      </c>
      <c r="AO157" s="38">
        <f t="shared" si="39"/>
        <v>15725</v>
      </c>
    </row>
    <row r="168" spans="14:14" x14ac:dyDescent="0.25">
      <c r="N168" s="39"/>
    </row>
    <row r="196" spans="1:4" ht="18" x14ac:dyDescent="0.25">
      <c r="A196" s="40"/>
      <c r="B196" s="4"/>
      <c r="C196" s="40"/>
      <c r="D196" s="4"/>
    </row>
    <row r="239" spans="16:16" x14ac:dyDescent="0.25">
      <c r="P239" s="39"/>
    </row>
    <row r="240" spans="16:16" x14ac:dyDescent="0.25">
      <c r="P240" s="39"/>
    </row>
    <row r="241" spans="11:39" x14ac:dyDescent="0.25">
      <c r="P241" s="39"/>
    </row>
    <row r="242" spans="11:39" x14ac:dyDescent="0.25">
      <c r="P242" s="39"/>
    </row>
    <row r="243" spans="11:39" x14ac:dyDescent="0.25">
      <c r="P243" s="39"/>
    </row>
    <row r="247" spans="11:39" ht="12.5" x14ac:dyDescent="0.25">
      <c r="K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row>
  </sheetData>
  <mergeCells count="33">
    <mergeCell ref="A64:B64"/>
    <mergeCell ref="C64:D64"/>
    <mergeCell ref="A89:B89"/>
    <mergeCell ref="C89:D89"/>
    <mergeCell ref="C136:D136"/>
    <mergeCell ref="A1:B1"/>
    <mergeCell ref="C1:D1"/>
    <mergeCell ref="C44:D44"/>
    <mergeCell ref="C4:D4"/>
    <mergeCell ref="C5:D5"/>
    <mergeCell ref="C6:D6"/>
    <mergeCell ref="C7:D7"/>
    <mergeCell ref="C10:D10"/>
    <mergeCell ref="C11:D11"/>
    <mergeCell ref="C12:D12"/>
    <mergeCell ref="C13:D13"/>
    <mergeCell ref="C16:D16"/>
    <mergeCell ref="C17:D17"/>
    <mergeCell ref="C18:D18"/>
    <mergeCell ref="A44:B44"/>
    <mergeCell ref="C19:D19"/>
    <mergeCell ref="A4:B4"/>
    <mergeCell ref="A5:B5"/>
    <mergeCell ref="A6:B6"/>
    <mergeCell ref="A7:B7"/>
    <mergeCell ref="A10:B10"/>
    <mergeCell ref="A18:B18"/>
    <mergeCell ref="A19:B19"/>
    <mergeCell ref="A11:B11"/>
    <mergeCell ref="A12:B12"/>
    <mergeCell ref="A13:B13"/>
    <mergeCell ref="A16:B16"/>
    <mergeCell ref="A17:B17"/>
  </mergeCells>
  <pageMargins left="0.23622047244094491" right="0.23622047244094491" top="0.78740157480314965" bottom="0.47244094488188981" header="0.31496062992125984" footer="0.31496062992125984"/>
  <pageSetup paperSize="9" scale="56" fitToHeight="2" orientation="portrait" horizontalDpi="300" verticalDpi="300" r:id="rId1"/>
  <rowBreaks count="1" manualBreakCount="1">
    <brk id="43" max="36"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ALV_AC_6_7</vt:lpstr>
      <vt:lpstr>ALV_AC_6_7!Druckbereich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Schüpbach</dc:creator>
  <cp:lastModifiedBy>Haas Sybille BSV</cp:lastModifiedBy>
  <cp:lastPrinted>2019-06-18T08:58:27Z</cp:lastPrinted>
  <dcterms:created xsi:type="dcterms:W3CDTF">2012-01-24T12:55:29Z</dcterms:created>
  <dcterms:modified xsi:type="dcterms:W3CDTF">2023-11-24T08:15:52Z</dcterms:modified>
</cp:coreProperties>
</file>