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MASS\01_admin\00_sekretariat\Sekretariat\SVS-WEB-Tabellen\SVS 2023 fertige Tabellen\BV\"/>
    </mc:Choice>
  </mc:AlternateContent>
  <xr:revisionPtr revIDLastSave="0" documentId="13_ncr:1_{E0C6E6F9-23C9-43CF-A06D-CD09F39AAA4E}" xr6:coauthVersionLast="47" xr6:coauthVersionMax="47" xr10:uidLastSave="{00000000-0000-0000-0000-000000000000}"/>
  <bookViews>
    <workbookView xWindow="-38520" yWindow="-120" windowWidth="38640" windowHeight="21120" xr2:uid="{00000000-000D-0000-FFFF-FFFF00000000}"/>
  </bookViews>
  <sheets>
    <sheet name="BV_PP_4" sheetId="18" r:id="rId1"/>
    <sheet name="BV_PP_4 Typ_1" sheetId="16" r:id="rId2"/>
  </sheets>
  <externalReferences>
    <externalReference r:id="rId3"/>
    <externalReference r:id="rId4"/>
    <externalReference r:id="rId5"/>
    <externalReference r:id="rId6"/>
    <externalReference r:id="rId7"/>
    <externalReference r:id="rId8"/>
  </externalReferences>
  <definedNames>
    <definedName name="_Regression_Int" hidden="1">1</definedName>
    <definedName name="ACwvu.Anteile._.87_96." hidden="1">'[1]GR nach Funktion'!$B$443:$Z$477</definedName>
    <definedName name="ACwvu.Detail._.87_96." hidden="1">'[1]GR nach Funktion'!$A$3:$Z$441</definedName>
    <definedName name="ACwvu.Gesamtrechnung._.87_96." hidden="1">'[1]GR ab 87 im Überblick'!$A$1:$M$30</definedName>
    <definedName name="ACwvu.Grafik._.Anteile._.1996." hidden="1">'[1]GR nach Funktion'!$AB$481</definedName>
    <definedName name="ACwvu.Übersicht._.87_96." hidden="1">'[1]GR nach Funktion'!$A$3:$Z$441</definedName>
    <definedName name="ACwvu.Veränderungsraten._.87_96." hidden="1">'[1]GR ab 87 im Überblick'!$A$1:$M$64</definedName>
    <definedName name="Cwvu.Anteile._.87_96." hidden="1">'[1]GR nach Funktion'!$A$3:$IV$442</definedName>
    <definedName name="Cwvu.Betriebsrechnung._.87_96." localSheetId="0" hidden="1">[2]Grunddaten!$A$2:$IV$23,[2]Grunddaten!$A$25:$IV$98,[2]Grunddaten!$A$105:$IV$108,[2]Grunddaten!$A$110:$IV$116,[2]Grunddaten!$A$120:$IV$121,[2]Grunddaten!$A$127:$IV$128,[2]Grunddaten!$A$136:$IV$137,[2]Grunddaten!$A$139:$IV$140,[2]Grunddaten!$A$142:$IV$143,[2]Grunddaten!$A$145:$IV$146,[2]Grunddaten!$A$151:$IV$164,[2]Grunddaten!$A$169:$IV$177,[2]Grunddaten!$A$180:$IV$181,[2]Grunddaten!$A$183:$IV$184,[2]Grunddaten!$A$187:$IV$188,[2]Grunddaten!$A$190:$IV$191,[2]Grunddaten!$A$195:$IV$195,[2]Grunddaten!#REF!,[2]Grunddaten!$A$199:$IV$200,[2]Grunddaten!$A$207:$IV$220</definedName>
    <definedName name="Cwvu.Betriebsrechnung._.87_96." localSheetId="1" hidden="1">[2]Grunddaten!$A$2:$IV$23,[2]Grunddaten!$A$25:$IV$98,[2]Grunddaten!$A$105:$IV$108,[2]Grunddaten!$A$110:$IV$116,[2]Grunddaten!$A$120:$IV$121,[2]Grunddaten!$A$127:$IV$128,[2]Grunddaten!$A$136:$IV$137,[2]Grunddaten!$A$139:$IV$140,[2]Grunddaten!$A$142:$IV$143,[2]Grunddaten!$A$145:$IV$146,[2]Grunddaten!$A$151:$IV$164,[2]Grunddaten!$A$169:$IV$177,[2]Grunddaten!$A$180:$IV$181,[2]Grunddaten!$A$183:$IV$184,[2]Grunddaten!$A$187:$IV$188,[2]Grunddaten!$A$190:$IV$191,[2]Grunddaten!$A$195:$IV$195,[2]Grunddaten!#REF!,[2]Grunddaten!$A$199:$IV$200,[2]Grunddaten!$A$207:$IV$220</definedName>
    <definedName name="Cwvu.Betriebsrechnung._.87_96." hidden="1">[2]Grunddaten!$A$2:$IV$23,[2]Grunddaten!$A$25:$IV$98,[2]Grunddaten!$A$105:$IV$108,[2]Grunddaten!$A$110:$IV$116,[2]Grunddaten!$A$120:$IV$121,[2]Grunddaten!$A$127:$IV$128,[2]Grunddaten!$A$136:$IV$137,[2]Grunddaten!$A$139:$IV$140,[2]Grunddaten!$A$142:$IV$143,[2]Grunddaten!$A$145:$IV$146,[2]Grunddaten!$A$151:$IV$164,[2]Grunddaten!$A$169:$IV$177,[2]Grunddaten!$A$180:$IV$181,[2]Grunddaten!$A$183:$IV$184,[2]Grunddaten!$A$187:$IV$188,[2]Grunddaten!$A$190:$IV$191,[2]Grunddaten!$A$195:$IV$195,[2]Grunddaten!#REF!,[2]Grunddaten!$A$199:$IV$200,[2]Grunddaten!$A$207:$IV$220</definedName>
    <definedName name="Cwvu.Detail._.87_96."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Cwvu.Gesamtrechnung._.87_96." hidden="1">'[1]GR ab 87 im Überblick'!$A$26:$IV$26,'[1]GR ab 87 im Überblick'!$A$33:$IV$47,'[1]GR ab 87 im Überblick'!$A$66:$IV$98</definedName>
    <definedName name="Cwvu.Grafik._.Anteile._.1996." hidden="1">'[1]GR nach Funktion'!$A$3:$IV$442</definedName>
    <definedName name="Cwvu.Übersicht._.87_96."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Cwvu.Veränderungsraten._.87_96." hidden="1">'[1]GR ab 87 im Überblick'!$A$1:$IV$48,'[1]GR ab 87 im Überblick'!$A$66:$IV$98</definedName>
    <definedName name="cx"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localSheetId="1"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Print_Area" localSheetId="0">BV_PP_4!$A$1:$BD$32</definedName>
    <definedName name="_xlnm.Print_Area" localSheetId="1">'BV_PP_4 Typ_1'!$A$1:$BC$30</definedName>
    <definedName name="_xlnm.Print_Area">#REF!</definedName>
    <definedName name="_xlnm.Print_Titles">'[3]Finanzhaushalt AHV 48-96 intern'!$E$1:$L$65536,'[3]Finanzhaushalt AHV 48-96 intern'!$A$1:$IV$40</definedName>
    <definedName name="noname_ms"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QWQW"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teile._.87_96." hidden="1">'[1]GR nach Funktion'!$A$1:$A$65536,'[1]GR nach Funktion'!$F$1:$P$65536,'[1]GR nach Funktion'!$AA$1:$AA$65536</definedName>
    <definedName name="Rwvu.Betriebsrechnung._.87_96." hidden="1">[2]Grunddaten!$A$1:$D$65536,[2]Grunddaten!$H$1:$BM$65536</definedName>
    <definedName name="Rwvu.Detail._.87_96." hidden="1">'[1]GR nach Funktion'!$A$1:$A$65536,'[1]GR nach Funktion'!$F$1:$P$65536,'[1]GR nach Funktion'!$AA$1:$AA$65536</definedName>
    <definedName name="Rwvu.Gesamtrechnung._.87_96." hidden="1">'[1]GR ab 87 im Überblick'!$C$1:$C$65536</definedName>
    <definedName name="Rwvu.Grafik._.Anteile._.1996." hidden="1">'[1]GR nach Funktion'!$A$1:$A$65536,'[1]GR nach Funktion'!$F$1:$P$65536,'[1]GR nach Funktion'!$AA$1:$AA$65536</definedName>
    <definedName name="Rwvu.Übersicht._.87_96." hidden="1">'[1]GR nach Funktion'!$A$1:$A$65536,'[1]GR nach Funktion'!$F$1:$P$65536,'[1]GR nach Funktion'!$AA$1:$AA$65536</definedName>
    <definedName name="Rwvu.Veränderungsraten._.87_96." hidden="1">'[1]GR ab 87 im Überblick'!$C$1:$C$65536</definedName>
    <definedName name="_xlnm.Criteria" localSheetId="0">#REF!</definedName>
    <definedName name="_xlnm.Criteria" localSheetId="1">#REF!</definedName>
    <definedName name="_xlnm.Criteria">#REF!</definedName>
    <definedName name="Swvu.Anteile._.87_96." hidden="1">'[1]GR nach Funktion'!$B$443:$Z$477</definedName>
    <definedName name="Swvu.Detail._.87_96." hidden="1">'[1]GR nach Funktion'!$A$3:$Z$441</definedName>
    <definedName name="Swvu.Gesamtrechnung._.87_96." hidden="1">'[1]GR ab 87 im Überblick'!$A$1:$M$30</definedName>
    <definedName name="Swvu.Grafik._.Anteile._.1996." hidden="1">'[1]GR nach Funktion'!$AB$481</definedName>
    <definedName name="Swvu.Übersicht._.87_96." hidden="1">'[1]GR nach Funktion'!$A$3:$Z$441</definedName>
    <definedName name="Swvu.Veränderungsraten._.87_96." hidden="1">'[1]GR ab 87 im Überblick'!$A$1:$M$64</definedName>
    <definedName name="WREWE"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teile._.87_96." localSheetId="0"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localSheetId="1"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localSheetId="0"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Betriebsrechnung._.87_96." localSheetId="1"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etail._.87_96." localSheetId="0"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localSheetId="1"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Gesamtrechnung._.87_96."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localSheetId="1"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1"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Übersicht._.87_96."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localSheetId="1"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eränderungsraten._.87_96."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hidden="1">[2]Grunddaten!$A$1:$D$65536,[2]Grunddaten!$H$1:$BM$65536</definedName>
    <definedName name="Z_016B1528_AFB2_11D2_BE2D_CCAAFBE249DD_.wvu.Rows" localSheetId="0" hidden="1">[2]Grunddaten!$A$2:$IV$23,[2]Grunddaten!$A$25:$IV$98,[2]Grunddaten!$A$105:$IV$108,[2]Grunddaten!$A$110:$IV$116,[2]Grunddaten!$A$120:$IV$121,[2]Grunddaten!$A$127:$IV$128,[2]Grunddaten!$A$136:$IV$137,[2]Grunddaten!$A$139:$IV$140,[2]Grunddaten!$A$142:$IV$143,[2]Grunddaten!$A$145:$IV$146,[2]Grunddaten!$A$151:$IV$164,[2]Grunddaten!$A$169:$IV$177,[2]Grunddaten!$A$180:$IV$181,[2]Grunddaten!$A$183:$IV$184,[2]Grunddaten!$A$187:$IV$188,[2]Grunddaten!$A$190:$IV$191,[2]Grunddaten!$A$195:$IV$195,[2]Grunddaten!#REF!,[2]Grunddaten!$A$199:$IV$200,[2]Grunddaten!$A$207:$IV$220</definedName>
    <definedName name="Z_016B1528_AFB2_11D2_BE2D_CCAAFBE249DD_.wvu.Rows" localSheetId="1" hidden="1">[2]Grunddaten!$A$2:$IV$23,[2]Grunddaten!$A$25:$IV$98,[2]Grunddaten!$A$105:$IV$108,[2]Grunddaten!$A$110:$IV$116,[2]Grunddaten!$A$120:$IV$121,[2]Grunddaten!$A$127:$IV$128,[2]Grunddaten!$A$136:$IV$137,[2]Grunddaten!$A$139:$IV$140,[2]Grunddaten!$A$142:$IV$143,[2]Grunddaten!$A$145:$IV$146,[2]Grunddaten!$A$151:$IV$164,[2]Grunddaten!$A$169:$IV$177,[2]Grunddaten!$A$180:$IV$181,[2]Grunddaten!$A$183:$IV$184,[2]Grunddaten!$A$187:$IV$188,[2]Grunddaten!$A$190:$IV$191,[2]Grunddaten!$A$195:$IV$195,[2]Grunddaten!#REF!,[2]Grunddaten!$A$199:$IV$200,[2]Grunddaten!$A$207:$IV$220</definedName>
    <definedName name="Z_016B1528_AFB2_11D2_BE2D_CCAAFBE249DD_.wvu.Rows" hidden="1">[2]Grunddaten!$A$2:$IV$23,[2]Grunddaten!$A$25:$IV$98,[2]Grunddaten!$A$105:$IV$108,[2]Grunddaten!$A$110:$IV$116,[2]Grunddaten!$A$120:$IV$121,[2]Grunddaten!$A$127:$IV$128,[2]Grunddaten!$A$136:$IV$137,[2]Grunddaten!$A$139:$IV$140,[2]Grunddaten!$A$142:$IV$143,[2]Grunddaten!$A$145:$IV$146,[2]Grunddaten!$A$151:$IV$164,[2]Grunddaten!$A$169:$IV$177,[2]Grunddaten!$A$180:$IV$181,[2]Grunddaten!$A$183:$IV$184,[2]Grunddaten!$A$187:$IV$188,[2]Grunddaten!$A$190:$IV$191,[2]Grunddaten!$A$195:$IV$195,[2]Grunddaten!#REF!,[2]Grunddaten!$A$199:$IV$200,[2]Grunddaten!$A$207:$IV$220</definedName>
    <definedName name="Z_1F4E3881_ECC8_11D2_860B_9210B007D43B_.wvu.Cols" hidden="1">'[1]GR nach Funktion'!$A$1:$A$65536,'[1]GR nach Funktion'!$F$1:$P$65536,'[1]GR nach Funktion'!$AA$1:$AA$65536</definedName>
    <definedName name="Z_1F4E3881_ECC8_11D2_860B_9210B007D43B_.wvu.PrintArea" hidden="1">'[1]GR nach Funktion'!$A$3:$Z$441</definedName>
    <definedName name="Z_1F4E3881_ECC8_11D2_860B_9210B007D43B_.wvu.PrintTitles" hidden="1">'[1]GR nach Funktion'!$A$1:$I$65536,'[1]GR nach Funktion'!$A$3:$IV$4</definedName>
    <definedName name="Z_1F4E3881_ECC8_11D2_860B_9210B007D43B_.wvu.Rows" hidden="1">'[1]GR nach Funktion'!$A$3:$IV$442</definedName>
    <definedName name="Z_1F4E3882_ECC8_11D2_860B_9210B007D43B_.wvu.Cols" hidden="1">'[1]GR nach Funktion'!$A$1:$A$65536,'[1]GR nach Funktion'!$F$1:$P$65536,'[1]GR nach Funktion'!$AA$1:$AA$65536</definedName>
    <definedName name="Z_1F4E3882_ECC8_11D2_860B_9210B007D43B_.wvu.PrintArea" hidden="1">'[1]GR nach Funktion'!$A$3:$Z$441</definedName>
    <definedName name="Z_1F4E3882_ECC8_11D2_860B_9210B007D43B_.wvu.PrintTitles" hidden="1">'[1]GR nach Funktion'!$A$1:$I$65536,'[1]GR nach Funktion'!$A$3:$IV$4</definedName>
    <definedName name="Z_1F4E3882_ECC8_11D2_860B_9210B007D43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1F4E3883_ECC8_11D2_860B_9210B007D43B_.wvu.Cols" hidden="1">'[1]GR nach Funktion'!$A$1:$A$65536,'[1]GR nach Funktion'!$F$1:$P$65536,'[1]GR nach Funktion'!$AA$1:$AA$65536</definedName>
    <definedName name="Z_1F4E3883_ECC8_11D2_860B_9210B007D43B_.wvu.PrintArea" hidden="1">'[1]GR nach Funktion'!$A$3:$Z$441</definedName>
    <definedName name="Z_1F4E3883_ECC8_11D2_860B_9210B007D43B_.wvu.PrintTitles" hidden="1">'[1]GR nach Funktion'!$A$1:$I$65536,'[1]GR nach Funktion'!$A$3:$IV$4</definedName>
    <definedName name="Z_1F4E3883_ECC8_11D2_860B_9210B007D43B_.wvu.Rows" hidden="1">'[1]GR nach Funktion'!$A$3:$IV$442</definedName>
    <definedName name="Z_1F4E3884_ECC8_11D2_860B_9210B007D43B_.wvu.Cols" hidden="1">'[1]GR nach Funktion'!$A$1:$A$65536,'[1]GR nach Funktion'!$F$1:$P$65536,'[1]GR nach Funktion'!$AA$1:$AA$65536</definedName>
    <definedName name="Z_1F4E3884_ECC8_11D2_860B_9210B007D43B_.wvu.PrintArea" hidden="1">'[1]GR nach Funktion'!$A$3:$Z$441</definedName>
    <definedName name="Z_1F4E3884_ECC8_11D2_860B_9210B007D43B_.wvu.PrintTitles" hidden="1">'[1]GR nach Funktion'!$A$1:$I$65536,'[1]GR nach Funktion'!$A$3:$IV$4</definedName>
    <definedName name="Z_1F4E3884_ECC8_11D2_860B_9210B007D43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31D3EF01_F23F_11D2_860B_9E13BC17C73B_.wvu.Cols" hidden="1">'[1]GR nach Funktion'!$A$1:$A$65536,'[1]GR nach Funktion'!$F$1:$P$65536,'[1]GR nach Funktion'!$AA$1:$AA$65536</definedName>
    <definedName name="Z_31D3EF01_F23F_11D2_860B_9E13BC17C73B_.wvu.PrintArea" hidden="1">'[1]GR nach Funktion'!$A$3:$Z$441</definedName>
    <definedName name="Z_31D3EF01_F23F_11D2_860B_9E13BC17C73B_.wvu.PrintTitles" hidden="1">'[1]GR nach Funktion'!$A$1:$I$65536,'[1]GR nach Funktion'!$A$3:$IV$4</definedName>
    <definedName name="Z_31D3EF01_F23F_11D2_860B_9E13BC17C73B_.wvu.Rows" hidden="1">'[1]GR nach Funktion'!$A$3:$IV$442</definedName>
    <definedName name="Z_31D3EF02_F23F_11D2_860B_9E13BC17C73B_.wvu.Cols" hidden="1">'[1]GR nach Funktion'!$A$1:$A$65536,'[1]GR nach Funktion'!$F$1:$P$65536,'[1]GR nach Funktion'!$AA$1:$AA$65536</definedName>
    <definedName name="Z_31D3EF02_F23F_11D2_860B_9E13BC17C73B_.wvu.PrintArea" hidden="1">'[1]GR nach Funktion'!$A$3:$Z$441</definedName>
    <definedName name="Z_31D3EF02_F23F_11D2_860B_9E13BC17C73B_.wvu.PrintTitles" hidden="1">'[1]GR nach Funktion'!$A$1:$I$65536,'[1]GR nach Funktion'!$A$3:$IV$4</definedName>
    <definedName name="Z_31D3EF02_F23F_11D2_860B_9E13BC17C73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31D3EF03_F23F_11D2_860B_9E13BC17C73B_.wvu.Cols" hidden="1">'[1]GR nach Funktion'!$A$1:$A$65536,'[1]GR nach Funktion'!$F$1:$P$65536,'[1]GR nach Funktion'!$AA$1:$AA$65536</definedName>
    <definedName name="Z_31D3EF03_F23F_11D2_860B_9E13BC17C73B_.wvu.PrintArea" hidden="1">'[1]GR nach Funktion'!$A$3:$Z$441</definedName>
    <definedName name="Z_31D3EF03_F23F_11D2_860B_9E13BC17C73B_.wvu.PrintTitles" hidden="1">'[1]GR nach Funktion'!$A$1:$I$65536,'[1]GR nach Funktion'!$A$3:$IV$4</definedName>
    <definedName name="Z_31D3EF03_F23F_11D2_860B_9E13BC17C73B_.wvu.Rows" hidden="1">'[1]GR nach Funktion'!$A$3:$IV$442</definedName>
    <definedName name="Z_31D3EF04_F23F_11D2_860B_9E13BC17C73B_.wvu.Cols" hidden="1">'[1]GR nach Funktion'!$A$1:$A$65536,'[1]GR nach Funktion'!$F$1:$P$65536,'[1]GR nach Funktion'!$AA$1:$AA$65536</definedName>
    <definedName name="Z_31D3EF04_F23F_11D2_860B_9E13BC17C73B_.wvu.PrintArea" hidden="1">'[1]GR nach Funktion'!$A$3:$Z$441</definedName>
    <definedName name="Z_31D3EF04_F23F_11D2_860B_9E13BC17C73B_.wvu.PrintTitles" hidden="1">'[1]GR nach Funktion'!$A$1:$I$65536,'[1]GR nach Funktion'!$A$3:$IV$4</definedName>
    <definedName name="Z_31D3EF04_F23F_11D2_860B_9E13BC17C73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427F6E2C_548B_11D2_860B_CACACCB71837_.wvu.Rows" hidden="1">[4]Grunddaten!$A$122:$IV$122,[4]Grunddaten!$A$124:$IV$134,[4]Grunddaten!$A$136:$IV$146</definedName>
    <definedName name="Z_427F6E2F_548B_11D2_860B_CACACCB71837_.wvu.Rows" hidden="1">[4]Grunddaten!$A$122:$IV$122,[4]Grunddaten!$A$124:$IV$134,[4]Grunddaten!$A$136:$IV$146</definedName>
    <definedName name="Z_427F6E30_548B_11D2_860B_CACACCB71837_.wvu.Rows" hidden="1">[4]Grunddaten!$A$122:$IV$122,[4]Grunddaten!$A$124:$IV$134,[4]Grunddaten!$A$136:$IV$146</definedName>
    <definedName name="Z_427F6E32_548B_11D2_860B_CACACCB71837_.wvu.Rows" hidden="1">[4]Grunddaten!$A$122:$IV$122,[4]Grunddaten!$A$124:$IV$134,[4]Grunddaten!$A$136:$IV$146</definedName>
    <definedName name="Z_427F6E46_548B_11D2_860B_CACACCB71837_.wvu.Cols" hidden="1">[5]Grunddaten!$A$1:$D$65536,[5]Grunddaten!$I$1:$Y$65536,[5]Grunddaten!$AA$1:$AQ$65536,[5]Grunddaten!$AX$1:$BA$65536</definedName>
    <definedName name="Z_427F6E46_548B_11D2_860B_CACACCB71837_.wvu.PrintArea" hidden="1">[5]Grunddaten!$Y$110:$BW$152</definedName>
    <definedName name="Z_427F6E46_548B_11D2_860B_CACACCB71837_.wvu.PrintTitles" hidden="1">[5]Grunddaten!$Y$1:$Z$65536</definedName>
    <definedName name="Z_427F6E46_548B_11D2_860B_CACACCB71837_.wvu.Rows" hidden="1">[5]Grunddaten!$A$30:$IV$42</definedName>
    <definedName name="Z_5BDBF91C_2672_4A4D_B537_B4CA6C494A49_.wvu.Cols" hidden="1">[6]SV_AS_8_2G!$Q$1:$X$65536,[6]SV_AS_8_2G!$AE$1:$AI$65536,[6]SV_AS_8_2G!$BU$1:$CK$65536</definedName>
    <definedName name="Z_5BDBF91C_2672_4A4D_B537_B4CA6C494A49_.wvu.PrintArea" hidden="1">[6]SV_AS_8_2G!$A$13:$M$18</definedName>
    <definedName name="Z_5BDBF91C_2672_4A4D_B537_B4CA6C494A49_.wvu.Rows" localSheetId="0" hidden="1">[6]SV_AS_8_2G!$A$10:$IV$10,[6]SV_AS_8_2G!#REF!,[6]SV_AS_8_2G!$A$11:$IV$11</definedName>
    <definedName name="Z_5BDBF91C_2672_4A4D_B537_B4CA6C494A49_.wvu.Rows" localSheetId="1" hidden="1">[6]SV_AS_8_2G!$A$10:$IV$10,[6]SV_AS_8_2G!#REF!,[6]SV_AS_8_2G!$A$11:$IV$11</definedName>
    <definedName name="Z_5BDBF91C_2672_4A4D_B537_B4CA6C494A49_.wvu.Rows" hidden="1">[6]SV_AS_8_2G!$A$10:$IV$10,[6]SV_AS_8_2G!#REF!,[6]SV_AS_8_2G!$A$11:$IV$11</definedName>
    <definedName name="Z_7D0A0281_F310_11D2_860B_9E13BC17877B_.wvu.Cols" hidden="1">'[1]GR nach Funktion'!$A$1:$A$65536,'[1]GR nach Funktion'!$F$1:$P$65536,'[1]GR nach Funktion'!$AA$1:$AA$65536</definedName>
    <definedName name="Z_7D0A0281_F310_11D2_860B_9E13BC17877B_.wvu.PrintArea" hidden="1">'[1]GR nach Funktion'!$A$3:$Z$441</definedName>
    <definedName name="Z_7D0A0281_F310_11D2_860B_9E13BC17877B_.wvu.PrintTitles" hidden="1">'[1]GR nach Funktion'!$A$1:$I$65536,'[1]GR nach Funktion'!$A$3:$IV$4</definedName>
    <definedName name="Z_7D0A0281_F310_11D2_860B_9E13BC17877B_.wvu.Rows" hidden="1">'[1]GR nach Funktion'!$A$3:$IV$442</definedName>
    <definedName name="Z_7D0A0282_F310_11D2_860B_9E13BC17877B_.wvu.Cols" hidden="1">'[1]GR nach Funktion'!$A$1:$A$65536,'[1]GR nach Funktion'!$F$1:$P$65536,'[1]GR nach Funktion'!$AA$1:$AA$65536</definedName>
    <definedName name="Z_7D0A0282_F310_11D2_860B_9E13BC17877B_.wvu.PrintArea" hidden="1">'[1]GR nach Funktion'!$A$3:$Z$441</definedName>
    <definedName name="Z_7D0A0282_F310_11D2_860B_9E13BC17877B_.wvu.PrintTitles" hidden="1">'[1]GR nach Funktion'!$A$1:$I$65536,'[1]GR nach Funktion'!$A$3:$IV$4</definedName>
    <definedName name="Z_7D0A0282_F310_11D2_860B_9E13BC17877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7D0A0283_F310_11D2_860B_9E13BC17877B_.wvu.Cols" hidden="1">'[1]GR nach Funktion'!$A$1:$A$65536,'[1]GR nach Funktion'!$F$1:$P$65536,'[1]GR nach Funktion'!$AA$1:$AA$65536</definedName>
    <definedName name="Z_7D0A0283_F310_11D2_860B_9E13BC17877B_.wvu.PrintArea" hidden="1">'[1]GR nach Funktion'!$A$3:$Z$441</definedName>
    <definedName name="Z_7D0A0283_F310_11D2_860B_9E13BC17877B_.wvu.PrintTitles" hidden="1">'[1]GR nach Funktion'!$A$1:$I$65536,'[1]GR nach Funktion'!$A$3:$IV$4</definedName>
    <definedName name="Z_7D0A0283_F310_11D2_860B_9E13BC17877B_.wvu.Rows" hidden="1">'[1]GR nach Funktion'!$A$3:$IV$442</definedName>
    <definedName name="Z_7D0A0284_F310_11D2_860B_9E13BC17877B_.wvu.Cols" hidden="1">'[1]GR nach Funktion'!$A$1:$A$65536,'[1]GR nach Funktion'!$F$1:$P$65536,'[1]GR nach Funktion'!$AA$1:$AA$65536</definedName>
    <definedName name="Z_7D0A0284_F310_11D2_860B_9E13BC17877B_.wvu.PrintArea" hidden="1">'[1]GR nach Funktion'!$A$3:$Z$441</definedName>
    <definedName name="Z_7D0A0284_F310_11D2_860B_9E13BC17877B_.wvu.PrintTitles" hidden="1">'[1]GR nach Funktion'!$A$1:$I$65536,'[1]GR nach Funktion'!$A$3:$IV$4</definedName>
    <definedName name="Z_7D0A0284_F310_11D2_860B_9E13BC17877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975BA905_F175_11D2_860B_9E12BC07C71B_.wvu.Cols" hidden="1">'[1]GR nach Funktion'!$A$1:$A$65536,'[1]GR nach Funktion'!$F$1:$P$65536,'[1]GR nach Funktion'!$AA$1:$AA$65536</definedName>
    <definedName name="Z_975BA905_F175_11D2_860B_9E12BC07C71B_.wvu.PrintArea" hidden="1">'[1]GR nach Funktion'!$A$3:$Z$441</definedName>
    <definedName name="Z_975BA905_F175_11D2_860B_9E12BC07C71B_.wvu.PrintTitles" hidden="1">'[1]GR nach Funktion'!$A$1:$I$65536,'[1]GR nach Funktion'!$A$3:$IV$4</definedName>
    <definedName name="Z_975BA905_F175_11D2_860B_9E12BC07C71B_.wvu.Rows" hidden="1">'[1]GR nach Funktion'!$A$3:$IV$442</definedName>
    <definedName name="Z_975BA906_F175_11D2_860B_9E12BC07C71B_.wvu.Cols" hidden="1">'[1]GR nach Funktion'!$A$1:$A$65536,'[1]GR nach Funktion'!$F$1:$P$65536,'[1]GR nach Funktion'!$AA$1:$AA$65536</definedName>
    <definedName name="Z_975BA906_F175_11D2_860B_9E12BC07C71B_.wvu.PrintArea" hidden="1">'[1]GR nach Funktion'!$A$3:$Z$441</definedName>
    <definedName name="Z_975BA906_F175_11D2_860B_9E12BC07C71B_.wvu.PrintTitles" hidden="1">'[1]GR nach Funktion'!$A$1:$I$65536,'[1]GR nach Funktion'!$A$3:$IV$4</definedName>
    <definedName name="Z_975BA906_F175_11D2_860B_9E12BC07C71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975BA907_F175_11D2_860B_9E12BC07C71B_.wvu.Cols" hidden="1">'[1]GR nach Funktion'!$A$1:$A$65536,'[1]GR nach Funktion'!$F$1:$P$65536,'[1]GR nach Funktion'!$AA$1:$AA$65536</definedName>
    <definedName name="Z_975BA907_F175_11D2_860B_9E12BC07C71B_.wvu.PrintArea" hidden="1">'[1]GR nach Funktion'!$A$3:$Z$441</definedName>
    <definedName name="Z_975BA907_F175_11D2_860B_9E12BC07C71B_.wvu.PrintTitles" hidden="1">'[1]GR nach Funktion'!$A$1:$I$65536,'[1]GR nach Funktion'!$A$3:$IV$4</definedName>
    <definedName name="Z_975BA907_F175_11D2_860B_9E12BC07C71B_.wvu.Rows" hidden="1">'[1]GR nach Funktion'!$A$3:$IV$442</definedName>
    <definedName name="Z_975BA908_F175_11D2_860B_9E12BC07C71B_.wvu.Cols" hidden="1">'[1]GR nach Funktion'!$A$1:$A$65536,'[1]GR nach Funktion'!$F$1:$P$65536,'[1]GR nach Funktion'!$AA$1:$AA$65536</definedName>
    <definedName name="Z_975BA908_F175_11D2_860B_9E12BC07C71B_.wvu.PrintArea" hidden="1">'[1]GR nach Funktion'!$A$3:$Z$441</definedName>
    <definedName name="Z_975BA908_F175_11D2_860B_9E12BC07C71B_.wvu.PrintTitles" hidden="1">'[1]GR nach Funktion'!$A$1:$I$65536,'[1]GR nach Funktion'!$A$3:$IV$4</definedName>
    <definedName name="Z_975BA908_F175_11D2_860B_9E12BC07C71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D9FEE31D_41A3_11D2_860B_CAC74E393A92_.wvu.PrintArea" hidden="1">'[1]Daten Übersichtsgrafiken 1+2'!$A$1:$AY$47</definedName>
    <definedName name="Z_D9FEE31F_41A3_11D2_860B_CAC74E393A92_.wvu.PrintArea" hidden="1">'[1]Daten Übersichtsgrafiken 1+2'!$A$1:$AY$47</definedName>
    <definedName name="Z_D9FEE50F_41A3_11D2_860B_CAC74E393A92_.wvu.Cols" hidden="1">'[1]GR nach Funktion'!$A$1:$A$65536,'[1]GR nach Funktion'!$F$1:$P$65536,'[1]GR nach Funktion'!$AA$1:$AA$65536</definedName>
    <definedName name="Z_D9FEE50F_41A3_11D2_860B_CAC74E393A92_.wvu.PrintArea" hidden="1">'[1]GR nach Funktion'!$A$3:$Z$441</definedName>
    <definedName name="Z_D9FEE50F_41A3_11D2_860B_CAC74E393A92_.wvu.PrintTitles" hidden="1">'[1]GR nach Funktion'!$A$1:$I$65536,'[1]GR nach Funktion'!$A$3:$IV$4</definedName>
    <definedName name="Z_D9FEE50F_41A3_11D2_860B_CAC74E393A92_.wvu.Rows" hidden="1">'[1]GR nach Funktion'!$A$3:$IV$442</definedName>
    <definedName name="Z_D9FEE510_41A3_11D2_860B_CAC74E393A92_.wvu.Cols" hidden="1">'[1]GR nach Funktion'!$A$1:$A$65536,'[1]GR nach Funktion'!$F$1:$P$65536,'[1]GR nach Funktion'!$AA$1:$AA$65536</definedName>
    <definedName name="Z_D9FEE510_41A3_11D2_860B_CAC74E393A92_.wvu.PrintArea" hidden="1">'[1]GR nach Funktion'!$A$3:$Z$441</definedName>
    <definedName name="Z_D9FEE510_41A3_11D2_860B_CAC74E393A92_.wvu.PrintTitles" hidden="1">'[1]GR nach Funktion'!$A$1:$I$65536,'[1]GR nach Funktion'!$A$3:$IV$4</definedName>
    <definedName name="Z_D9FEE510_41A3_11D2_860B_CAC74E393A92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D9FEE511_41A3_11D2_860B_CAC74E393A92_.wvu.Cols" hidden="1">'[1]GR nach Funktion'!$A$1:$A$65536,'[1]GR nach Funktion'!$F$1:$P$65536,'[1]GR nach Funktion'!$AA$1:$AA$65536</definedName>
    <definedName name="Z_D9FEE511_41A3_11D2_860B_CAC74E393A92_.wvu.PrintArea" hidden="1">'[1]GR nach Funktion'!$A$3:$Z$441</definedName>
    <definedName name="Z_D9FEE511_41A3_11D2_860B_CAC74E393A92_.wvu.PrintTitles" hidden="1">'[1]GR nach Funktion'!$A$1:$I$65536,'[1]GR nach Funktion'!$A$3:$IV$4</definedName>
    <definedName name="Z_D9FEE511_41A3_11D2_860B_CAC74E393A92_.wvu.Rows" hidden="1">'[1]GR nach Funktion'!$A$3:$IV$442</definedName>
    <definedName name="Z_D9FEE512_41A3_11D2_860B_CAC74E393A92_.wvu.Cols" hidden="1">'[1]GR nach Funktion'!$A$1:$A$65536,'[1]GR nach Funktion'!$F$1:$P$65536,'[1]GR nach Funktion'!$AA$1:$AA$65536</definedName>
    <definedName name="Z_D9FEE512_41A3_11D2_860B_CAC74E393A92_.wvu.PrintArea" hidden="1">'[1]GR nach Funktion'!$A$3:$Z$441</definedName>
    <definedName name="Z_D9FEE512_41A3_11D2_860B_CAC74E393A92_.wvu.PrintTitles" hidden="1">'[1]GR nach Funktion'!$A$1:$I$65536,'[1]GR nach Funktion'!$A$3:$IV$4</definedName>
    <definedName name="Z_D9FEE512_41A3_11D2_860B_CAC74E393A92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D9FEE513_41A3_11D2_860B_CAC74E393A92_.wvu.Cols" hidden="1">'[1]GR nach Funktion'!$A$1:$A$65536,'[1]GR nach Funktion'!$F$1:$P$65536,'[1]GR nach Funktion'!$AA$1:$AA$65536</definedName>
    <definedName name="Z_D9FEE513_41A3_11D2_860B_CAC74E393A92_.wvu.PrintArea" hidden="1">'[1]GR nach Funktion'!$A$3:$Z$441</definedName>
    <definedName name="Z_D9FEE513_41A3_11D2_860B_CAC74E393A92_.wvu.PrintTitles" hidden="1">'[1]GR nach Funktion'!$A$1:$I$65536,'[1]GR nach Funktion'!$A$3:$IV$4</definedName>
    <definedName name="Z_D9FEE513_41A3_11D2_860B_CAC74E393A92_.wvu.Rows" hidden="1">'[1]GR nach Funktion'!$A$3:$IV$442</definedName>
    <definedName name="Z_D9FEE514_41A3_11D2_860B_CAC74E393A92_.wvu.Cols" hidden="1">'[1]GR nach Funktion'!$A$1:$A$65536,'[1]GR nach Funktion'!$F$1:$P$65536,'[1]GR nach Funktion'!$AA$1:$AA$65536</definedName>
    <definedName name="Z_D9FEE514_41A3_11D2_860B_CAC74E393A92_.wvu.PrintArea" hidden="1">'[1]GR nach Funktion'!$A$3:$Z$441</definedName>
    <definedName name="Z_D9FEE514_41A3_11D2_860B_CAC74E393A92_.wvu.PrintTitles" hidden="1">'[1]GR nach Funktion'!$A$1:$I$65536,'[1]GR nach Funktion'!$A$3:$IV$4</definedName>
    <definedName name="Z_D9FEE514_41A3_11D2_860B_CAC74E393A92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D9FEE515_41A3_11D2_860B_CAC74E393A92_.wvu.Cols" hidden="1">'[1]GR nach Funktion'!$A$1:$A$65536,'[1]GR nach Funktion'!$F$1:$P$65536,'[1]GR nach Funktion'!$AA$1:$AA$65536</definedName>
    <definedName name="Z_D9FEE515_41A3_11D2_860B_CAC74E393A92_.wvu.PrintArea" hidden="1">'[1]GR nach Funktion'!$A$3:$Z$441</definedName>
    <definedName name="Z_D9FEE515_41A3_11D2_860B_CAC74E393A92_.wvu.PrintTitles" hidden="1">'[1]GR nach Funktion'!$A$1:$I$65536,'[1]GR nach Funktion'!$A$3:$IV$4</definedName>
    <definedName name="Z_D9FEE515_41A3_11D2_860B_CAC74E393A92_.wvu.Rows" hidden="1">'[1]GR nach Funktion'!$A$3:$IV$442</definedName>
    <definedName name="Z_D9FEE516_41A3_11D2_860B_CAC74E393A92_.wvu.Cols" hidden="1">'[1]GR nach Funktion'!$A$1:$A$65536,'[1]GR nach Funktion'!$F$1:$P$65536,'[1]GR nach Funktion'!$AA$1:$AA$65536</definedName>
    <definedName name="Z_D9FEE516_41A3_11D2_860B_CAC74E393A92_.wvu.PrintArea" hidden="1">'[1]GR nach Funktion'!$A$3:$Z$441</definedName>
    <definedName name="Z_D9FEE516_41A3_11D2_860B_CAC74E393A92_.wvu.PrintTitles" hidden="1">'[1]GR nach Funktion'!$A$1:$I$65536,'[1]GR nach Funktion'!$A$3:$IV$4</definedName>
    <definedName name="Z_D9FEE516_41A3_11D2_860B_CAC74E393A92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_xlnm.Extract" localSheetId="0">#REF!</definedName>
    <definedName name="_xlnm.Extract" localSheetId="1">#REF!</definedName>
    <definedName name="_xlnm.Extrac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26" i="16" l="1"/>
  <c r="BD32" i="18"/>
  <c r="BC30" i="16" l="1"/>
  <c r="BC17" i="16"/>
  <c r="BC15" i="16" l="1"/>
  <c r="BC5" i="16"/>
  <c r="BC6" i="16"/>
  <c r="BC11" i="16"/>
  <c r="BC22" i="16"/>
  <c r="BC24" i="16"/>
  <c r="BC8" i="16" l="1"/>
  <c r="BC28" i="16"/>
  <c r="BC20" i="16"/>
  <c r="BC9" i="16"/>
  <c r="BC23" i="16"/>
  <c r="BC21" i="16"/>
  <c r="BC14" i="16"/>
  <c r="BC10" i="16"/>
  <c r="AW3" i="16"/>
  <c r="AN3" i="16"/>
  <c r="AM3" i="16"/>
  <c r="BC19" i="16"/>
  <c r="AU3" i="16"/>
  <c r="AO3" i="16"/>
  <c r="AX3" i="16"/>
  <c r="AY3" i="16"/>
  <c r="AS3" i="16"/>
  <c r="AP3" i="16" l="1"/>
  <c r="AV3" i="16"/>
  <c r="BC13" i="16"/>
  <c r="BB3" i="16"/>
  <c r="BC4" i="16"/>
  <c r="BC7" i="16"/>
  <c r="AK3" i="16"/>
  <c r="AR3" i="16"/>
  <c r="AQ3" i="16"/>
  <c r="AL3" i="16"/>
  <c r="AZ3" i="16"/>
  <c r="BA3" i="16"/>
  <c r="AT3" i="16"/>
  <c r="BD17" i="18" l="1"/>
  <c r="BC3" i="16"/>
  <c r="BC18" i="16"/>
  <c r="BC16" i="16"/>
  <c r="BC12" i="16" l="1"/>
  <c r="BD9" i="18"/>
  <c r="BD7" i="18"/>
  <c r="BD8" i="18"/>
  <c r="BD4" i="18"/>
  <c r="BD16" i="18"/>
  <c r="BD23" i="18"/>
  <c r="BD5" i="18"/>
  <c r="BD22" i="18"/>
  <c r="BD24" i="18"/>
  <c r="BD25" i="18" l="1"/>
  <c r="BD26" i="18"/>
  <c r="BD3" i="18"/>
  <c r="BC27" i="16"/>
  <c r="BD15" i="18"/>
  <c r="BD21" i="18"/>
  <c r="BD6" i="18"/>
  <c r="BC29" i="16"/>
  <c r="BC25" i="16" l="1"/>
  <c r="BD20" i="18"/>
  <c r="BD13" i="18" l="1"/>
  <c r="BD10" i="18"/>
  <c r="BD11" i="18" l="1"/>
  <c r="BD12" i="18" l="1"/>
  <c r="BD14" i="18" l="1"/>
  <c r="BD19" i="18" l="1"/>
  <c r="BD18" i="18" l="1"/>
  <c r="BD27" i="18" l="1"/>
  <c r="BD31" i="18"/>
  <c r="BD29" i="18" l="1"/>
  <c r="BD30" i="18"/>
  <c r="BD28" i="18"/>
</calcChain>
</file>

<file path=xl/sharedStrings.xml><?xml version="1.0" encoding="utf-8"?>
<sst xmlns="http://schemas.openxmlformats.org/spreadsheetml/2006/main" count="1686" uniqueCount="193">
  <si>
    <t>–</t>
  </si>
  <si>
    <t>2000</t>
  </si>
  <si>
    <t>2002</t>
  </si>
  <si>
    <t>Variation du capital</t>
  </si>
  <si>
    <t>Veränderung des Kapitals</t>
  </si>
  <si>
    <t>Variations de valeur du capital</t>
  </si>
  <si>
    <t>Kapitalwertänderungen</t>
  </si>
  <si>
    <t>1992</t>
  </si>
  <si>
    <t>Cotisations</t>
  </si>
  <si>
    <t xml:space="preserve">   Salariés</t>
  </si>
  <si>
    <t xml:space="preserve">   Employeurs</t>
  </si>
  <si>
    <t>Prestations sociales</t>
  </si>
  <si>
    <t>Sozialleistungen</t>
  </si>
  <si>
    <t xml:space="preserve">   en rentes</t>
  </si>
  <si>
    <t xml:space="preserve">   Renten</t>
  </si>
  <si>
    <t xml:space="preserve">   en capital</t>
  </si>
  <si>
    <t xml:space="preserve">   Kapitalleistungen</t>
  </si>
  <si>
    <t xml:space="preserve">   Versements en espèces</t>
  </si>
  <si>
    <t xml:space="preserve">   Barauszahlungen</t>
  </si>
  <si>
    <t>Paiements nets à des assurances</t>
  </si>
  <si>
    <t>Nettozahlungen an Versicherungen</t>
  </si>
  <si>
    <t>Intérêts passifs</t>
  </si>
  <si>
    <t>.</t>
  </si>
  <si>
    <t>Recettes provenant de services, autres</t>
  </si>
  <si>
    <t xml:space="preserve">   Arbeitnehmende</t>
  </si>
  <si>
    <t xml:space="preserve">   Arbeitgebende</t>
  </si>
  <si>
    <t>Recettes</t>
  </si>
  <si>
    <t>Einnahmen</t>
  </si>
  <si>
    <t>Dépenses</t>
  </si>
  <si>
    <t>Ausgaben</t>
  </si>
  <si>
    <r>
      <t>Eintrittseinlagen</t>
    </r>
    <r>
      <rPr>
        <sz val="8"/>
        <rFont val="Arial"/>
        <family val="2"/>
      </rPr>
      <t xml:space="preserve"> 
(ohne Freizügigkeitsleistungen)</t>
    </r>
  </si>
  <si>
    <t>in Millionen Franken</t>
  </si>
  <si>
    <t>en millions de francs</t>
  </si>
  <si>
    <r>
      <t>Andere Veränderungen des Kapitals</t>
    </r>
    <r>
      <rPr>
        <vertAlign val="superscript"/>
        <sz val="10"/>
        <rFont val="Arial"/>
        <family val="2"/>
      </rPr>
      <t>8</t>
    </r>
  </si>
  <si>
    <r>
      <t>Autres variations du capital</t>
    </r>
    <r>
      <rPr>
        <vertAlign val="superscript"/>
        <sz val="10"/>
        <rFont val="Arial"/>
        <family val="2"/>
      </rPr>
      <t>8</t>
    </r>
  </si>
  <si>
    <r>
      <t>Verwaltungsaufwand</t>
    </r>
    <r>
      <rPr>
        <b/>
        <vertAlign val="superscript"/>
        <sz val="10"/>
        <rFont val="Arial"/>
        <family val="2"/>
      </rPr>
      <t>7</t>
    </r>
  </si>
  <si>
    <r>
      <t>Vermögensverwaltungskosten</t>
    </r>
    <r>
      <rPr>
        <b/>
        <vertAlign val="superscript"/>
        <sz val="10"/>
        <rFont val="Arial"/>
        <family val="2"/>
      </rPr>
      <t>6</t>
    </r>
  </si>
  <si>
    <r>
      <t xml:space="preserve">    Einbezahlte Freizügigkeitsleistungen</t>
    </r>
    <r>
      <rPr>
        <i/>
        <vertAlign val="superscript"/>
        <sz val="10"/>
        <rFont val="Arial"/>
        <family val="2"/>
      </rPr>
      <t>5</t>
    </r>
  </si>
  <si>
    <r>
      <t xml:space="preserve">    Prestations de libre passage encaissées</t>
    </r>
    <r>
      <rPr>
        <i/>
        <vertAlign val="superscript"/>
        <sz val="10"/>
        <rFont val="Arial"/>
        <family val="2"/>
      </rPr>
      <t>5</t>
    </r>
  </si>
  <si>
    <r>
      <t xml:space="preserve">    Ausbezahlte Freizügigkeitsleistungen</t>
    </r>
    <r>
      <rPr>
        <i/>
        <vertAlign val="superscript"/>
        <sz val="10"/>
        <rFont val="Arial"/>
        <family val="2"/>
      </rPr>
      <t>5</t>
    </r>
  </si>
  <si>
    <r>
      <t xml:space="preserve">    Prestations de libre passage payées</t>
    </r>
    <r>
      <rPr>
        <i/>
        <vertAlign val="superscript"/>
        <sz val="10"/>
        <rFont val="Arial"/>
        <family val="2"/>
      </rPr>
      <t>5</t>
    </r>
  </si>
  <si>
    <t>Ertrag aus Dienstleistungen, Übriges</t>
  </si>
  <si>
    <r>
      <t xml:space="preserve">   Arbeitgebende</t>
    </r>
    <r>
      <rPr>
        <vertAlign val="superscript"/>
        <sz val="10"/>
        <rFont val="Arial"/>
        <family val="2"/>
      </rPr>
      <t>4</t>
    </r>
  </si>
  <si>
    <r>
      <t xml:space="preserve">   Employeurs</t>
    </r>
    <r>
      <rPr>
        <vertAlign val="superscript"/>
        <sz val="10"/>
        <rFont val="Arial"/>
        <family val="2"/>
      </rPr>
      <t>4</t>
    </r>
  </si>
  <si>
    <r>
      <t xml:space="preserve">   Arbeitnehmende</t>
    </r>
    <r>
      <rPr>
        <vertAlign val="superscript"/>
        <sz val="10"/>
        <rFont val="Arial"/>
        <family val="2"/>
      </rPr>
      <t>4</t>
    </r>
  </si>
  <si>
    <r>
      <t xml:space="preserve">   Salariés</t>
    </r>
    <r>
      <rPr>
        <vertAlign val="superscript"/>
        <sz val="10"/>
        <rFont val="Arial"/>
        <family val="2"/>
      </rPr>
      <t>4</t>
    </r>
  </si>
  <si>
    <r>
      <t>2010</t>
    </r>
    <r>
      <rPr>
        <b/>
        <vertAlign val="superscript"/>
        <sz val="10"/>
        <rFont val="Arial"/>
        <family val="2"/>
      </rPr>
      <t>3</t>
    </r>
  </si>
  <si>
    <r>
      <t>2009</t>
    </r>
    <r>
      <rPr>
        <b/>
        <vertAlign val="superscript"/>
        <sz val="10"/>
        <rFont val="Arial"/>
        <family val="2"/>
      </rPr>
      <t>3</t>
    </r>
  </si>
  <si>
    <r>
      <t>2008</t>
    </r>
    <r>
      <rPr>
        <b/>
        <vertAlign val="superscript"/>
        <sz val="10"/>
        <rFont val="Arial"/>
        <family val="2"/>
      </rPr>
      <t>3</t>
    </r>
  </si>
  <si>
    <r>
      <t>2007</t>
    </r>
    <r>
      <rPr>
        <vertAlign val="superscript"/>
        <sz val="10"/>
        <rFont val="Arial"/>
        <family val="2"/>
      </rPr>
      <t>3</t>
    </r>
  </si>
  <si>
    <r>
      <t>2006</t>
    </r>
    <r>
      <rPr>
        <vertAlign val="superscript"/>
        <sz val="10"/>
        <rFont val="Arial"/>
        <family val="2"/>
      </rPr>
      <t>3</t>
    </r>
  </si>
  <si>
    <r>
      <t>2005</t>
    </r>
    <r>
      <rPr>
        <vertAlign val="superscript"/>
        <sz val="10"/>
        <rFont val="Arial"/>
        <family val="2"/>
      </rPr>
      <t>3</t>
    </r>
  </si>
  <si>
    <r>
      <t>2004</t>
    </r>
    <r>
      <rPr>
        <vertAlign val="superscript"/>
        <sz val="10"/>
        <rFont val="Arial"/>
        <family val="2"/>
      </rPr>
      <t>3</t>
    </r>
  </si>
  <si>
    <r>
      <t>2003</t>
    </r>
    <r>
      <rPr>
        <b/>
        <vertAlign val="superscript"/>
        <sz val="10"/>
        <rFont val="Arial"/>
        <family val="2"/>
      </rPr>
      <t>2</t>
    </r>
  </si>
  <si>
    <r>
      <t>2001</t>
    </r>
    <r>
      <rPr>
        <vertAlign val="superscript"/>
        <sz val="10"/>
        <rFont val="Arial"/>
        <family val="2"/>
      </rPr>
      <t>2</t>
    </r>
  </si>
  <si>
    <r>
      <t>1999</t>
    </r>
    <r>
      <rPr>
        <vertAlign val="superscript"/>
        <sz val="10"/>
        <rFont val="Arial"/>
        <family val="2"/>
      </rPr>
      <t>2</t>
    </r>
  </si>
  <si>
    <t>1998</t>
  </si>
  <si>
    <r>
      <t>1997</t>
    </r>
    <r>
      <rPr>
        <vertAlign val="superscript"/>
        <sz val="10"/>
        <rFont val="Arial"/>
        <family val="2"/>
      </rPr>
      <t>2,3</t>
    </r>
  </si>
  <si>
    <r>
      <t>1995</t>
    </r>
    <r>
      <rPr>
        <vertAlign val="superscript"/>
        <sz val="10"/>
        <rFont val="Arial"/>
        <family val="2"/>
      </rPr>
      <t>2</t>
    </r>
  </si>
  <si>
    <r>
      <t>1993</t>
    </r>
    <r>
      <rPr>
        <vertAlign val="superscript"/>
        <sz val="10"/>
        <rFont val="Arial"/>
        <family val="2"/>
      </rPr>
      <t>2</t>
    </r>
  </si>
  <si>
    <r>
      <t>1991</t>
    </r>
    <r>
      <rPr>
        <vertAlign val="superscript"/>
        <sz val="10"/>
        <rFont val="Arial"/>
        <family val="2"/>
      </rPr>
      <t>2</t>
    </r>
  </si>
  <si>
    <r>
      <t>1985</t>
    </r>
    <r>
      <rPr>
        <vertAlign val="superscript"/>
        <sz val="10"/>
        <rFont val="Arial"/>
        <family val="2"/>
      </rPr>
      <t>1</t>
    </r>
  </si>
  <si>
    <r>
      <t>1980</t>
    </r>
    <r>
      <rPr>
        <vertAlign val="superscript"/>
        <sz val="10"/>
        <rFont val="Arial"/>
        <family val="2"/>
      </rPr>
      <t>1</t>
    </r>
  </si>
  <si>
    <r>
      <t>1970</t>
    </r>
    <r>
      <rPr>
        <vertAlign val="superscript"/>
        <sz val="10"/>
        <rFont val="Arial"/>
        <family val="2"/>
      </rPr>
      <t>1</t>
    </r>
  </si>
  <si>
    <t>BV 4
Finanzen</t>
  </si>
  <si>
    <t>PP 4
Finances</t>
  </si>
  <si>
    <t>Laufender Kapitalertrag</t>
  </si>
  <si>
    <r>
      <t>2011</t>
    </r>
    <r>
      <rPr>
        <b/>
        <vertAlign val="superscript"/>
        <sz val="10"/>
        <rFont val="Arial"/>
        <family val="2"/>
      </rPr>
      <t>3</t>
    </r>
  </si>
  <si>
    <t>Produit courant du capital</t>
  </si>
  <si>
    <t>Austrittszahlungen, saldiert</t>
  </si>
  <si>
    <t xml:space="preserve">   Freizügigkeitsleistungen, saldiert</t>
  </si>
  <si>
    <r>
      <t>2012</t>
    </r>
    <r>
      <rPr>
        <b/>
        <vertAlign val="superscript"/>
        <sz val="10"/>
        <rFont val="Arial"/>
        <family val="2"/>
      </rPr>
      <t>3</t>
    </r>
  </si>
  <si>
    <r>
      <t>2013</t>
    </r>
    <r>
      <rPr>
        <b/>
        <vertAlign val="superscript"/>
        <sz val="10"/>
        <rFont val="Arial"/>
        <family val="2"/>
      </rPr>
      <t>3</t>
    </r>
  </si>
  <si>
    <t>Ergebnis</t>
  </si>
  <si>
    <t>Résultat</t>
  </si>
  <si>
    <t xml:space="preserve">Beiträge </t>
  </si>
  <si>
    <r>
      <t>Frais d’administration de la fortune</t>
    </r>
    <r>
      <rPr>
        <b/>
        <vertAlign val="superscript"/>
        <sz val="10"/>
        <rFont val="Arial"/>
        <family val="2"/>
      </rPr>
      <t>6</t>
    </r>
  </si>
  <si>
    <r>
      <t>Frais d’administration</t>
    </r>
    <r>
      <rPr>
        <b/>
        <vertAlign val="superscript"/>
        <sz val="10"/>
        <rFont val="Arial"/>
        <family val="2"/>
      </rPr>
      <t>7</t>
    </r>
  </si>
  <si>
    <t>Prestations de sortie, nettes</t>
  </si>
  <si>
    <r>
      <t>2014</t>
    </r>
    <r>
      <rPr>
        <b/>
        <vertAlign val="superscript"/>
        <sz val="10"/>
        <rFont val="Arial"/>
        <family val="2"/>
      </rPr>
      <t>3</t>
    </r>
  </si>
  <si>
    <r>
      <t xml:space="preserve">Versements initiaux 
</t>
    </r>
    <r>
      <rPr>
        <sz val="8"/>
        <rFont val="Arial"/>
        <family val="2"/>
      </rPr>
      <t>(hors prestations de libre passage)</t>
    </r>
  </si>
  <si>
    <t xml:space="preserve">   Prestations de libre passage, nettes</t>
  </si>
  <si>
    <r>
      <t>Kapital</t>
    </r>
    <r>
      <rPr>
        <b/>
        <vertAlign val="superscript"/>
        <sz val="10"/>
        <rFont val="Arial"/>
        <family val="2"/>
      </rPr>
      <t>3,9</t>
    </r>
  </si>
  <si>
    <r>
      <t>Capital</t>
    </r>
    <r>
      <rPr>
        <b/>
        <vertAlign val="superscript"/>
        <sz val="10"/>
        <rFont val="Arial"/>
        <family val="2"/>
      </rPr>
      <t>3,9</t>
    </r>
  </si>
  <si>
    <t>Kapital der Kollektivversicherungen / Rückversicherer, in Mrd. Franken</t>
  </si>
  <si>
    <t>Capital des assurances collectives / des réassurances, in Mrd. Franken</t>
  </si>
  <si>
    <t>Extern getragene Verwaltungskosten, in Mio. Franken</t>
  </si>
  <si>
    <t>Frais d’administration supportés par des services externes, en millions de francs</t>
  </si>
  <si>
    <r>
      <t>2015</t>
    </r>
    <r>
      <rPr>
        <b/>
        <vertAlign val="superscript"/>
        <sz val="10"/>
        <rFont val="Arial"/>
        <family val="2"/>
      </rPr>
      <t>3</t>
    </r>
  </si>
  <si>
    <r>
      <t>2016</t>
    </r>
    <r>
      <rPr>
        <vertAlign val="superscript"/>
        <sz val="10"/>
        <rFont val="Arial"/>
        <family val="2"/>
      </rPr>
      <t>4</t>
    </r>
  </si>
  <si>
    <r>
      <t>2017</t>
    </r>
    <r>
      <rPr>
        <b/>
        <vertAlign val="superscript"/>
        <sz val="10"/>
        <rFont val="Arial"/>
        <family val="2"/>
      </rPr>
      <t>4</t>
    </r>
  </si>
  <si>
    <r>
      <t>2018</t>
    </r>
    <r>
      <rPr>
        <b/>
        <vertAlign val="superscript"/>
        <sz val="10"/>
        <rFont val="Arial"/>
        <family val="2"/>
      </rPr>
      <t>4</t>
    </r>
  </si>
  <si>
    <r>
      <t>1971</t>
    </r>
    <r>
      <rPr>
        <vertAlign val="superscript"/>
        <sz val="10"/>
        <rFont val="Arial"/>
        <family val="2"/>
      </rPr>
      <t>1</t>
    </r>
  </si>
  <si>
    <r>
      <t>1972</t>
    </r>
    <r>
      <rPr>
        <vertAlign val="superscript"/>
        <sz val="10"/>
        <rFont val="Arial"/>
        <family val="2"/>
      </rPr>
      <t>1</t>
    </r>
  </si>
  <si>
    <r>
      <t>1973</t>
    </r>
    <r>
      <rPr>
        <vertAlign val="superscript"/>
        <sz val="10"/>
        <rFont val="Arial"/>
        <family val="2"/>
      </rPr>
      <t>1</t>
    </r>
  </si>
  <si>
    <r>
      <t>1974</t>
    </r>
    <r>
      <rPr>
        <vertAlign val="superscript"/>
        <sz val="10"/>
        <rFont val="Arial"/>
        <family val="2"/>
      </rPr>
      <t>1</t>
    </r>
  </si>
  <si>
    <r>
      <t>1975</t>
    </r>
    <r>
      <rPr>
        <vertAlign val="superscript"/>
        <sz val="10"/>
        <rFont val="Arial"/>
        <family val="2"/>
      </rPr>
      <t>1</t>
    </r>
  </si>
  <si>
    <r>
      <t>1976</t>
    </r>
    <r>
      <rPr>
        <vertAlign val="superscript"/>
        <sz val="10"/>
        <rFont val="Arial"/>
        <family val="2"/>
      </rPr>
      <t>1</t>
    </r>
  </si>
  <si>
    <r>
      <t>1977</t>
    </r>
    <r>
      <rPr>
        <vertAlign val="superscript"/>
        <sz val="10"/>
        <rFont val="Arial"/>
        <family val="2"/>
      </rPr>
      <t>1</t>
    </r>
  </si>
  <si>
    <r>
      <t>1978</t>
    </r>
    <r>
      <rPr>
        <vertAlign val="superscript"/>
        <sz val="10"/>
        <rFont val="Arial"/>
        <family val="2"/>
      </rPr>
      <t>1</t>
    </r>
  </si>
  <si>
    <r>
      <t>1979</t>
    </r>
    <r>
      <rPr>
        <vertAlign val="superscript"/>
        <sz val="10"/>
        <rFont val="Arial"/>
        <family val="2"/>
      </rPr>
      <t>1</t>
    </r>
  </si>
  <si>
    <r>
      <t>1986</t>
    </r>
    <r>
      <rPr>
        <vertAlign val="superscript"/>
        <sz val="10"/>
        <rFont val="Arial"/>
        <family val="2"/>
      </rPr>
      <t>1</t>
    </r>
  </si>
  <si>
    <r>
      <t>1981</t>
    </r>
    <r>
      <rPr>
        <vertAlign val="superscript"/>
        <sz val="10"/>
        <rFont val="Arial"/>
        <family val="2"/>
      </rPr>
      <t>1</t>
    </r>
  </si>
  <si>
    <r>
      <t>1982</t>
    </r>
    <r>
      <rPr>
        <vertAlign val="superscript"/>
        <sz val="10"/>
        <rFont val="Arial"/>
        <family val="2"/>
      </rPr>
      <t>1</t>
    </r>
  </si>
  <si>
    <r>
      <t>1983</t>
    </r>
    <r>
      <rPr>
        <vertAlign val="superscript"/>
        <sz val="10"/>
        <rFont val="Arial"/>
        <family val="2"/>
      </rPr>
      <t>1</t>
    </r>
  </si>
  <si>
    <r>
      <t>1984</t>
    </r>
    <r>
      <rPr>
        <vertAlign val="superscript"/>
        <sz val="10"/>
        <rFont val="Arial"/>
        <family val="2"/>
      </rPr>
      <t>1</t>
    </r>
  </si>
  <si>
    <r>
      <t>2019</t>
    </r>
    <r>
      <rPr>
        <b/>
        <vertAlign val="superscript"/>
        <sz val="10"/>
        <rFont val="Arial"/>
        <family val="2"/>
      </rPr>
      <t>4</t>
    </r>
  </si>
  <si>
    <t>…</t>
  </si>
  <si>
    <t>4</t>
  </si>
  <si>
    <t>5</t>
  </si>
  <si>
    <t>7</t>
  </si>
  <si>
    <t>8</t>
  </si>
  <si>
    <t>Passivzinsen, sonstiger Aufwand</t>
  </si>
  <si>
    <t>Intérêts passifs, autres charges</t>
  </si>
  <si>
    <t>Kapital</t>
  </si>
  <si>
    <t>Andere Veränderungen des Kapitals</t>
  </si>
  <si>
    <t>Autres variations du capital</t>
  </si>
  <si>
    <t>Capital</t>
  </si>
  <si>
    <t>Frais d’administration</t>
  </si>
  <si>
    <t>Frais d’administration de la fortune</t>
  </si>
  <si>
    <t xml:space="preserve">    Prestations de libre passage encaissées</t>
  </si>
  <si>
    <t xml:space="preserve">    Prestations de libre passage payées</t>
  </si>
  <si>
    <t xml:space="preserve">    Ausbezahlte Freizügigkeitsleistungen</t>
  </si>
  <si>
    <t xml:space="preserve">    Einbezahlte Freizügigkeitsleistungen</t>
  </si>
  <si>
    <t>Vermögensverwaltungskosten</t>
  </si>
  <si>
    <t>Verwaltungsaufwand</t>
  </si>
  <si>
    <t>2020</t>
  </si>
  <si>
    <t>10</t>
  </si>
  <si>
    <t>9</t>
  </si>
  <si>
    <t>3,10</t>
  </si>
  <si>
    <t>2021</t>
  </si>
  <si>
    <r>
      <t>1970</t>
    </r>
    <r>
      <rPr>
        <vertAlign val="superscript"/>
        <sz val="10"/>
        <color theme="1"/>
        <rFont val="Arial"/>
        <family val="2"/>
      </rPr>
      <t>1</t>
    </r>
  </si>
  <si>
    <r>
      <t>1971</t>
    </r>
    <r>
      <rPr>
        <vertAlign val="superscript"/>
        <sz val="10"/>
        <color theme="1"/>
        <rFont val="Arial"/>
        <family val="2"/>
      </rPr>
      <t>1</t>
    </r>
  </si>
  <si>
    <r>
      <t>1972</t>
    </r>
    <r>
      <rPr>
        <vertAlign val="superscript"/>
        <sz val="10"/>
        <color theme="1"/>
        <rFont val="Arial"/>
        <family val="2"/>
      </rPr>
      <t>1</t>
    </r>
  </si>
  <si>
    <r>
      <t>1973</t>
    </r>
    <r>
      <rPr>
        <vertAlign val="superscript"/>
        <sz val="10"/>
        <color theme="1"/>
        <rFont val="Arial"/>
        <family val="2"/>
      </rPr>
      <t>1</t>
    </r>
  </si>
  <si>
    <r>
      <t>1974</t>
    </r>
    <r>
      <rPr>
        <vertAlign val="superscript"/>
        <sz val="10"/>
        <color theme="1"/>
        <rFont val="Arial"/>
        <family val="2"/>
      </rPr>
      <t>1</t>
    </r>
  </si>
  <si>
    <r>
      <t>1975</t>
    </r>
    <r>
      <rPr>
        <vertAlign val="superscript"/>
        <sz val="10"/>
        <color theme="1"/>
        <rFont val="Arial"/>
        <family val="2"/>
      </rPr>
      <t>1</t>
    </r>
  </si>
  <si>
    <r>
      <t>1976</t>
    </r>
    <r>
      <rPr>
        <vertAlign val="superscript"/>
        <sz val="10"/>
        <color theme="1"/>
        <rFont val="Arial"/>
        <family val="2"/>
      </rPr>
      <t>1</t>
    </r>
  </si>
  <si>
    <r>
      <t>1977</t>
    </r>
    <r>
      <rPr>
        <vertAlign val="superscript"/>
        <sz val="10"/>
        <color theme="1"/>
        <rFont val="Arial"/>
        <family val="2"/>
      </rPr>
      <t>1</t>
    </r>
  </si>
  <si>
    <r>
      <t>1978</t>
    </r>
    <r>
      <rPr>
        <vertAlign val="superscript"/>
        <sz val="10"/>
        <color theme="1"/>
        <rFont val="Arial"/>
        <family val="2"/>
      </rPr>
      <t>1</t>
    </r>
  </si>
  <si>
    <r>
      <t>1979</t>
    </r>
    <r>
      <rPr>
        <vertAlign val="superscript"/>
        <sz val="10"/>
        <color theme="1"/>
        <rFont val="Arial"/>
        <family val="2"/>
      </rPr>
      <t>1</t>
    </r>
  </si>
  <si>
    <r>
      <t>1980</t>
    </r>
    <r>
      <rPr>
        <vertAlign val="superscript"/>
        <sz val="10"/>
        <color theme="1"/>
        <rFont val="Arial"/>
        <family val="2"/>
      </rPr>
      <t>1</t>
    </r>
  </si>
  <si>
    <r>
      <t>1981</t>
    </r>
    <r>
      <rPr>
        <vertAlign val="superscript"/>
        <sz val="10"/>
        <color theme="1"/>
        <rFont val="Arial"/>
        <family val="2"/>
      </rPr>
      <t>1</t>
    </r>
  </si>
  <si>
    <r>
      <t>1982</t>
    </r>
    <r>
      <rPr>
        <vertAlign val="superscript"/>
        <sz val="10"/>
        <color theme="1"/>
        <rFont val="Arial"/>
        <family val="2"/>
      </rPr>
      <t>1</t>
    </r>
  </si>
  <si>
    <r>
      <t>1983</t>
    </r>
    <r>
      <rPr>
        <vertAlign val="superscript"/>
        <sz val="10"/>
        <color theme="1"/>
        <rFont val="Arial"/>
        <family val="2"/>
      </rPr>
      <t>1</t>
    </r>
  </si>
  <si>
    <r>
      <t>1984</t>
    </r>
    <r>
      <rPr>
        <vertAlign val="superscript"/>
        <sz val="10"/>
        <color theme="1"/>
        <rFont val="Arial"/>
        <family val="2"/>
      </rPr>
      <t>1</t>
    </r>
  </si>
  <si>
    <r>
      <t>1985</t>
    </r>
    <r>
      <rPr>
        <vertAlign val="superscript"/>
        <sz val="10"/>
        <color theme="1"/>
        <rFont val="Arial"/>
        <family val="2"/>
      </rPr>
      <t>1</t>
    </r>
  </si>
  <si>
    <r>
      <t>1986</t>
    </r>
    <r>
      <rPr>
        <vertAlign val="superscript"/>
        <sz val="10"/>
        <color theme="1"/>
        <rFont val="Arial"/>
        <family val="2"/>
      </rPr>
      <t>1</t>
    </r>
  </si>
  <si>
    <r>
      <t>1991</t>
    </r>
    <r>
      <rPr>
        <vertAlign val="superscript"/>
        <sz val="10"/>
        <color theme="1"/>
        <rFont val="Arial"/>
        <family val="2"/>
      </rPr>
      <t>2</t>
    </r>
  </si>
  <si>
    <r>
      <t>1993</t>
    </r>
    <r>
      <rPr>
        <vertAlign val="superscript"/>
        <sz val="10"/>
        <color theme="1"/>
        <rFont val="Arial"/>
        <family val="2"/>
      </rPr>
      <t>2</t>
    </r>
  </si>
  <si>
    <r>
      <t>1995</t>
    </r>
    <r>
      <rPr>
        <vertAlign val="superscript"/>
        <sz val="10"/>
        <color theme="1"/>
        <rFont val="Arial"/>
        <family val="2"/>
      </rPr>
      <t>2</t>
    </r>
  </si>
  <si>
    <r>
      <t>1997</t>
    </r>
    <r>
      <rPr>
        <vertAlign val="superscript"/>
        <sz val="10"/>
        <color theme="1"/>
        <rFont val="Arial"/>
        <family val="2"/>
      </rPr>
      <t>2,3</t>
    </r>
  </si>
  <si>
    <r>
      <t>1999</t>
    </r>
    <r>
      <rPr>
        <vertAlign val="superscript"/>
        <sz val="10"/>
        <color theme="1"/>
        <rFont val="Arial"/>
        <family val="2"/>
      </rPr>
      <t>2</t>
    </r>
  </si>
  <si>
    <r>
      <t>2001</t>
    </r>
    <r>
      <rPr>
        <vertAlign val="superscript"/>
        <sz val="10"/>
        <color theme="1"/>
        <rFont val="Arial"/>
        <family val="2"/>
      </rPr>
      <t>2</t>
    </r>
  </si>
  <si>
    <r>
      <t>2003</t>
    </r>
    <r>
      <rPr>
        <b/>
        <vertAlign val="superscript"/>
        <sz val="10"/>
        <color theme="1"/>
        <rFont val="Arial"/>
        <family val="2"/>
      </rPr>
      <t>2</t>
    </r>
  </si>
  <si>
    <r>
      <t>2004</t>
    </r>
    <r>
      <rPr>
        <vertAlign val="superscript"/>
        <sz val="10"/>
        <color theme="1"/>
        <rFont val="Arial"/>
        <family val="2"/>
      </rPr>
      <t>3</t>
    </r>
  </si>
  <si>
    <r>
      <t>2005</t>
    </r>
    <r>
      <rPr>
        <vertAlign val="superscript"/>
        <sz val="10"/>
        <color theme="1"/>
        <rFont val="Arial"/>
        <family val="2"/>
      </rPr>
      <t>3</t>
    </r>
  </si>
  <si>
    <r>
      <t>2006</t>
    </r>
    <r>
      <rPr>
        <vertAlign val="superscript"/>
        <sz val="10"/>
        <color theme="1"/>
        <rFont val="Arial"/>
        <family val="2"/>
      </rPr>
      <t>3</t>
    </r>
  </si>
  <si>
    <r>
      <t>2007</t>
    </r>
    <r>
      <rPr>
        <vertAlign val="superscript"/>
        <sz val="10"/>
        <color theme="1"/>
        <rFont val="Arial"/>
        <family val="2"/>
      </rPr>
      <t>3</t>
    </r>
  </si>
  <si>
    <r>
      <t>2008</t>
    </r>
    <r>
      <rPr>
        <b/>
        <vertAlign val="superscript"/>
        <sz val="10"/>
        <color theme="1"/>
        <rFont val="Arial"/>
        <family val="2"/>
      </rPr>
      <t>3</t>
    </r>
  </si>
  <si>
    <r>
      <t>2009</t>
    </r>
    <r>
      <rPr>
        <b/>
        <vertAlign val="superscript"/>
        <sz val="10"/>
        <color theme="1"/>
        <rFont val="Arial"/>
        <family val="2"/>
      </rPr>
      <t>3</t>
    </r>
  </si>
  <si>
    <r>
      <t>2010</t>
    </r>
    <r>
      <rPr>
        <b/>
        <vertAlign val="superscript"/>
        <sz val="10"/>
        <color theme="1"/>
        <rFont val="Arial"/>
        <family val="2"/>
      </rPr>
      <t>3</t>
    </r>
  </si>
  <si>
    <r>
      <t>2011</t>
    </r>
    <r>
      <rPr>
        <b/>
        <vertAlign val="superscript"/>
        <sz val="10"/>
        <color theme="1"/>
        <rFont val="Arial"/>
        <family val="2"/>
      </rPr>
      <t>3</t>
    </r>
  </si>
  <si>
    <r>
      <t>2012</t>
    </r>
    <r>
      <rPr>
        <b/>
        <vertAlign val="superscript"/>
        <sz val="10"/>
        <color theme="1"/>
        <rFont val="Arial"/>
        <family val="2"/>
      </rPr>
      <t>3</t>
    </r>
  </si>
  <si>
    <r>
      <t>2013</t>
    </r>
    <r>
      <rPr>
        <b/>
        <vertAlign val="superscript"/>
        <sz val="10"/>
        <color theme="1"/>
        <rFont val="Arial"/>
        <family val="2"/>
      </rPr>
      <t>3</t>
    </r>
  </si>
  <si>
    <r>
      <t>2014</t>
    </r>
    <r>
      <rPr>
        <b/>
        <vertAlign val="superscript"/>
        <sz val="10"/>
        <color theme="1"/>
        <rFont val="Arial"/>
        <family val="2"/>
      </rPr>
      <t>3</t>
    </r>
  </si>
  <si>
    <r>
      <t>2015</t>
    </r>
    <r>
      <rPr>
        <b/>
        <vertAlign val="superscript"/>
        <sz val="10"/>
        <color theme="1"/>
        <rFont val="Arial"/>
        <family val="2"/>
      </rPr>
      <t>3</t>
    </r>
  </si>
  <si>
    <r>
      <t>2016</t>
    </r>
    <r>
      <rPr>
        <vertAlign val="superscript"/>
        <sz val="10"/>
        <color theme="1"/>
        <rFont val="Arial"/>
        <family val="2"/>
      </rPr>
      <t>4</t>
    </r>
  </si>
  <si>
    <r>
      <t>2017</t>
    </r>
    <r>
      <rPr>
        <b/>
        <vertAlign val="superscript"/>
        <sz val="10"/>
        <color theme="1"/>
        <rFont val="Arial"/>
        <family val="2"/>
      </rPr>
      <t>4</t>
    </r>
  </si>
  <si>
    <r>
      <t>2018</t>
    </r>
    <r>
      <rPr>
        <b/>
        <vertAlign val="superscript"/>
        <sz val="10"/>
        <color theme="1"/>
        <rFont val="Arial"/>
        <family val="2"/>
      </rPr>
      <t>4</t>
    </r>
  </si>
  <si>
    <r>
      <t>2019</t>
    </r>
    <r>
      <rPr>
        <b/>
        <vertAlign val="superscript"/>
        <sz val="10"/>
        <color theme="1"/>
        <rFont val="Arial"/>
        <family val="2"/>
      </rPr>
      <t>4</t>
    </r>
  </si>
  <si>
    <r>
      <t>2020</t>
    </r>
    <r>
      <rPr>
        <b/>
        <vertAlign val="superscript"/>
        <sz val="10"/>
        <color theme="1"/>
        <rFont val="Arial"/>
        <family val="2"/>
      </rPr>
      <t>4</t>
    </r>
  </si>
  <si>
    <r>
      <t>2021</t>
    </r>
    <r>
      <rPr>
        <b/>
        <vertAlign val="superscript"/>
        <sz val="10"/>
        <color theme="1"/>
        <rFont val="Arial"/>
        <family val="2"/>
      </rPr>
      <t>4</t>
    </r>
  </si>
  <si>
    <r>
      <t xml:space="preserve">Versements initiaux 
</t>
    </r>
    <r>
      <rPr>
        <sz val="8"/>
        <color theme="1"/>
        <rFont val="Arial"/>
        <family val="2"/>
      </rPr>
      <t>(hors prestations de libre passage)</t>
    </r>
  </si>
  <si>
    <r>
      <t>Eintrittseinlagen</t>
    </r>
    <r>
      <rPr>
        <sz val="8"/>
        <color theme="1"/>
        <rFont val="Arial"/>
        <family val="2"/>
      </rPr>
      <t xml:space="preserve"> 
(ohne Freizügigkeitsleistungen)</t>
    </r>
  </si>
  <si>
    <t>TV 2020/2021</t>
  </si>
  <si>
    <t>VR 2020/2021</t>
  </si>
  <si>
    <t>Recettes (résultat de répartition)</t>
  </si>
  <si>
    <t>Einnahmen (Umlageergebnis)</t>
  </si>
  <si>
    <t>Produit du capital</t>
  </si>
  <si>
    <t>Kapitalertrag</t>
  </si>
  <si>
    <t>Recettes (résultat CGAS)</t>
  </si>
  <si>
    <t>Einnahmen (GRSV-Ergebnis)</t>
  </si>
  <si>
    <t>Variation de valeur du capital</t>
  </si>
  <si>
    <t>Kapitalwertänderung</t>
  </si>
  <si>
    <t>Recettes (résultat d’exploitation)</t>
  </si>
  <si>
    <t>Einnahmen (Betriebsergebnis)</t>
  </si>
  <si>
    <t>Résultat de répartition</t>
  </si>
  <si>
    <t xml:space="preserve">Umlageergebnis </t>
  </si>
  <si>
    <t>Résultat CGAS</t>
  </si>
  <si>
    <t>GRSV-Ergebnis</t>
  </si>
  <si>
    <t>Résultat d'exploitation</t>
  </si>
  <si>
    <t>Betriebsergebnis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</si>
</sst>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 ###\ ##0"/>
    <numFmt numFmtId="166" formatCode="0."/>
    <numFmt numFmtId="167" formatCode="0.0%\ "/>
  </numFmts>
  <fonts count="26">
    <font>
      <sz val="11"/>
      <color theme="1"/>
      <name val="Arial"/>
      <family val="2"/>
    </font>
    <font>
      <sz val="11"/>
      <color theme="1"/>
      <name val="Arial"/>
      <family val="2"/>
    </font>
    <font>
      <sz val="10"/>
      <name val="Arial"/>
      <family val="2"/>
    </font>
    <font>
      <b/>
      <sz val="14"/>
      <name val="Arial"/>
      <family val="2"/>
    </font>
    <font>
      <b/>
      <sz val="10"/>
      <name val="Arial"/>
      <family val="2"/>
    </font>
    <font>
      <i/>
      <sz val="10"/>
      <name val="Arial"/>
      <family val="2"/>
    </font>
    <font>
      <b/>
      <vertAlign val="superscript"/>
      <sz val="10"/>
      <name val="Arial"/>
      <family val="2"/>
    </font>
    <font>
      <sz val="8"/>
      <name val="Arial"/>
      <family val="2"/>
    </font>
    <font>
      <sz val="10"/>
      <name val="Geneva"/>
    </font>
    <font>
      <sz val="9"/>
      <name val="Helv"/>
    </font>
    <font>
      <i/>
      <strike/>
      <sz val="8"/>
      <name val="Arial"/>
      <family val="2"/>
    </font>
    <font>
      <b/>
      <i/>
      <sz val="10"/>
      <name val="Arial"/>
      <family val="2"/>
    </font>
    <font>
      <sz val="11"/>
      <name val="Arial"/>
      <family val="2"/>
    </font>
    <font>
      <vertAlign val="superscript"/>
      <sz val="10"/>
      <name val="Arial"/>
      <family val="2"/>
    </font>
    <font>
      <i/>
      <vertAlign val="superscript"/>
      <sz val="10"/>
      <name val="Arial"/>
      <family val="2"/>
    </font>
    <font>
      <b/>
      <sz val="14"/>
      <color theme="1"/>
      <name val="Arial"/>
      <family val="2"/>
    </font>
    <font>
      <b/>
      <sz val="10"/>
      <color theme="1"/>
      <name val="Arial"/>
      <family val="2"/>
    </font>
    <font>
      <sz val="10"/>
      <color theme="1"/>
      <name val="Arial"/>
      <family val="2"/>
    </font>
    <font>
      <vertAlign val="superscript"/>
      <sz val="10"/>
      <color theme="1"/>
      <name val="Arial"/>
      <family val="2"/>
    </font>
    <font>
      <b/>
      <vertAlign val="superscript"/>
      <sz val="10"/>
      <color theme="1"/>
      <name val="Arial"/>
      <family val="2"/>
    </font>
    <font>
      <sz val="8"/>
      <color theme="1"/>
      <name val="Arial"/>
      <family val="2"/>
    </font>
    <font>
      <i/>
      <strike/>
      <sz val="8"/>
      <color theme="1"/>
      <name val="Arial"/>
      <family val="2"/>
    </font>
    <font>
      <i/>
      <sz val="10"/>
      <color theme="1"/>
      <name val="Arial"/>
      <family val="2"/>
    </font>
    <font>
      <i/>
      <sz val="8"/>
      <color theme="1"/>
      <name val="Arial"/>
      <family val="2"/>
    </font>
    <font>
      <sz val="9"/>
      <color theme="1"/>
      <name val="Helv"/>
    </font>
    <font>
      <sz val="9"/>
      <color theme="1"/>
      <name val="Arial"/>
      <family val="2"/>
    </font>
  </fonts>
  <fills count="2">
    <fill>
      <patternFill patternType="none"/>
    </fill>
    <fill>
      <patternFill patternType="gray125"/>
    </fill>
  </fills>
  <borders count="1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right/>
      <top style="thick">
        <color indexed="64"/>
      </top>
      <bottom style="thick">
        <color indexed="64"/>
      </bottom>
      <diagonal/>
    </border>
    <border>
      <left/>
      <right/>
      <top/>
      <bottom style="thick">
        <color indexed="64"/>
      </bottom>
      <diagonal/>
    </border>
  </borders>
  <cellStyleXfs count="9">
    <xf numFmtId="0" fontId="0" fillId="0" borderId="0"/>
    <xf numFmtId="9" fontId="1" fillId="0" borderId="0" applyFont="0" applyFill="0" applyBorder="0" applyAlignment="0" applyProtection="0"/>
    <xf numFmtId="0" fontId="8" fillId="0" borderId="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 fontId="8" fillId="0" borderId="0" applyFont="0" applyFill="0" applyBorder="0" applyAlignment="0" applyProtection="0"/>
    <xf numFmtId="0" fontId="1" fillId="0" borderId="0"/>
  </cellStyleXfs>
  <cellXfs count="141">
    <xf numFmtId="0" fontId="0" fillId="0" borderId="0" xfId="0"/>
    <xf numFmtId="49" fontId="3" fillId="0" borderId="0" xfId="3" applyNumberFormat="1" applyFont="1" applyFill="1" applyAlignment="1">
      <alignment horizontal="left" vertical="top"/>
    </xf>
    <xf numFmtId="0" fontId="2" fillId="0" borderId="0" xfId="3" applyFont="1" applyFill="1"/>
    <xf numFmtId="49" fontId="4" fillId="0" borderId="5" xfId="3" applyNumberFormat="1" applyFont="1" applyFill="1" applyBorder="1" applyAlignment="1">
      <alignment horizontal="left" wrapText="1"/>
    </xf>
    <xf numFmtId="49" fontId="2" fillId="0" borderId="5" xfId="3" applyNumberFormat="1" applyFont="1" applyFill="1" applyBorder="1" applyAlignment="1">
      <alignment horizontal="left"/>
    </xf>
    <xf numFmtId="49" fontId="4" fillId="0" borderId="5" xfId="3" applyNumberFormat="1" applyFont="1" applyFill="1" applyBorder="1" applyAlignment="1">
      <alignment horizontal="left"/>
    </xf>
    <xf numFmtId="0" fontId="4" fillId="0" borderId="0" xfId="3" applyFont="1" applyFill="1"/>
    <xf numFmtId="49" fontId="2" fillId="0" borderId="5" xfId="3" applyNumberFormat="1" applyFont="1" applyFill="1" applyBorder="1" applyAlignment="1">
      <alignment horizontal="left" wrapText="1"/>
    </xf>
    <xf numFmtId="49" fontId="5" fillId="0" borderId="5" xfId="3" applyNumberFormat="1" applyFont="1" applyFill="1" applyBorder="1" applyAlignment="1">
      <alignment horizontal="left"/>
    </xf>
    <xf numFmtId="0" fontId="5" fillId="0" borderId="0" xfId="3" applyFont="1" applyFill="1"/>
    <xf numFmtId="0" fontId="4" fillId="0" borderId="0" xfId="3" applyFont="1" applyFill="1" applyBorder="1"/>
    <xf numFmtId="49" fontId="5" fillId="0" borderId="5" xfId="3" applyNumberFormat="1" applyFont="1" applyFill="1" applyBorder="1" applyAlignment="1">
      <alignment horizontal="left" wrapText="1"/>
    </xf>
    <xf numFmtId="166" fontId="2" fillId="0" borderId="0" xfId="3" applyNumberFormat="1" applyFont="1" applyFill="1"/>
    <xf numFmtId="0" fontId="2" fillId="0" borderId="0" xfId="3" applyFont="1" applyFill="1" applyBorder="1"/>
    <xf numFmtId="0" fontId="2" fillId="0" borderId="0" xfId="3" applyFont="1" applyFill="1" applyBorder="1" applyAlignment="1">
      <alignment horizontal="right"/>
    </xf>
    <xf numFmtId="49" fontId="2" fillId="0" borderId="0" xfId="3" applyNumberFormat="1" applyFont="1" applyFill="1" applyAlignment="1">
      <alignment horizontal="right" vertical="center"/>
    </xf>
    <xf numFmtId="165" fontId="2" fillId="0" borderId="0" xfId="3" applyNumberFormat="1" applyFont="1" applyFill="1" applyBorder="1"/>
    <xf numFmtId="0" fontId="4" fillId="0" borderId="0" xfId="3" applyFont="1" applyFill="1" applyAlignment="1">
      <alignment vertical="center"/>
    </xf>
    <xf numFmtId="0" fontId="4" fillId="0" borderId="0" xfId="3" applyFont="1" applyFill="1" applyBorder="1" applyAlignment="1">
      <alignment vertical="center"/>
    </xf>
    <xf numFmtId="166" fontId="2" fillId="0" borderId="0" xfId="3" applyNumberFormat="1" applyFont="1" applyFill="1" applyBorder="1"/>
    <xf numFmtId="165" fontId="4" fillId="0" borderId="0" xfId="3" applyNumberFormat="1" applyFont="1" applyFill="1" applyBorder="1"/>
    <xf numFmtId="49" fontId="4" fillId="0" borderId="7" xfId="3" applyNumberFormat="1" applyFont="1" applyFill="1" applyBorder="1" applyAlignment="1">
      <alignment horizontal="left"/>
    </xf>
    <xf numFmtId="49" fontId="4" fillId="0" borderId="0" xfId="3" applyNumberFormat="1" applyFont="1" applyFill="1" applyBorder="1" applyAlignment="1">
      <alignment horizontal="left"/>
    </xf>
    <xf numFmtId="49" fontId="4" fillId="0" borderId="5" xfId="3" applyNumberFormat="1" applyFont="1" applyFill="1" applyBorder="1" applyAlignment="1">
      <alignment wrapText="1"/>
    </xf>
    <xf numFmtId="0" fontId="9" fillId="0" borderId="0" xfId="3" applyFont="1" applyFill="1"/>
    <xf numFmtId="49" fontId="3" fillId="0" borderId="0" xfId="3" applyNumberFormat="1" applyFont="1" applyFill="1" applyAlignment="1">
      <alignment horizontal="left" vertical="top" wrapText="1"/>
    </xf>
    <xf numFmtId="49" fontId="3" fillId="0" borderId="0" xfId="3" applyNumberFormat="1" applyFont="1" applyFill="1" applyBorder="1" applyAlignment="1">
      <alignment horizontal="left" vertical="top"/>
    </xf>
    <xf numFmtId="3" fontId="2" fillId="0" borderId="0" xfId="3" applyNumberFormat="1" applyFont="1" applyFill="1" applyBorder="1"/>
    <xf numFmtId="3" fontId="4" fillId="0" borderId="0" xfId="3" applyNumberFormat="1" applyFont="1" applyFill="1" applyBorder="1" applyAlignment="1">
      <alignment horizontal="right"/>
    </xf>
    <xf numFmtId="0" fontId="2" fillId="0" borderId="10" xfId="3" applyFont="1" applyFill="1" applyBorder="1"/>
    <xf numFmtId="3" fontId="2" fillId="0" borderId="0" xfId="3" applyNumberFormat="1" applyFont="1" applyFill="1" applyBorder="1" applyAlignment="1">
      <alignment horizontal="right"/>
    </xf>
    <xf numFmtId="0" fontId="10" fillId="0" borderId="0" xfId="3" applyFont="1" applyFill="1" applyBorder="1"/>
    <xf numFmtId="0" fontId="10" fillId="0" borderId="0" xfId="3" applyFont="1" applyFill="1"/>
    <xf numFmtId="165" fontId="4" fillId="0" borderId="0" xfId="3" applyNumberFormat="1" applyFont="1" applyFill="1" applyBorder="1" applyAlignment="1">
      <alignment vertical="center"/>
    </xf>
    <xf numFmtId="3" fontId="4" fillId="0" borderId="0" xfId="3" applyNumberFormat="1" applyFont="1" applyFill="1" applyBorder="1"/>
    <xf numFmtId="0" fontId="2" fillId="0" borderId="11" xfId="3" applyFont="1" applyFill="1" applyBorder="1"/>
    <xf numFmtId="3" fontId="2" fillId="0" borderId="0" xfId="3" applyNumberFormat="1" applyFont="1" applyFill="1"/>
    <xf numFmtId="49" fontId="2" fillId="0" borderId="0" xfId="3" applyNumberFormat="1" applyFont="1" applyFill="1" applyBorder="1" applyAlignment="1">
      <alignment horizontal="left"/>
    </xf>
    <xf numFmtId="49" fontId="4" fillId="0" borderId="5" xfId="2" applyNumberFormat="1" applyFont="1" applyFill="1" applyBorder="1" applyAlignment="1">
      <alignment horizontal="left"/>
    </xf>
    <xf numFmtId="164" fontId="3" fillId="0" borderId="0" xfId="1" applyNumberFormat="1" applyFont="1" applyFill="1" applyAlignment="1">
      <alignment horizontal="left" vertical="top"/>
    </xf>
    <xf numFmtId="49" fontId="2" fillId="0" borderId="5" xfId="3" applyNumberFormat="1" applyFont="1" applyFill="1" applyBorder="1" applyAlignment="1">
      <alignment horizontal="left" indent="1"/>
    </xf>
    <xf numFmtId="49" fontId="2" fillId="0" borderId="5" xfId="3" applyNumberFormat="1" applyFont="1" applyFill="1" applyBorder="1" applyAlignment="1">
      <alignment horizontal="left" wrapText="1" indent="1"/>
    </xf>
    <xf numFmtId="49" fontId="4" fillId="0" borderId="3" xfId="3" applyNumberFormat="1" applyFont="1" applyFill="1" applyBorder="1" applyAlignment="1">
      <alignment horizontal="left"/>
    </xf>
    <xf numFmtId="49" fontId="2" fillId="0" borderId="0" xfId="3" applyNumberFormat="1" applyFont="1" applyFill="1" applyBorder="1" applyAlignment="1">
      <alignment horizontal="left" vertical="center"/>
    </xf>
    <xf numFmtId="49" fontId="2" fillId="0" borderId="0" xfId="3" applyNumberFormat="1" applyFont="1" applyFill="1" applyAlignment="1">
      <alignment horizontal="left" vertical="center"/>
    </xf>
    <xf numFmtId="0" fontId="12" fillId="0" borderId="0" xfId="0" applyFont="1" applyFill="1"/>
    <xf numFmtId="0" fontId="9" fillId="0" borderId="0" xfId="3" applyFont="1" applyFill="1" applyBorder="1"/>
    <xf numFmtId="0" fontId="5" fillId="0" borderId="0" xfId="3" applyFont="1" applyFill="1" applyBorder="1"/>
    <xf numFmtId="165" fontId="5" fillId="0" borderId="0" xfId="3" applyNumberFormat="1" applyFont="1" applyFill="1" applyBorder="1"/>
    <xf numFmtId="3" fontId="5" fillId="0" borderId="0" xfId="3" applyNumberFormat="1" applyFont="1" applyFill="1" applyBorder="1" applyAlignment="1">
      <alignment horizontal="right"/>
    </xf>
    <xf numFmtId="49" fontId="4" fillId="0" borderId="2" xfId="0" applyNumberFormat="1" applyFont="1" applyFill="1" applyBorder="1" applyAlignment="1">
      <alignment horizontal="right" vertical="center"/>
    </xf>
    <xf numFmtId="49" fontId="4" fillId="0" borderId="2" xfId="7" applyNumberFormat="1" applyFont="1" applyFill="1" applyBorder="1" applyAlignment="1">
      <alignment horizontal="right" vertical="center"/>
    </xf>
    <xf numFmtId="3" fontId="4" fillId="0" borderId="9" xfId="3" applyNumberFormat="1" applyFont="1" applyFill="1" applyBorder="1" applyAlignment="1">
      <alignment horizontal="right"/>
    </xf>
    <xf numFmtId="3" fontId="4" fillId="0" borderId="0" xfId="3" applyNumberFormat="1" applyFont="1" applyFill="1" applyBorder="1" applyAlignment="1">
      <alignment horizontal="right" wrapText="1"/>
    </xf>
    <xf numFmtId="3" fontId="2" fillId="0" borderId="0" xfId="3" applyNumberFormat="1" applyFont="1" applyFill="1" applyBorder="1" applyAlignment="1">
      <alignment horizontal="right" wrapText="1"/>
    </xf>
    <xf numFmtId="3" fontId="11" fillId="0" borderId="0" xfId="3" applyNumberFormat="1" applyFont="1" applyFill="1" applyBorder="1" applyAlignment="1">
      <alignment horizontal="right"/>
    </xf>
    <xf numFmtId="3" fontId="4" fillId="0" borderId="6" xfId="3" applyNumberFormat="1" applyFont="1" applyFill="1" applyBorder="1" applyAlignment="1">
      <alignment horizontal="right"/>
    </xf>
    <xf numFmtId="0" fontId="2" fillId="0" borderId="0" xfId="3" applyNumberFormat="1" applyFont="1" applyFill="1"/>
    <xf numFmtId="49" fontId="4" fillId="0" borderId="7" xfId="3" applyNumberFormat="1" applyFont="1" applyFill="1" applyBorder="1" applyAlignment="1">
      <alignment horizontal="left" wrapText="1"/>
    </xf>
    <xf numFmtId="166" fontId="2" fillId="0" borderId="0" xfId="3" applyNumberFormat="1" applyFont="1" applyFill="1" applyAlignment="1">
      <alignment wrapText="1"/>
    </xf>
    <xf numFmtId="1" fontId="2" fillId="0" borderId="0" xfId="3" applyNumberFormat="1" applyFont="1" applyFill="1"/>
    <xf numFmtId="1" fontId="2" fillId="0" borderId="0" xfId="3" applyNumberFormat="1" applyFont="1" applyFill="1" applyAlignment="1">
      <alignment horizontal="right"/>
    </xf>
    <xf numFmtId="166" fontId="2" fillId="0" borderId="0" xfId="3" applyNumberFormat="1" applyFont="1" applyFill="1" applyAlignment="1">
      <alignment horizontal="left" vertical="top" wrapText="1"/>
    </xf>
    <xf numFmtId="166" fontId="2" fillId="0" borderId="0" xfId="3" applyNumberFormat="1" applyFont="1" applyFill="1" applyAlignment="1">
      <alignment horizontal="right"/>
    </xf>
    <xf numFmtId="0" fontId="0" fillId="0" borderId="0" xfId="0" applyFill="1"/>
    <xf numFmtId="3" fontId="0" fillId="0" borderId="0" xfId="0" applyNumberFormat="1" applyFill="1"/>
    <xf numFmtId="0" fontId="4" fillId="0" borderId="2" xfId="3" applyNumberFormat="1" applyFont="1" applyFill="1" applyBorder="1" applyAlignment="1">
      <alignment horizontal="right" wrapText="1"/>
    </xf>
    <xf numFmtId="0" fontId="4" fillId="0" borderId="2" xfId="3" applyNumberFormat="1" applyFont="1" applyFill="1" applyBorder="1" applyAlignment="1">
      <alignment horizontal="right" vertical="center" wrapText="1"/>
    </xf>
    <xf numFmtId="167" fontId="4" fillId="0" borderId="4" xfId="3" applyNumberFormat="1" applyFont="1" applyFill="1" applyBorder="1" applyAlignment="1">
      <alignment horizontal="right" wrapText="1"/>
    </xf>
    <xf numFmtId="167" fontId="4" fillId="0" borderId="1" xfId="3" applyNumberFormat="1" applyFont="1" applyFill="1" applyBorder="1" applyAlignment="1">
      <alignment horizontal="right" wrapText="1"/>
    </xf>
    <xf numFmtId="167" fontId="2" fillId="0" borderId="1" xfId="3" applyNumberFormat="1" applyFont="1" applyFill="1" applyBorder="1" applyAlignment="1">
      <alignment horizontal="right" wrapText="1"/>
    </xf>
    <xf numFmtId="167" fontId="5" fillId="0" borderId="1" xfId="3" applyNumberFormat="1" applyFont="1" applyFill="1" applyBorder="1" applyAlignment="1">
      <alignment horizontal="right" wrapText="1"/>
    </xf>
    <xf numFmtId="164" fontId="2" fillId="0" borderId="1" xfId="5" applyNumberFormat="1" applyFont="1" applyFill="1" applyBorder="1" applyAlignment="1">
      <alignment horizontal="right"/>
    </xf>
    <xf numFmtId="0" fontId="2" fillId="0" borderId="5" xfId="3" applyFont="1" applyFill="1" applyBorder="1" applyAlignment="1">
      <alignment horizontal="left" indent="1"/>
    </xf>
    <xf numFmtId="167" fontId="4" fillId="0" borderId="8" xfId="3" applyNumberFormat="1" applyFont="1" applyFill="1" applyBorder="1" applyAlignment="1">
      <alignment horizontal="right" wrapText="1"/>
    </xf>
    <xf numFmtId="3" fontId="0" fillId="0" borderId="0" xfId="0" applyNumberFormat="1"/>
    <xf numFmtId="49" fontId="15" fillId="0" borderId="0" xfId="3" applyNumberFormat="1" applyFont="1" applyFill="1" applyAlignment="1">
      <alignment horizontal="left" vertical="top" wrapText="1"/>
    </xf>
    <xf numFmtId="164" fontId="15" fillId="0" borderId="0" xfId="1" applyNumberFormat="1" applyFont="1" applyFill="1" applyAlignment="1">
      <alignment horizontal="left" vertical="top"/>
    </xf>
    <xf numFmtId="49" fontId="15" fillId="0" borderId="0" xfId="3" applyNumberFormat="1" applyFont="1" applyFill="1" applyAlignment="1">
      <alignment horizontal="left" vertical="top"/>
    </xf>
    <xf numFmtId="3" fontId="15" fillId="0" borderId="0" xfId="3" applyNumberFormat="1" applyFont="1" applyFill="1" applyAlignment="1">
      <alignment horizontal="left" vertical="top"/>
    </xf>
    <xf numFmtId="49" fontId="17" fillId="0" borderId="0" xfId="3" applyNumberFormat="1" applyFont="1" applyFill="1" applyAlignment="1">
      <alignment horizontal="left" vertical="center"/>
    </xf>
    <xf numFmtId="49" fontId="17" fillId="0" borderId="0" xfId="3" applyNumberFormat="1" applyFont="1" applyFill="1" applyBorder="1" applyAlignment="1">
      <alignment horizontal="left" vertical="center"/>
    </xf>
    <xf numFmtId="49" fontId="16" fillId="0" borderId="2" xfId="7" applyNumberFormat="1" applyFont="1" applyFill="1" applyBorder="1" applyAlignment="1">
      <alignment horizontal="right" vertical="center"/>
    </xf>
    <xf numFmtId="49" fontId="16" fillId="0" borderId="2" xfId="0" applyNumberFormat="1" applyFont="1" applyFill="1" applyBorder="1" applyAlignment="1">
      <alignment horizontal="right" vertical="center"/>
    </xf>
    <xf numFmtId="49" fontId="17" fillId="0" borderId="0" xfId="3" applyNumberFormat="1" applyFont="1" applyFill="1" applyAlignment="1">
      <alignment horizontal="right" vertical="center"/>
    </xf>
    <xf numFmtId="49" fontId="16" fillId="0" borderId="5" xfId="3" applyNumberFormat="1" applyFont="1" applyFill="1" applyBorder="1" applyAlignment="1">
      <alignment horizontal="left" vertical="top"/>
    </xf>
    <xf numFmtId="49" fontId="16" fillId="0" borderId="5" xfId="3" applyNumberFormat="1" applyFont="1" applyFill="1" applyBorder="1" applyAlignment="1">
      <alignment horizontal="left" vertical="top" wrapText="1"/>
    </xf>
    <xf numFmtId="49" fontId="16" fillId="0" borderId="0" xfId="3" applyNumberFormat="1" applyFont="1" applyFill="1" applyBorder="1" applyAlignment="1">
      <alignment horizontal="left" vertical="top" wrapText="1"/>
    </xf>
    <xf numFmtId="3" fontId="16" fillId="0" borderId="0" xfId="3" applyNumberFormat="1" applyFont="1" applyFill="1" applyBorder="1" applyAlignment="1">
      <alignment horizontal="right" vertical="top" wrapText="1"/>
    </xf>
    <xf numFmtId="0" fontId="17" fillId="0" borderId="0" xfId="3" applyFont="1" applyFill="1" applyBorder="1"/>
    <xf numFmtId="0" fontId="17" fillId="0" borderId="0" xfId="3" applyFont="1" applyFill="1"/>
    <xf numFmtId="49" fontId="17" fillId="0" borderId="5" xfId="3" applyNumberFormat="1" applyFont="1" applyFill="1" applyBorder="1" applyAlignment="1">
      <alignment horizontal="left" vertical="top"/>
    </xf>
    <xf numFmtId="49" fontId="17" fillId="0" borderId="5" xfId="3" applyNumberFormat="1" applyFont="1" applyFill="1" applyBorder="1" applyAlignment="1">
      <alignment horizontal="left" vertical="top" wrapText="1"/>
    </xf>
    <xf numFmtId="49" fontId="20" fillId="0" borderId="0" xfId="3" applyNumberFormat="1" applyFont="1" applyFill="1" applyBorder="1" applyAlignment="1">
      <alignment horizontal="left" vertical="top" wrapText="1"/>
    </xf>
    <xf numFmtId="3" fontId="17" fillId="0" borderId="0" xfId="3" applyNumberFormat="1" applyFont="1" applyFill="1" applyBorder="1" applyAlignment="1">
      <alignment horizontal="right" vertical="top"/>
    </xf>
    <xf numFmtId="49" fontId="16" fillId="0" borderId="5" xfId="3" applyNumberFormat="1" applyFont="1" applyFill="1" applyBorder="1" applyAlignment="1">
      <alignment vertical="top" wrapText="1"/>
    </xf>
    <xf numFmtId="49" fontId="20" fillId="0" borderId="0" xfId="3" applyNumberFormat="1" applyFont="1" applyFill="1" applyBorder="1" applyAlignment="1">
      <alignment vertical="top" wrapText="1"/>
    </xf>
    <xf numFmtId="3" fontId="16" fillId="0" borderId="0" xfId="3" applyNumberFormat="1" applyFont="1" applyFill="1" applyBorder="1" applyAlignment="1">
      <alignment horizontal="right" vertical="top"/>
    </xf>
    <xf numFmtId="3" fontId="17" fillId="0" borderId="0" xfId="3" applyNumberFormat="1" applyFont="1" applyFill="1" applyBorder="1" applyAlignment="1">
      <alignment horizontal="right" vertical="top" wrapText="1"/>
    </xf>
    <xf numFmtId="0" fontId="21" fillId="0" borderId="0" xfId="3" applyFont="1" applyFill="1" applyBorder="1"/>
    <xf numFmtId="0" fontId="21" fillId="0" borderId="0" xfId="3" applyFont="1" applyFill="1"/>
    <xf numFmtId="49" fontId="20" fillId="0" borderId="0" xfId="3" applyNumberFormat="1" applyFont="1" applyFill="1" applyBorder="1" applyAlignment="1">
      <alignment horizontal="left" vertical="top"/>
    </xf>
    <xf numFmtId="0" fontId="17" fillId="0" borderId="10" xfId="3" applyFont="1" applyFill="1" applyBorder="1"/>
    <xf numFmtId="165" fontId="17" fillId="0" borderId="0" xfId="3" applyNumberFormat="1" applyFont="1" applyFill="1" applyBorder="1"/>
    <xf numFmtId="165" fontId="16" fillId="0" borderId="0" xfId="3" applyNumberFormat="1" applyFont="1" applyFill="1" applyBorder="1"/>
    <xf numFmtId="0" fontId="16" fillId="0" borderId="0" xfId="3" applyFont="1" applyFill="1" applyBorder="1"/>
    <xf numFmtId="0" fontId="16" fillId="0" borderId="0" xfId="3" applyFont="1" applyFill="1"/>
    <xf numFmtId="49" fontId="22" fillId="0" borderId="5" xfId="3" applyNumberFormat="1" applyFont="1" applyFill="1" applyBorder="1" applyAlignment="1">
      <alignment horizontal="left" vertical="top"/>
    </xf>
    <xf numFmtId="49" fontId="22" fillId="0" borderId="5" xfId="3" applyNumberFormat="1" applyFont="1" applyFill="1" applyBorder="1" applyAlignment="1">
      <alignment horizontal="left" vertical="top" wrapText="1"/>
    </xf>
    <xf numFmtId="49" fontId="23" fillId="0" borderId="0" xfId="3" applyNumberFormat="1" applyFont="1" applyFill="1" applyBorder="1" applyAlignment="1">
      <alignment horizontal="left" vertical="top" wrapText="1"/>
    </xf>
    <xf numFmtId="3" fontId="22" fillId="0" borderId="0" xfId="3" applyNumberFormat="1" applyFont="1" applyFill="1" applyBorder="1" applyAlignment="1">
      <alignment horizontal="right" vertical="top"/>
    </xf>
    <xf numFmtId="165" fontId="22" fillId="0" borderId="0" xfId="3" applyNumberFormat="1" applyFont="1" applyFill="1" applyBorder="1"/>
    <xf numFmtId="0" fontId="22" fillId="0" borderId="0" xfId="3" applyFont="1" applyFill="1" applyBorder="1"/>
    <xf numFmtId="0" fontId="22" fillId="0" borderId="0" xfId="3" applyFont="1" applyFill="1"/>
    <xf numFmtId="165" fontId="16" fillId="0" borderId="0" xfId="3" applyNumberFormat="1" applyFont="1" applyFill="1" applyBorder="1" applyAlignment="1">
      <alignment vertical="center"/>
    </xf>
    <xf numFmtId="0" fontId="16" fillId="0" borderId="0" xfId="3" applyFont="1" applyFill="1" applyBorder="1" applyAlignment="1">
      <alignment vertical="center"/>
    </xf>
    <xf numFmtId="0" fontId="16" fillId="0" borderId="0" xfId="3" applyFont="1" applyFill="1" applyAlignment="1">
      <alignment vertical="center"/>
    </xf>
    <xf numFmtId="0" fontId="17" fillId="0" borderId="5" xfId="3" applyFont="1" applyFill="1" applyBorder="1" applyAlignment="1">
      <alignment horizontal="left" vertical="top"/>
    </xf>
    <xf numFmtId="49" fontId="16" fillId="0" borderId="7" xfId="3" applyNumberFormat="1" applyFont="1" applyFill="1" applyBorder="1" applyAlignment="1">
      <alignment horizontal="left" vertical="top" wrapText="1"/>
    </xf>
    <xf numFmtId="49" fontId="16" fillId="0" borderId="7" xfId="3" applyNumberFormat="1" applyFont="1" applyFill="1" applyBorder="1" applyAlignment="1">
      <alignment horizontal="left" vertical="top"/>
    </xf>
    <xf numFmtId="49" fontId="20" fillId="0" borderId="6" xfId="3" applyNumberFormat="1" applyFont="1" applyFill="1" applyBorder="1" applyAlignment="1">
      <alignment horizontal="left" vertical="top"/>
    </xf>
    <xf numFmtId="3" fontId="16" fillId="0" borderId="6" xfId="3" applyNumberFormat="1" applyFont="1" applyFill="1" applyBorder="1" applyAlignment="1">
      <alignment horizontal="right" vertical="top"/>
    </xf>
    <xf numFmtId="0" fontId="17" fillId="0" borderId="11" xfId="3" applyFont="1" applyFill="1" applyBorder="1"/>
    <xf numFmtId="0" fontId="1" fillId="0" borderId="0" xfId="0" applyFont="1" applyFill="1"/>
    <xf numFmtId="3" fontId="1" fillId="0" borderId="0" xfId="0" applyNumberFormat="1" applyFont="1" applyFill="1"/>
    <xf numFmtId="166" fontId="17" fillId="0" borderId="0" xfId="3" applyNumberFormat="1" applyFont="1" applyFill="1"/>
    <xf numFmtId="166" fontId="17" fillId="0" borderId="0" xfId="3" applyNumberFormat="1" applyFont="1" applyFill="1" applyBorder="1"/>
    <xf numFmtId="0" fontId="24" fillId="0" borderId="0" xfId="3" applyFont="1" applyFill="1"/>
    <xf numFmtId="3" fontId="17" fillId="0" borderId="0" xfId="3" applyNumberFormat="1" applyFont="1" applyFill="1"/>
    <xf numFmtId="0" fontId="25" fillId="0" borderId="0" xfId="3" applyFont="1" applyFill="1" applyAlignment="1">
      <alignment horizontal="left" readingOrder="1"/>
    </xf>
    <xf numFmtId="0" fontId="17" fillId="0" borderId="0" xfId="3" applyFont="1" applyFill="1" applyBorder="1" applyAlignment="1">
      <alignment horizontal="right"/>
    </xf>
    <xf numFmtId="166" fontId="17" fillId="0" borderId="0" xfId="3" applyNumberFormat="1" applyFont="1" applyFill="1" applyAlignment="1">
      <alignment wrapText="1"/>
    </xf>
    <xf numFmtId="166" fontId="17" fillId="0" borderId="0" xfId="3" applyNumberFormat="1" applyFont="1" applyFill="1" applyAlignment="1">
      <alignment horizontal="left" vertical="top" wrapText="1"/>
    </xf>
    <xf numFmtId="166" fontId="17" fillId="0" borderId="0" xfId="3" applyNumberFormat="1" applyFont="1" applyFill="1" applyAlignment="1">
      <alignment horizontal="right"/>
    </xf>
    <xf numFmtId="3" fontId="17" fillId="0" borderId="0" xfId="3" applyNumberFormat="1" applyFont="1" applyFill="1" applyAlignment="1">
      <alignment horizontal="right"/>
    </xf>
    <xf numFmtId="0" fontId="16" fillId="0" borderId="2" xfId="3" applyNumberFormat="1" applyFont="1" applyFill="1" applyBorder="1" applyAlignment="1">
      <alignment horizontal="right" wrapText="1"/>
    </xf>
    <xf numFmtId="0" fontId="16" fillId="0" borderId="2" xfId="3" applyNumberFormat="1" applyFont="1" applyFill="1" applyBorder="1" applyAlignment="1">
      <alignment horizontal="right" vertical="center" wrapText="1"/>
    </xf>
    <xf numFmtId="167" fontId="16" fillId="0" borderId="1" xfId="3" applyNumberFormat="1" applyFont="1" applyFill="1" applyBorder="1" applyAlignment="1">
      <alignment horizontal="right" vertical="top" wrapText="1"/>
    </xf>
    <xf numFmtId="167" fontId="17" fillId="0" borderId="1" xfId="3" applyNumberFormat="1" applyFont="1" applyFill="1" applyBorder="1" applyAlignment="1">
      <alignment horizontal="right" vertical="top" wrapText="1"/>
    </xf>
    <xf numFmtId="167" fontId="22" fillId="0" borderId="1" xfId="3" applyNumberFormat="1" applyFont="1" applyFill="1" applyBorder="1" applyAlignment="1">
      <alignment horizontal="right" vertical="top" wrapText="1"/>
    </xf>
    <xf numFmtId="167" fontId="16" fillId="0" borderId="8" xfId="3" applyNumberFormat="1" applyFont="1" applyFill="1" applyBorder="1" applyAlignment="1">
      <alignment horizontal="right" vertical="top" wrapText="1"/>
    </xf>
  </cellXfs>
  <cellStyles count="9">
    <cellStyle name="Dezimal 2" xfId="7" xr:uid="{00000000-0005-0000-0000-000000000000}"/>
    <cellStyle name="Prozent" xfId="1" builtinId="5"/>
    <cellStyle name="Prozent 2" xfId="4" xr:uid="{00000000-0005-0000-0000-000002000000}"/>
    <cellStyle name="Prozent 2 2" xfId="6" xr:uid="{00000000-0005-0000-0000-000003000000}"/>
    <cellStyle name="Prozent 3" xfId="5" xr:uid="{00000000-0005-0000-0000-000004000000}"/>
    <cellStyle name="Standard" xfId="0" builtinId="0"/>
    <cellStyle name="Standard 2" xfId="3" xr:uid="{00000000-0005-0000-0000-000006000000}"/>
    <cellStyle name="Standard 4" xfId="8" xr:uid="{00000000-0005-0000-0000-000007000000}"/>
    <cellStyle name="Standard_T 01.6 97Daten" xfId="2" xr:uid="{00000000-0005-0000-0000-000008000000}"/>
  </cellStyles>
  <dxfs count="0"/>
  <tableStyles count="0" defaultTableStyle="TableStyleMedium9" defaultPivotStyle="PivotStyleLight16"/>
  <colors>
    <mruColors>
      <color rgb="FFFFB9B9"/>
      <color rgb="FF00B050"/>
      <color rgb="FF3333FF"/>
      <color rgb="FFDEE3FE"/>
      <color rgb="FFFF9F3F"/>
      <color rgb="FF99CCFF"/>
      <color rgb="FF660066"/>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38099</xdr:colOff>
      <xdr:row>33</xdr:row>
      <xdr:rowOff>104775</xdr:rowOff>
    </xdr:from>
    <xdr:to>
      <xdr:col>0</xdr:col>
      <xdr:colOff>2676524</xdr:colOff>
      <xdr:row>96</xdr:row>
      <xdr:rowOff>152400</xdr:rowOff>
    </xdr:to>
    <xdr:sp macro="" textlink="">
      <xdr:nvSpPr>
        <xdr:cNvPr id="2" name="Text Box 67">
          <a:extLst>
            <a:ext uri="{FF2B5EF4-FFF2-40B4-BE49-F238E27FC236}">
              <a16:creationId xmlns:a16="http://schemas.microsoft.com/office/drawing/2014/main" id="{00000000-0008-0000-0000-000002000000}"/>
            </a:ext>
          </a:extLst>
        </xdr:cNvPr>
        <xdr:cNvSpPr txBox="1">
          <a:spLocks noChangeArrowheads="1"/>
        </xdr:cNvSpPr>
      </xdr:nvSpPr>
      <xdr:spPr bwMode="auto">
        <a:xfrm>
          <a:off x="38099" y="7467600"/>
          <a:ext cx="2638425" cy="11068050"/>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La représentation des finances globales de la PP se base sur un modèle d'estimation élaboré par l'OFAS et reposant principalement sur les données de la statistique des caisses de pension de l'OFS.</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Le nouveau relevé annuel de l'OFS - depuis 2004 - concerne les institutions de prévoyance (IP) avec prestations réglementaires et assurés actifs. Afin de générer une image globale valable, on extrapole les données des autres IP et on les ajoute aux données relevées. L'OFS réalise un relevé complet tous les 5 ans, pour la première fois en 2005.</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Pour les années 1985, 1986, 1988, 1991, 1993, 1995, 1997, 1999, 2001 et 2003, aucun relevé des caisses de pensions n’a été réalisé.</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En ce qui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concerne les limites des statistiques de la PP, se référer à l'article </a:t>
          </a:r>
          <a:r>
            <a:rPr lang="fr-CH" sz="900" b="0">
              <a:solidFill>
                <a:sysClr val="windowText" lastClr="000000"/>
              </a:solidFill>
              <a:effectLst/>
              <a:latin typeface="Arial" panose="020B0604020202020204" pitchFamily="34" charset="0"/>
              <a:ea typeface="+mn-ea"/>
              <a:cs typeface="Arial" panose="020B0604020202020204" pitchFamily="34" charset="0"/>
            </a:rPr>
            <a:t>« É</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volution financière de la prévoyance professionnelle de 1987 à 2012</a:t>
          </a:r>
          <a:r>
            <a:rPr lang="fr-CH" sz="900" b="0">
              <a:solidFill>
                <a:sysClr val="windowText" lastClr="000000"/>
              </a:solidFill>
              <a:effectLst/>
              <a:latin typeface="Arial" panose="020B0604020202020204" pitchFamily="34" charset="0"/>
              <a:ea typeface="+mn-ea"/>
              <a:cs typeface="Arial" panose="020B0604020202020204" pitchFamily="34" charset="0"/>
            </a:rPr>
            <a:t>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 CHSS 5/2014, p. 291s.</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1  Les données des années 1970 et 1980 ne sont pas comparables avec celles des années 1987 et suivantes, qui ont été révisées.</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2  Il s’agit d’estimations de l’OFAS (de l’OFS à partir de 2001) pour les années impaires (l’OFS a fait un relevé des caisses de pensions tous les deux ans jusqu'en 2004).</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3  Depuis 2004, le capital est réduit du montant de la sous-couverture (en partie estimée).</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4  Y compris les rachats sans changement de poste. </a:t>
          </a: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5  Prestations de libre passage, y compris les versements et les remboursements pour l’encouragement à la propriété du logement ainsi que les avoirs versés ou reçus en cas de divorce.</a:t>
          </a:r>
        </a:p>
        <a:p>
          <a:r>
            <a:rPr lang="de-CH" sz="900" b="0" i="0" u="none" strike="noStrike" baseline="0">
              <a:solidFill>
                <a:sysClr val="windowText" lastClr="000000"/>
              </a:solidFill>
              <a:latin typeface="Arial" panose="020B0604020202020204" pitchFamily="34" charset="0"/>
              <a:cs typeface="Arial" panose="020B0604020202020204" pitchFamily="34" charset="0"/>
            </a:rPr>
            <a:t>6  Rentes, prestations en capital, autres prestations d’assurances, parts aux bénéfices d’assurances, subsides du fonds de garantie, primes d’assurances, primes d’assurance: partie frais de gestion, apports uniques aux assurances, utilisation de la part aux bénéfices d’assurances, cotisations au fonds de garantie.</a:t>
          </a:r>
        </a:p>
        <a:p>
          <a:r>
            <a:rPr lang="de-CH" sz="900" b="0" i="0" u="none" strike="noStrike" baseline="0">
              <a:solidFill>
                <a:sysClr val="windowText" lastClr="000000"/>
              </a:solidFill>
              <a:latin typeface="Arial" panose="020B0604020202020204" pitchFamily="34" charset="0"/>
              <a:cs typeface="Arial" panose="020B0604020202020204" pitchFamily="34" charset="0"/>
            </a:rPr>
            <a:t>7  </a:t>
          </a:r>
          <a:r>
            <a:rPr lang="fr-CH" sz="900" b="0">
              <a:solidFill>
                <a:sysClr val="windowText" lastClr="000000"/>
              </a:solidFill>
              <a:effectLst/>
              <a:latin typeface="Arial" panose="020B0604020202020204" pitchFamily="34" charset="0"/>
              <a:ea typeface="+mn-ea"/>
              <a:cs typeface="Arial" panose="020B0604020202020204" pitchFamily="34" charset="0"/>
            </a:rPr>
            <a:t>Sans « dépenses immobilières ». Depuis la statistique des caisses de pensions 2010, elles ne sont plus mentionnées séparément.</a:t>
          </a:r>
          <a:endParaRPr lang="de-CH" sz="900" b="0">
            <a:solidFill>
              <a:sysClr val="windowText" lastClr="000000"/>
            </a:solidFill>
            <a:effectLst/>
            <a:latin typeface="Arial" panose="020B0604020202020204" pitchFamily="34" charset="0"/>
            <a:ea typeface="+mn-ea"/>
            <a:cs typeface="Arial" panose="020B0604020202020204" pitchFamily="34" charset="0"/>
          </a:endParaRPr>
        </a:p>
        <a:p>
          <a:r>
            <a:rPr lang="fr-CH" sz="900" b="0">
              <a:solidFill>
                <a:sysClr val="windowText" lastClr="000000"/>
              </a:solidFill>
              <a:effectLst/>
              <a:latin typeface="Arial" panose="020B0604020202020204" pitchFamily="34" charset="0"/>
              <a:ea typeface="+mn-ea"/>
              <a:cs typeface="Arial" panose="020B0604020202020204" pitchFamily="34" charset="0"/>
            </a:rPr>
            <a:t>Depuis 2013, les frais de gestion de la fortune sont relevés de façon plus complète. La ligne des frais d’administration a été modifiée en remontant jusqu’à 1987. À concurrence des coûts imputés jusqu’alors au résultat des placements, le produit  du capital et les variations de valeur du capital ont tendance à être sous-évalués jusqu’en 2012.</a:t>
          </a: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8  Les </a:t>
          </a:r>
          <a:r>
            <a:rPr lang="fr-CH" sz="900" b="0">
              <a:solidFill>
                <a:sysClr val="windowText" lastClr="000000"/>
              </a:solidFill>
              <a:effectLst/>
              <a:latin typeface="Arial" panose="020B0604020202020204" pitchFamily="34" charset="0"/>
              <a:ea typeface="+mn-ea"/>
              <a:cs typeface="Arial" panose="020B0604020202020204" pitchFamily="34" charset="0"/>
            </a:rPr>
            <a:t>« </a:t>
          </a:r>
          <a:r>
            <a:rPr lang="de-CH" sz="900" b="0" i="0" u="none" strike="noStrike" baseline="0">
              <a:solidFill>
                <a:sysClr val="windowText" lastClr="000000"/>
              </a:solidFill>
              <a:latin typeface="Arial" panose="020B0604020202020204" pitchFamily="34" charset="0"/>
              <a:cs typeface="Arial" panose="020B0604020202020204" pitchFamily="34" charset="0"/>
            </a:rPr>
            <a:t>frais d’administration pour la gestion technique et payés par des tiers</a:t>
          </a:r>
          <a:r>
            <a:rPr lang="fr-CH" sz="900" b="0">
              <a:solidFill>
                <a:sysClr val="windowText" lastClr="000000"/>
              </a:solidFill>
              <a:effectLst/>
              <a:latin typeface="Arial" panose="020B0604020202020204" pitchFamily="34" charset="0"/>
              <a:ea typeface="+mn-ea"/>
              <a:cs typeface="Arial" panose="020B0604020202020204" pitchFamily="34" charset="0"/>
            </a:rPr>
            <a:t> » </a:t>
          </a:r>
          <a:r>
            <a:rPr lang="de-CH" sz="900" b="0" i="0" u="none" strike="noStrike" baseline="0">
              <a:solidFill>
                <a:sysClr val="windowText" lastClr="000000"/>
              </a:solidFill>
              <a:latin typeface="Arial" panose="020B0604020202020204" pitchFamily="34" charset="0"/>
              <a:cs typeface="Arial" panose="020B0604020202020204" pitchFamily="34" charset="0"/>
            </a:rPr>
            <a:t>ont été relevés sur la période de 2004 à 2013. Ils étaient de 814 millions de francs en 2013 et ne sont pas inclus dans le présent compte.</a:t>
          </a:r>
        </a:p>
        <a:p>
          <a:r>
            <a:rPr lang="de-CH" sz="900" b="0" i="0" u="none" strike="noStrike" baseline="0">
              <a:solidFill>
                <a:sysClr val="windowText" lastClr="000000"/>
              </a:solidFill>
              <a:latin typeface="Arial" panose="020B0604020202020204" pitchFamily="34" charset="0"/>
              <a:cs typeface="Arial" panose="020B0604020202020204" pitchFamily="34" charset="0"/>
            </a:rPr>
            <a:t>9  </a:t>
          </a:r>
          <a:r>
            <a:rPr lang="fr-CH" sz="900" b="0">
              <a:solidFill>
                <a:sysClr val="windowText" lastClr="000000"/>
              </a:solidFill>
              <a:effectLst/>
              <a:latin typeface="Arial" panose="020B0604020202020204" pitchFamily="34" charset="0"/>
              <a:ea typeface="+mn-ea"/>
              <a:cs typeface="Arial" panose="020B0604020202020204" pitchFamily="34" charset="0"/>
            </a:rPr>
            <a:t>Autres variations du capital : ce poste comprend les variations du capital non relevées avec la méthode d’estimation. Il rééquilibre le compte de financement et le compte capital</a:t>
          </a:r>
          <a:r>
            <a:rPr lang="de-CH" sz="900" b="0">
              <a:solidFill>
                <a:sysClr val="windowText" lastClr="000000"/>
              </a:solidFill>
              <a:effectLst/>
              <a:latin typeface="Arial" panose="020B0604020202020204" pitchFamily="34" charset="0"/>
              <a:ea typeface="+mn-ea"/>
              <a:cs typeface="Arial" panose="020B0604020202020204" pitchFamily="34" charset="0"/>
            </a:rPr>
            <a:t>. </a:t>
          </a:r>
          <a:r>
            <a:rPr lang="fr-CH" sz="900" b="0">
              <a:solidFill>
                <a:sysClr val="windowText" lastClr="000000"/>
              </a:solidFill>
              <a:effectLst/>
              <a:latin typeface="Arial" panose="020B0604020202020204" pitchFamily="34" charset="0"/>
              <a:ea typeface="+mn-ea"/>
              <a:cs typeface="Arial" panose="020B0604020202020204" pitchFamily="34" charset="0"/>
            </a:rPr>
            <a:t>En 2018 et 2019, ce poste comprend également les paiements nets aux compagnies d’assurance, s’élevant respectivement à -3661 millions de francs et à -24 578 millions de francs , qui ont été remboursés par AXA lorsque cette dernière s’est retirée de l’assurance complète. </a:t>
          </a:r>
          <a:endParaRPr lang="de-CH" sz="900" b="0">
            <a:solidFill>
              <a:sysClr val="windowText" lastClr="000000"/>
            </a:solidFill>
            <a:effectLst/>
            <a:latin typeface="Arial" panose="020B0604020202020204" pitchFamily="34" charset="0"/>
            <a:ea typeface="+mn-ea"/>
            <a:cs typeface="Arial" panose="020B0604020202020204" pitchFamily="34" charset="0"/>
          </a:endParaRPr>
        </a:p>
        <a:p>
          <a:r>
            <a:rPr lang="fr-CH" sz="900" b="0">
              <a:solidFill>
                <a:sysClr val="windowText" lastClr="000000"/>
              </a:solidFill>
              <a:effectLst/>
              <a:latin typeface="Arial" panose="020B0604020202020204" pitchFamily="34" charset="0"/>
              <a:ea typeface="+mn-ea"/>
              <a:cs typeface="Arial" panose="020B0604020202020204" pitchFamily="34" charset="0"/>
            </a:rPr>
            <a:t>10  Total du bilan, apuré du capital emprunté et des hypothèques passives. Sans le capital des assurances collectives / des réassurances (182 milliards de francs en 2021 selon la FINMA), sans le capital des polices et des comptes de libre passage et sans le capital qui a été versé dans le cadre de l'encouragement à la propriété du logement. Ces fonds de PP ne sont pas gérés par les institutions de prévoyance elles-mêmes. C'est pourquoi ils ne sont pas pris en compte dans la statistique des caisses de pensions.</a:t>
          </a:r>
          <a:endParaRPr lang="de-CH" sz="900" b="0">
            <a:solidFill>
              <a:sysClr val="windowText" lastClr="000000"/>
            </a:solidFill>
            <a:effectLst/>
            <a:latin typeface="Arial" panose="020B0604020202020204" pitchFamily="34" charset="0"/>
            <a:ea typeface="+mn-ea"/>
            <a:cs typeface="Arial" panose="020B0604020202020204" pitchFamily="34" charset="0"/>
          </a:endParaRPr>
        </a:p>
        <a:p>
          <a:endParaRPr lang="fr-CH" sz="900" b="0">
            <a:solidFill>
              <a:sysClr val="windowText" lastClr="000000"/>
            </a:solidFill>
            <a:effectLst/>
            <a:latin typeface="Arial" panose="020B0604020202020204" pitchFamily="34" charset="0"/>
            <a:ea typeface="+mn-ea"/>
            <a:cs typeface="Arial" panose="020B0604020202020204" pitchFamily="34" charset="0"/>
          </a:endParaRPr>
        </a:p>
        <a:p>
          <a:r>
            <a:rPr lang="fr-CH" sz="900" b="0">
              <a:solidFill>
                <a:sysClr val="windowText" lastClr="000000"/>
              </a:solidFill>
              <a:effectLst/>
              <a:latin typeface="Arial" panose="020B0604020202020204" pitchFamily="34" charset="0"/>
              <a:ea typeface="+mn-ea"/>
              <a:cs typeface="Arial" panose="020B0604020202020204" pitchFamily="34" charset="0"/>
            </a:rPr>
            <a:t>Source : Office fédéral des assurances sociales, secteur </a:t>
          </a:r>
          <a:r>
            <a:rPr lang="de-CH" sz="900" b="0">
              <a:solidFill>
                <a:sysClr val="windowText" lastClr="000000"/>
              </a:solidFill>
              <a:effectLst/>
              <a:latin typeface="Arial" panose="020B0604020202020204" pitchFamily="34" charset="0"/>
              <a:ea typeface="+mn-ea"/>
              <a:cs typeface="Arial" panose="020B0604020202020204" pitchFamily="34" charset="0"/>
            </a:rPr>
            <a:t>Données de base et analyses DatA</a:t>
          </a:r>
        </a:p>
      </xdr:txBody>
    </xdr:sp>
    <xdr:clientData/>
  </xdr:twoCellAnchor>
  <xdr:twoCellAnchor>
    <xdr:from>
      <xdr:col>1</xdr:col>
      <xdr:colOff>47624</xdr:colOff>
      <xdr:row>33</xdr:row>
      <xdr:rowOff>85725</xdr:rowOff>
    </xdr:from>
    <xdr:to>
      <xdr:col>2</xdr:col>
      <xdr:colOff>28575</xdr:colOff>
      <xdr:row>94</xdr:row>
      <xdr:rowOff>85725</xdr:rowOff>
    </xdr:to>
    <xdr:sp macro="" textlink="">
      <xdr:nvSpPr>
        <xdr:cNvPr id="3" name="Text Box 65">
          <a:extLst>
            <a:ext uri="{FF2B5EF4-FFF2-40B4-BE49-F238E27FC236}">
              <a16:creationId xmlns:a16="http://schemas.microsoft.com/office/drawing/2014/main" id="{00000000-0008-0000-0000-000003000000}"/>
            </a:ext>
          </a:extLst>
        </xdr:cNvPr>
        <xdr:cNvSpPr txBox="1">
          <a:spLocks noChangeArrowheads="1"/>
        </xdr:cNvSpPr>
      </xdr:nvSpPr>
      <xdr:spPr bwMode="auto">
        <a:xfrm>
          <a:off x="2724149" y="7448550"/>
          <a:ext cx="2657476" cy="10696575"/>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a:cs typeface="Arial"/>
            </a:rPr>
            <a:t>Die Darstellung des globalen BV-Finanzhaushaltes beruht auf einem vom BSV erarbeiteten Ansatz. Dieser stützt sich fast ausschliesslich auf die Daten der Pensionskassenstatistik des BFS.</a:t>
          </a:r>
        </a:p>
        <a:p>
          <a:pPr algn="l" rtl="0">
            <a:defRPr sz="1000"/>
          </a:pPr>
          <a:endParaRPr lang="de-CH" sz="900" b="0" i="0" u="none" strike="noStrike" baseline="0">
            <a:solidFill>
              <a:sysClr val="windowText" lastClr="000000"/>
            </a:solidFill>
            <a:latin typeface="Arial"/>
            <a:cs typeface="Arial"/>
          </a:endParaRPr>
        </a:p>
        <a:p>
          <a:pPr algn="l" rtl="0">
            <a:defRPr sz="1000"/>
          </a:pPr>
          <a:r>
            <a:rPr lang="de-CH" sz="900" b="0" i="0" u="none" strike="noStrike" baseline="0">
              <a:solidFill>
                <a:sysClr val="windowText" lastClr="000000"/>
              </a:solidFill>
              <a:latin typeface="Arial"/>
              <a:cs typeface="Arial"/>
            </a:rPr>
            <a:t>Die neue jährliche Erhebung des BFS - ab 2004 - erfasst die Vorsorgeeinrichtungen (VE) mit reglementarischen Leistungen und aktiven Versicherten. Um ein aussagekräftiges Gesamtbild zu erhalten, werden die Werte der nicht enthaltenen übrigen VE hochgerechnet und zu den erhobenen Werten addiert. Das BFS erstellt alle 5 Jahre, erstmals 2005, eine Vollerhebung.</a:t>
          </a:r>
        </a:p>
        <a:p>
          <a:pPr algn="l" rtl="0">
            <a:defRPr sz="1000"/>
          </a:pPr>
          <a:endParaRPr lang="de-CH" sz="900" b="0" i="0" u="none" strike="noStrike" baseline="0">
            <a:solidFill>
              <a:sysClr val="windowText" lastClr="000000"/>
            </a:solidFill>
            <a:latin typeface="Arial"/>
            <a:cs typeface="Arial"/>
          </a:endParaRPr>
        </a:p>
        <a:p>
          <a:pPr algn="l" rtl="0">
            <a:defRPr sz="1000"/>
          </a:pPr>
          <a:r>
            <a:rPr lang="de-CH" sz="900" b="0" i="0" u="none" strike="noStrike" baseline="0">
              <a:solidFill>
                <a:sysClr val="windowText" lastClr="000000"/>
              </a:solidFill>
              <a:latin typeface="Arial" pitchFamily="34" charset="0"/>
              <a:cs typeface="Arial" pitchFamily="34" charset="0"/>
            </a:rPr>
            <a:t>In den Jahren </a:t>
          </a:r>
          <a:r>
            <a:rPr lang="de-CH" sz="900" b="0" i="0" baseline="0">
              <a:solidFill>
                <a:sysClr val="windowText" lastClr="000000"/>
              </a:solidFill>
              <a:latin typeface="Arial" pitchFamily="34" charset="0"/>
              <a:ea typeface="+mn-ea"/>
              <a:cs typeface="Arial" pitchFamily="34" charset="0"/>
            </a:rPr>
            <a:t>1985, 1986, 1988, 1991, 1993, 1995, 1997, 1999, 2001 </a:t>
          </a:r>
          <a:r>
            <a:rPr lang="de-CH" sz="900" b="0" i="0" u="none" strike="noStrike" baseline="0">
              <a:solidFill>
                <a:sysClr val="windowText" lastClr="000000"/>
              </a:solidFill>
              <a:latin typeface="Arial" pitchFamily="34" charset="0"/>
              <a:cs typeface="Arial" pitchFamily="34" charset="0"/>
            </a:rPr>
            <a:t>und 2003 wurden keine Pensionskassenerhebungen durchgeführt.</a:t>
          </a:r>
        </a:p>
        <a:p>
          <a:pPr algn="l" rtl="0">
            <a:defRPr sz="1000"/>
          </a:pPr>
          <a:endParaRPr lang="de-CH" sz="900" b="0" i="0" u="none" strike="noStrike" baseline="0">
            <a:solidFill>
              <a:sysClr val="windowText" lastClr="000000"/>
            </a:solidFill>
            <a:latin typeface="Arial"/>
            <a:cs typeface="Arial"/>
          </a:endParaRPr>
        </a:p>
        <a:p>
          <a:pPr algn="l" rtl="0">
            <a:defRPr sz="1000"/>
          </a:pPr>
          <a:r>
            <a:rPr lang="de-CH" sz="900" b="0" i="0" u="none" strike="noStrike" baseline="0">
              <a:solidFill>
                <a:sysClr val="windowText" lastClr="000000"/>
              </a:solidFill>
              <a:latin typeface="Arial"/>
              <a:cs typeface="Arial"/>
            </a:rPr>
            <a:t>Zu den Grenzen der BV-Statistik vergleiche den Artikel "Finanzielle Entwicklung </a:t>
          </a:r>
          <a:r>
            <a:rPr lang="de-CH" sz="900" b="0" i="0" u="none" strike="noStrike" baseline="0">
              <a:solidFill>
                <a:sysClr val="windowText" lastClr="000000"/>
              </a:solidFill>
              <a:latin typeface="Arial"/>
              <a:ea typeface="+mn-ea"/>
              <a:cs typeface="Arial"/>
            </a:rPr>
            <a:t>der Beruflichen Vorsorge 1987-2012", CHSS 5/2014, S. 291ff</a:t>
          </a:r>
          <a:r>
            <a:rPr lang="de-CH" sz="900" b="0" i="0" u="none" strike="noStrike" baseline="0">
              <a:solidFill>
                <a:sysClr val="windowText" lastClr="000000"/>
              </a:solidFill>
              <a:latin typeface="Arial"/>
              <a:cs typeface="Arial"/>
            </a:rPr>
            <a:t>. </a:t>
          </a:r>
        </a:p>
        <a:p>
          <a:pPr algn="l" rtl="0">
            <a:defRPr sz="1000"/>
          </a:pPr>
          <a:endParaRPr lang="de-CH" sz="900" b="0" i="0" u="none" strike="noStrike" baseline="0">
            <a:solidFill>
              <a:sysClr val="windowText" lastClr="000000"/>
            </a:solidFill>
            <a:latin typeface="Arial"/>
            <a:cs typeface="Arial"/>
          </a:endParaRPr>
        </a:p>
        <a:p>
          <a:pPr algn="l" rtl="0">
            <a:defRPr sz="1000"/>
          </a:pPr>
          <a:r>
            <a:rPr lang="de-CH" sz="900" b="0" i="0" u="none" strike="noStrike" baseline="0">
              <a:solidFill>
                <a:sysClr val="windowText" lastClr="000000"/>
              </a:solidFill>
              <a:latin typeface="Arial"/>
              <a:cs typeface="Arial"/>
            </a:rPr>
            <a:t>1 Die </a:t>
          </a:r>
          <a:r>
            <a:rPr lang="de-CH" sz="900" b="0" i="0" u="none" strike="noStrike" baseline="0">
              <a:solidFill>
                <a:sysClr val="windowText" lastClr="000000"/>
              </a:solidFill>
              <a:latin typeface="Arial"/>
              <a:ea typeface="+mn-ea"/>
              <a:cs typeface="Arial"/>
            </a:rPr>
            <a:t>Daten der Jahre 1970 und 1980 sind nicht </a:t>
          </a:r>
          <a:r>
            <a:rPr lang="de-CH" sz="900" b="0" i="0" u="none" strike="noStrike" baseline="0">
              <a:solidFill>
                <a:sysClr val="windowText" lastClr="000000"/>
              </a:solidFill>
              <a:latin typeface="Arial"/>
              <a:cs typeface="Arial"/>
            </a:rPr>
            <a:t>mit der revidierten Reihe ab 1987 vergleichbar.</a:t>
          </a:r>
        </a:p>
        <a:p>
          <a:pPr algn="l" rtl="0">
            <a:defRPr sz="1000"/>
          </a:pPr>
          <a:r>
            <a:rPr lang="de-CH" sz="900" b="0" i="0" u="none" strike="noStrike" baseline="0">
              <a:solidFill>
                <a:sysClr val="windowText" lastClr="000000"/>
              </a:solidFill>
              <a:latin typeface="Arial"/>
              <a:cs typeface="Arial"/>
            </a:rPr>
            <a:t>2 In den ungeraden Jahren Schätzung durch das BSV, bzw. ab 2001 durch das BFS (das BFS führte die Pensionskassenerhebung bis 2004 zweijährlich durch).</a:t>
          </a:r>
        </a:p>
        <a:p>
          <a:pPr algn="l" rtl="0">
            <a:defRPr sz="1000"/>
          </a:pPr>
          <a:r>
            <a:rPr lang="de-CH" sz="900" b="0" i="0" u="none" strike="noStrike" baseline="0">
              <a:solidFill>
                <a:sysClr val="windowText" lastClr="000000"/>
              </a:solidFill>
              <a:latin typeface="Arial"/>
              <a:cs typeface="Arial"/>
            </a:rPr>
            <a:t>3  Ab 2004 ist das Kapital um die Unterdeckung bereinigt.</a:t>
          </a:r>
        </a:p>
        <a:p>
          <a:pPr algn="l" rtl="0">
            <a:defRPr sz="1000"/>
          </a:pPr>
          <a:r>
            <a:rPr lang="de-CH" sz="900" b="0" i="0" u="none" strike="noStrike" baseline="0">
              <a:solidFill>
                <a:sysClr val="windowText" lastClr="000000"/>
              </a:solidFill>
              <a:latin typeface="Arial"/>
              <a:cs typeface="Arial"/>
            </a:rPr>
            <a:t>4  Inkl. Einkäufe ohne Stellenwechsel.</a:t>
          </a:r>
        </a:p>
        <a:p>
          <a:pPr algn="l" rtl="0">
            <a:defRPr sz="1000"/>
          </a:pPr>
          <a:r>
            <a:rPr lang="de-CH" sz="900" b="0" i="0" u="none" strike="noStrike" baseline="0">
              <a:solidFill>
                <a:sysClr val="windowText" lastClr="000000"/>
              </a:solidFill>
              <a:latin typeface="Arial"/>
              <a:cs typeface="Arial"/>
            </a:rPr>
            <a:t>5  Freizügigkeitsleistungen, zu einem kleineren Teil Auszahlungen bzw. Rückzahlungen von Wohneigentumsvorbezügen und Bezügen bei Scheidung.</a:t>
          </a:r>
        </a:p>
        <a:p>
          <a:pPr algn="l" rtl="0">
            <a:defRPr sz="1000"/>
          </a:pPr>
          <a:r>
            <a:rPr lang="de-CH" sz="900" b="0" i="0" u="none" strike="noStrike" baseline="0">
              <a:solidFill>
                <a:sysClr val="windowText" lastClr="000000"/>
              </a:solidFill>
              <a:latin typeface="Arial"/>
              <a:cs typeface="Arial"/>
            </a:rPr>
            <a:t>6  Renten-, Kapitalleistungen, sonstige Versicherungsleistungen, Überschussanteile aus Versicherungen, Zuschüsse vom Sicherheitsfonds, Versicherungskosten- und Risikoprämien, Einmaleinlagen an Versicherungen, Verwendung Überschussanteile aus Versicherung und Beiträge an Sicherheitsfonds.</a:t>
          </a:r>
        </a:p>
        <a:p>
          <a:pPr algn="l" rtl="0">
            <a:defRPr sz="1000"/>
          </a:pPr>
          <a:r>
            <a:rPr lang="de-CH" sz="900" b="0" i="0" u="none" strike="noStrike" baseline="0">
              <a:solidFill>
                <a:sysClr val="windowText" lastClr="000000"/>
              </a:solidFill>
              <a:latin typeface="Arial"/>
              <a:cs typeface="Arial"/>
            </a:rPr>
            <a:t>7  </a:t>
          </a:r>
          <a:r>
            <a:rPr lang="de-CH" sz="900" b="0" i="0" u="none" strike="noStrike" baseline="0">
              <a:solidFill>
                <a:sysClr val="windowText" lastClr="000000"/>
              </a:solidFill>
              <a:latin typeface="Arial"/>
              <a:ea typeface="+mn-ea"/>
              <a:cs typeface="Arial"/>
            </a:rPr>
            <a:t>Ohne "Immobilienaufwand". Er wird ab der </a:t>
          </a:r>
          <a:r>
            <a:rPr lang="de-CH" sz="900" b="0" i="0" u="none" strike="noStrike" baseline="0">
              <a:solidFill>
                <a:sysClr val="windowText" lastClr="000000"/>
              </a:solidFill>
              <a:latin typeface="Arial"/>
              <a:cs typeface="Arial"/>
            </a:rPr>
            <a:t>Pensionskassenstatistik 2010 nicht mehr separat ausgewiesen.</a:t>
          </a:r>
        </a:p>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ysClr val="windowText" lastClr="000000"/>
              </a:solidFill>
              <a:latin typeface="Arial"/>
              <a:ea typeface="+mn-ea"/>
              <a:cs typeface="Arial"/>
            </a:rPr>
            <a:t>Ab 2013 werden die Vermögensverwaltungskosten umfassender ausgewiesen. Die Reihe der Verwaltungskosten wurde bis 1987 zurück angepasst. Im Ausmass der bisher im Anlageergebnis verrechneten Kosten werden  Kapitalertrag und Kapitalwertänderungen bis 2012 tendenziell zu tief ausgewiesen.</a:t>
          </a:r>
        </a:p>
        <a:p>
          <a:r>
            <a:rPr lang="de-CH" sz="900" b="0" i="0" u="none" strike="noStrike" baseline="0">
              <a:solidFill>
                <a:sysClr val="windowText" lastClr="000000"/>
              </a:solidFill>
              <a:latin typeface="Arial"/>
              <a:ea typeface="+mn-ea"/>
              <a:cs typeface="Arial"/>
            </a:rPr>
            <a:t>8  Die PKS erfragte 2004-2013 den "von externer Stelle getragenen Aufwand". Er betrug zuletzt (2013) 814 Mio. Fr. und ist hier systembedingt nicht enthalten.</a:t>
          </a:r>
        </a:p>
        <a:p>
          <a:pPr algn="l" rtl="0">
            <a:defRPr sz="1000"/>
          </a:pPr>
          <a:r>
            <a:rPr lang="de-CH" sz="900" b="0" i="0" u="none" strike="noStrike" baseline="0">
              <a:solidFill>
                <a:sysClr val="windowText" lastClr="000000"/>
              </a:solidFill>
              <a:latin typeface="Arial"/>
              <a:ea typeface="+mn-ea"/>
              <a:cs typeface="Arial"/>
            </a:rPr>
            <a:t>9  Andere Veränderungen des Kapitals: Diese Position enthält mit dem Schätzansatz nicht erfasste Kapitaländerungen. Sie bringt Fluss- und Bestandesrechnung ins Gleichgewicht. 2018 und 2019 enthält diese Position auch die Nettozahlungen an Versicherungsgesellschaften über -3'661 Mio. Fr. bzw. -24’578 Mio. Fr. welche von der AXA zurückflossen, weil sich die AXA aus dem BV-Vollversicherunggeschäft zurückgezogen hat. </a:t>
          </a:r>
        </a:p>
        <a:p>
          <a:pPr algn="l" rtl="0">
            <a:defRPr sz="1000"/>
          </a:pPr>
          <a:r>
            <a:rPr lang="de-CH" sz="900" b="0" i="0" u="none" strike="noStrike" baseline="0">
              <a:solidFill>
                <a:sysClr val="windowText" lastClr="000000"/>
              </a:solidFill>
              <a:latin typeface="Arial"/>
              <a:cs typeface="Arial"/>
            </a:rPr>
            <a:t>10  Bilanzsumme, bereinigt um Fremdkapital, Passivhypotheken und Unterdeckung. Ohne Kapital der Kollektivversicherungen / Rückversicherer </a:t>
          </a:r>
          <a:r>
            <a:rPr lang="de-CH" sz="900" b="0" i="0" u="none" strike="noStrike" baseline="0">
              <a:solidFill>
                <a:sysClr val="windowText" lastClr="000000"/>
              </a:solidFill>
              <a:latin typeface="Arial"/>
              <a:ea typeface="+mn-ea"/>
              <a:cs typeface="Arial"/>
            </a:rPr>
            <a:t>(2021 182 Mrd. Fr. gemäss FINMA) und </a:t>
          </a:r>
          <a:r>
            <a:rPr lang="de-CH" sz="900" b="0" i="0" u="none" strike="noStrike" baseline="0">
              <a:solidFill>
                <a:sysClr val="windowText" lastClr="000000"/>
              </a:solidFill>
              <a:latin typeface="Arial"/>
              <a:cs typeface="Arial"/>
            </a:rPr>
            <a:t>ohne Kapital, das in Freizügigkeitspolicen und -konti parkiert ist sowie ohne Kapital, das im Rahmen der Wohneigentumsförderung WEF bezogen wurde. Diese BV-Kapitalanlagen werden von den Vorsorgeeinrichtungen nicht selbst verwaltet und daher von der Pensionskassenstatistik nicht erfasst.</a:t>
          </a:r>
        </a:p>
        <a:p>
          <a:pPr algn="l" rtl="0">
            <a:defRPr sz="1000"/>
          </a:pPr>
          <a:endParaRPr lang="de-CH" sz="900" b="0" i="0" u="none" strike="noStrike" baseline="0">
            <a:solidFill>
              <a:sysClr val="windowText" lastClr="000000"/>
            </a:solidFill>
            <a:latin typeface="Arial"/>
            <a:cs typeface="Arial"/>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Quelle: Bundesamt für Sozialversicherungen,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Bereich Datengrundlagen und Analysen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xdr:colOff>
      <xdr:row>30</xdr:row>
      <xdr:rowOff>76200</xdr:rowOff>
    </xdr:from>
    <xdr:to>
      <xdr:col>0</xdr:col>
      <xdr:colOff>2647949</xdr:colOff>
      <xdr:row>32</xdr:row>
      <xdr:rowOff>113393</xdr:rowOff>
    </xdr:to>
    <xdr:sp macro="" textlink="">
      <xdr:nvSpPr>
        <xdr:cNvPr id="2" name="Text Box 67">
          <a:extLst>
            <a:ext uri="{FF2B5EF4-FFF2-40B4-BE49-F238E27FC236}">
              <a16:creationId xmlns:a16="http://schemas.microsoft.com/office/drawing/2014/main" id="{00000000-0008-0000-0100-000002000000}"/>
            </a:ext>
          </a:extLst>
        </xdr:cNvPr>
        <xdr:cNvSpPr txBox="1">
          <a:spLocks noChangeArrowheads="1"/>
        </xdr:cNvSpPr>
      </xdr:nvSpPr>
      <xdr:spPr bwMode="auto">
        <a:xfrm>
          <a:off x="9524" y="6800396"/>
          <a:ext cx="2638425" cy="445408"/>
        </a:xfrm>
        <a:prstGeom prst="rect">
          <a:avLst/>
        </a:prstGeom>
        <a:solidFill>
          <a:schemeClr val="bg1"/>
        </a:solidFill>
        <a:ln w="9525">
          <a:noFill/>
          <a:miter lim="800000"/>
          <a:headEnd/>
          <a:tailEnd/>
        </a:ln>
      </xdr:spPr>
      <xdr:txBody>
        <a:bodyPr vertOverflow="clip" wrap="square" lIns="27432" tIns="22860" rIns="0" bIns="0" anchor="t" upright="1"/>
        <a:lstStyle/>
        <a:p>
          <a:r>
            <a:rPr lang="fr-CH" sz="900" b="0">
              <a:solidFill>
                <a:sysClr val="windowText" lastClr="000000"/>
              </a:solidFill>
              <a:effectLst/>
              <a:latin typeface="Arial" panose="020B0604020202020204" pitchFamily="34" charset="0"/>
              <a:ea typeface="+mn-ea"/>
              <a:cs typeface="Arial" panose="020B0604020202020204" pitchFamily="34" charset="0"/>
            </a:rPr>
            <a:t>Source : Office fédéral des assurances sociales, secteur </a:t>
          </a:r>
          <a:r>
            <a:rPr lang="de-CH" sz="900" b="0">
              <a:solidFill>
                <a:sysClr val="windowText" lastClr="000000"/>
              </a:solidFill>
              <a:effectLst/>
              <a:latin typeface="Arial" panose="020B0604020202020204" pitchFamily="34" charset="0"/>
              <a:ea typeface="+mn-ea"/>
              <a:cs typeface="Arial" panose="020B0604020202020204" pitchFamily="34" charset="0"/>
            </a:rPr>
            <a:t>Données de base et analyses DatA</a:t>
          </a:r>
        </a:p>
      </xdr:txBody>
    </xdr:sp>
    <xdr:clientData/>
  </xdr:twoCellAnchor>
  <xdr:twoCellAnchor>
    <xdr:from>
      <xdr:col>1</xdr:col>
      <xdr:colOff>19049</xdr:colOff>
      <xdr:row>30</xdr:row>
      <xdr:rowOff>57151</xdr:rowOff>
    </xdr:from>
    <xdr:to>
      <xdr:col>2</xdr:col>
      <xdr:colOff>0</xdr:colOff>
      <xdr:row>32</xdr:row>
      <xdr:rowOff>170089</xdr:rowOff>
    </xdr:to>
    <xdr:sp macro="" textlink="">
      <xdr:nvSpPr>
        <xdr:cNvPr id="3" name="Text Box 65">
          <a:extLst>
            <a:ext uri="{FF2B5EF4-FFF2-40B4-BE49-F238E27FC236}">
              <a16:creationId xmlns:a16="http://schemas.microsoft.com/office/drawing/2014/main" id="{00000000-0008-0000-0100-000003000000}"/>
            </a:ext>
          </a:extLst>
        </xdr:cNvPr>
        <xdr:cNvSpPr txBox="1">
          <a:spLocks noChangeArrowheads="1"/>
        </xdr:cNvSpPr>
      </xdr:nvSpPr>
      <xdr:spPr bwMode="auto">
        <a:xfrm>
          <a:off x="2695120" y="6781347"/>
          <a:ext cx="2657023" cy="521153"/>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Quelle: Bundesamt für Sozialversicherungen,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Bereich Datengrundlagen und Analysen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SVBSV\Statistikdruck_Ms\%2051%20SVS\%2050%20Datenbasis%20AS\50.00%20Datenbasis%20SV\1%20Finanzen\DB%20Finanzen%20S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lgemein\Statistikdruck_Ms\%2051%20SVS\%2050%20Datenbasis%20AS\50.00%20Datenbasis%20SV\1%20Finanzen\DB%20Finanzen%20KV"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llgemein\Statistikdruck_Ms\%2051%20SVS\%2051%20SVS%201998\1%20Arbeitstabellen%2098\Datenbasis,%20Stand%2021.7.1998\AHV\DB%20Finanzen%20AHV"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A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1%20SVS%202007\1%20in%20Arbeit\SV\SV_AS_8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VS_1_2"/>
      <sheetName val="Faltprospekt"/>
      <sheetName val="Rückversicherun"/>
    </sheetNames>
    <sheetDataSet>
      <sheetData sheetId="0">
        <row r="1">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row>
        <row r="2">
          <cell r="A2" t="str">
            <v>Résume des comptes financiers de l'AVS</v>
          </cell>
          <cell r="E2" t="str">
            <v>Finanzhaushalte der KV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row>
        <row r="3">
          <cell r="A3" t="str">
            <v>Total des recettes</v>
          </cell>
          <cell r="E3" t="str">
            <v>Total Einnahmen</v>
          </cell>
          <cell r="BM3">
            <v>8416.2990000000009</v>
          </cell>
          <cell r="BN3">
            <v>8837.6859999999997</v>
          </cell>
          <cell r="BO3">
            <v>9297.0470000000005</v>
          </cell>
          <cell r="BP3">
            <v>10147.560999999998</v>
          </cell>
          <cell r="BQ3">
            <v>11342.043</v>
          </cell>
          <cell r="BR3">
            <v>12413.827000000001</v>
          </cell>
          <cell r="BS3">
            <v>13422.022000000001</v>
          </cell>
          <cell r="BT3">
            <v>15343.761000000002</v>
          </cell>
          <cell r="BU3">
            <v>15937.185999999998</v>
          </cell>
          <cell r="BV3">
            <v>16355.863000000003</v>
          </cell>
          <cell r="BW3">
            <v>16879.057943</v>
          </cell>
          <cell r="BX3">
            <v>17865.032286999998</v>
          </cell>
          <cell r="BY3">
            <v>18556.340181000003</v>
          </cell>
          <cell r="BZ3">
            <v>0</v>
          </cell>
        </row>
        <row r="4">
          <cell r="A4" t="str">
            <v xml:space="preserve">Cotisations des assurés et des employeurs </v>
          </cell>
          <cell r="E4" t="str">
            <v>Beiträge Versicherte und Arbeitgeber</v>
          </cell>
          <cell r="BM4">
            <v>7029.3050000000003</v>
          </cell>
          <cell r="BN4">
            <v>7384.2119999999995</v>
          </cell>
          <cell r="BO4">
            <v>7775.4889999999996</v>
          </cell>
          <cell r="BP4">
            <v>8547.3459999999995</v>
          </cell>
          <cell r="BQ4">
            <v>9317.76</v>
          </cell>
          <cell r="BR4">
            <v>10172.445</v>
          </cell>
          <cell r="BS4">
            <v>11217.901933000001</v>
          </cell>
          <cell r="BT4">
            <v>13117.423297000001</v>
          </cell>
          <cell r="BU4">
            <v>13881.544868999998</v>
          </cell>
          <cell r="BV4">
            <v>13722.337869000003</v>
          </cell>
          <cell r="BW4">
            <v>14603.986868</v>
          </cell>
          <cell r="BX4">
            <v>15268.799623999999</v>
          </cell>
          <cell r="BY4">
            <v>15868.084859000002</v>
          </cell>
          <cell r="BZ4">
            <v>0</v>
          </cell>
        </row>
        <row r="5">
          <cell r="A5" t="str">
            <v>Subventions</v>
          </cell>
          <cell r="B5" t="str">
            <v>au total</v>
          </cell>
          <cell r="E5" t="str">
            <v>Subventionen insgesamt</v>
          </cell>
          <cell r="BM5">
            <v>1433.9469999999999</v>
          </cell>
          <cell r="BN5">
            <v>1464.5810000000001</v>
          </cell>
          <cell r="BO5">
            <v>1518.5909999999999</v>
          </cell>
          <cell r="BP5">
            <v>1571.63</v>
          </cell>
          <cell r="BQ5">
            <v>1935.8899999999999</v>
          </cell>
          <cell r="BR5">
            <v>1943.134</v>
          </cell>
          <cell r="BS5">
            <v>1970.4340669999999</v>
          </cell>
          <cell r="BT5">
            <v>1975.0677030000002</v>
          </cell>
          <cell r="BU5">
            <v>1863.210131</v>
          </cell>
          <cell r="BV5">
            <v>2302.0341309999999</v>
          </cell>
          <cell r="BW5">
            <v>1859.5847650000001</v>
          </cell>
          <cell r="BX5">
            <v>2091.5541990000002</v>
          </cell>
          <cell r="BY5">
            <v>2290.7383340000001</v>
          </cell>
          <cell r="BZ5">
            <v>0</v>
          </cell>
        </row>
        <row r="6">
          <cell r="B6" t="str">
            <v>fédérales</v>
          </cell>
          <cell r="F6" t="str">
            <v>davon Bund</v>
          </cell>
          <cell r="BM6">
            <v>959.54899999999998</v>
          </cell>
          <cell r="BN6">
            <v>975.58500000000004</v>
          </cell>
          <cell r="BO6">
            <v>996.84</v>
          </cell>
          <cell r="BP6">
            <v>1003.444</v>
          </cell>
          <cell r="BQ6">
            <v>1315.6569999999999</v>
          </cell>
          <cell r="BR6">
            <v>1265.0640000000001</v>
          </cell>
          <cell r="BS6">
            <v>1391.559</v>
          </cell>
          <cell r="BT6">
            <v>1402.5010000000002</v>
          </cell>
          <cell r="BU6">
            <v>1395.498</v>
          </cell>
          <cell r="BV6">
            <v>1834.98</v>
          </cell>
          <cell r="BW6">
            <v>1387.5987340000001</v>
          </cell>
          <cell r="BX6">
            <v>1530.707459</v>
          </cell>
          <cell r="BY6">
            <v>1628.651353</v>
          </cell>
          <cell r="BZ6">
            <v>0</v>
          </cell>
        </row>
        <row r="7">
          <cell r="A7" t="str">
            <v>Intérêts</v>
          </cell>
          <cell r="E7" t="str">
            <v>Zinsen</v>
          </cell>
          <cell r="BM7">
            <v>205.261</v>
          </cell>
          <cell r="BN7">
            <v>217.40700000000001</v>
          </cell>
          <cell r="BO7">
            <v>226.161</v>
          </cell>
          <cell r="BP7">
            <v>251.773</v>
          </cell>
          <cell r="BQ7">
            <v>291.904</v>
          </cell>
          <cell r="BR7">
            <v>344.51299999999998</v>
          </cell>
          <cell r="BS7">
            <v>357.488</v>
          </cell>
          <cell r="BT7">
            <v>363.89499999999998</v>
          </cell>
          <cell r="BU7">
            <v>369.82499999999999</v>
          </cell>
          <cell r="BV7">
            <v>404.82400000000001</v>
          </cell>
          <cell r="BW7">
            <v>406.24591700000002</v>
          </cell>
          <cell r="BX7">
            <v>529.62451299999998</v>
          </cell>
          <cell r="BY7">
            <v>522.82437400000003</v>
          </cell>
          <cell r="BZ7">
            <v>0</v>
          </cell>
        </row>
        <row r="8">
          <cell r="A8" t="str">
            <v>Autres recettes  1)</v>
          </cell>
          <cell r="E8" t="str">
            <v>übrige Einnahmen</v>
          </cell>
          <cell r="BM8">
            <v>-252.21400000000003</v>
          </cell>
          <cell r="BN8">
            <v>-228.51399999999998</v>
          </cell>
          <cell r="BO8">
            <v>-223.19399999999999</v>
          </cell>
          <cell r="BP8">
            <v>-223.18800000000005</v>
          </cell>
          <cell r="BQ8">
            <v>-203.51100000000002</v>
          </cell>
          <cell r="BR8">
            <v>-46.265000000000029</v>
          </cell>
          <cell r="BS8">
            <v>-123.80200000000001</v>
          </cell>
          <cell r="BT8">
            <v>-112.62499999999999</v>
          </cell>
          <cell r="BU8">
            <v>-177.39400000000003</v>
          </cell>
          <cell r="BV8">
            <v>-73.332999999999998</v>
          </cell>
          <cell r="BW8">
            <v>9.2403929999999477</v>
          </cell>
          <cell r="BX8">
            <v>-24.946049000000023</v>
          </cell>
          <cell r="BY8">
            <v>-125.30738599999997</v>
          </cell>
          <cell r="BZ8">
            <v>0</v>
          </cell>
        </row>
        <row r="9">
          <cell r="A9" t="str">
            <v>Structure des recettes en %</v>
          </cell>
          <cell r="E9" t="str">
            <v>Struktur der Einnahmen in %</v>
          </cell>
        </row>
        <row r="10">
          <cell r="A10" t="str">
            <v xml:space="preserve">Cotisations des assurés et des employeurs </v>
          </cell>
          <cell r="E10" t="str">
            <v>Beiträge Versicherte und Arbeitgeber</v>
          </cell>
          <cell r="BM10">
            <v>0.8352014347399016</v>
          </cell>
          <cell r="BN10">
            <v>0.83553681359577603</v>
          </cell>
          <cell r="BO10">
            <v>0.83633964634146729</v>
          </cell>
          <cell r="BP10">
            <v>0.842305456454019</v>
          </cell>
          <cell r="BQ10">
            <v>0.82152395295979752</v>
          </cell>
          <cell r="BR10">
            <v>0.81944472079399844</v>
          </cell>
          <cell r="BS10">
            <v>0.83578330694138336</v>
          </cell>
          <cell r="BT10">
            <v>0.85490273844854592</v>
          </cell>
          <cell r="BU10">
            <v>0.87101605446532404</v>
          </cell>
          <cell r="BV10">
            <v>0.83898586512983142</v>
          </cell>
          <cell r="BW10">
            <v>0.86521338556435812</v>
          </cell>
          <cell r="BX10">
            <v>0.85467517655206138</v>
          </cell>
          <cell r="BY10">
            <v>0.85513009053625089</v>
          </cell>
          <cell r="BZ10" t="e">
            <v>#DIV/0!</v>
          </cell>
        </row>
        <row r="11">
          <cell r="A11" t="str">
            <v>Subventions</v>
          </cell>
          <cell r="E11" t="str">
            <v>Subventionen insgesamt</v>
          </cell>
          <cell r="BM11">
            <v>0.17037738321796786</v>
          </cell>
          <cell r="BN11">
            <v>0.16571996334787184</v>
          </cell>
          <cell r="BO11">
            <v>0.16334122006697394</v>
          </cell>
          <cell r="BP11">
            <v>0.15487761049182167</v>
          </cell>
          <cell r="BQ11">
            <v>0.17068265390988202</v>
          </cell>
          <cell r="BR11">
            <v>0.15652981147554254</v>
          </cell>
          <cell r="BS11">
            <v>0.14680605254558515</v>
          </cell>
          <cell r="BT11">
            <v>0.12872122441166803</v>
          </cell>
          <cell r="BU11">
            <v>0.11690960568572145</v>
          </cell>
          <cell r="BV11">
            <v>0.14074672372836575</v>
          </cell>
          <cell r="BW11">
            <v>0.11017112277709776</v>
          </cell>
          <cell r="BX11">
            <v>0.1170753103268657</v>
          </cell>
          <cell r="BY11">
            <v>0.1234477440947923</v>
          </cell>
          <cell r="BZ11" t="e">
            <v>#DIV/0!</v>
          </cell>
        </row>
        <row r="12">
          <cell r="A12" t="str">
            <v>Intérêts</v>
          </cell>
          <cell r="E12" t="str">
            <v>Zinsen</v>
          </cell>
          <cell r="BM12">
            <v>2.4388510911981617E-2</v>
          </cell>
          <cell r="BN12">
            <v>2.4599991445724594E-2</v>
          </cell>
          <cell r="BO12">
            <v>2.4326111291036821E-2</v>
          </cell>
          <cell r="BP12">
            <v>2.4811183692317794E-2</v>
          </cell>
          <cell r="BQ12">
            <v>2.5736456827046061E-2</v>
          </cell>
          <cell r="BR12">
            <v>2.7752360331749423E-2</v>
          </cell>
          <cell r="BS12">
            <v>2.6634437046817533E-2</v>
          </cell>
          <cell r="BT12">
            <v>2.371615407721744E-2</v>
          </cell>
          <cell r="BU12">
            <v>2.3205163069565733E-2</v>
          </cell>
          <cell r="BV12">
            <v>2.4751002132996587E-2</v>
          </cell>
          <cell r="BW12">
            <v>2.4068044459108949E-2</v>
          </cell>
          <cell r="BX12">
            <v>2.9645874941149498E-2</v>
          </cell>
          <cell r="BY12">
            <v>2.8174972483815768E-2</v>
          </cell>
          <cell r="BZ12" t="e">
            <v>#DIV/0!</v>
          </cell>
        </row>
        <row r="13">
          <cell r="A13" t="str">
            <v>Autres recettes 1)</v>
          </cell>
          <cell r="E13" t="str">
            <v>übrige Einnahmen</v>
          </cell>
          <cell r="BM13">
            <v>-2.9967328869851227E-2</v>
          </cell>
          <cell r="BN13">
            <v>-2.5856768389372512E-2</v>
          </cell>
          <cell r="BO13">
            <v>-2.4006977699478124E-2</v>
          </cell>
          <cell r="BP13">
            <v>-2.1994250638158283E-2</v>
          </cell>
          <cell r="BQ13">
            <v>-1.7943063696725541E-2</v>
          </cell>
          <cell r="BR13">
            <v>-3.7268926012904826E-3</v>
          </cell>
          <cell r="BS13">
            <v>-9.2237965337860425E-3</v>
          </cell>
          <cell r="BT13">
            <v>-7.3401169374314396E-3</v>
          </cell>
          <cell r="BU13">
            <v>-1.113082322061122E-2</v>
          </cell>
          <cell r="BV13">
            <v>-4.4835909911937989E-3</v>
          </cell>
          <cell r="BW13">
            <v>5.4744719943520767E-4</v>
          </cell>
          <cell r="BX13">
            <v>-1.396361820076459E-3</v>
          </cell>
          <cell r="BY13">
            <v>-6.752807114858957E-3</v>
          </cell>
          <cell r="BZ13" t="e">
            <v>#DIV/0!</v>
          </cell>
        </row>
        <row r="14">
          <cell r="A14" t="str">
            <v>Total</v>
          </cell>
          <cell r="E14" t="str">
            <v>Total</v>
          </cell>
          <cell r="BM14">
            <v>1</v>
          </cell>
          <cell r="BN14">
            <v>0.99999999999999989</v>
          </cell>
          <cell r="BO14">
            <v>0.99999999999999989</v>
          </cell>
          <cell r="BP14">
            <v>1.0000000000000002</v>
          </cell>
          <cell r="BQ14">
            <v>1</v>
          </cell>
          <cell r="BR14">
            <v>0.99999999999999989</v>
          </cell>
          <cell r="BS14">
            <v>1</v>
          </cell>
          <cell r="BT14">
            <v>1</v>
          </cell>
          <cell r="BU14">
            <v>1</v>
          </cell>
          <cell r="BV14">
            <v>1</v>
          </cell>
          <cell r="BW14">
            <v>1</v>
          </cell>
          <cell r="BX14">
            <v>1</v>
          </cell>
          <cell r="BY14">
            <v>1</v>
          </cell>
          <cell r="BZ14" t="e">
            <v>#DIV/0!</v>
          </cell>
        </row>
        <row r="15">
          <cell r="A15" t="str">
            <v>Total des dépenses</v>
          </cell>
          <cell r="E15" t="str">
            <v>Total Ausgaben</v>
          </cell>
          <cell r="BM15">
            <v>8086.2279999999992</v>
          </cell>
          <cell r="BN15">
            <v>8649.2840000000015</v>
          </cell>
          <cell r="BO15">
            <v>9231.8790000000008</v>
          </cell>
          <cell r="BP15">
            <v>10001.802000000001</v>
          </cell>
          <cell r="BQ15">
            <v>11005.306999999999</v>
          </cell>
          <cell r="BR15">
            <v>12347.584000000003</v>
          </cell>
          <cell r="BS15">
            <v>13504.41</v>
          </cell>
          <cell r="BT15">
            <v>14570.155999999999</v>
          </cell>
          <cell r="BU15">
            <v>15313.498000000001</v>
          </cell>
          <cell r="BV15">
            <v>16098.941999999999</v>
          </cell>
          <cell r="BW15">
            <v>17192.470937000002</v>
          </cell>
          <cell r="BX15">
            <v>17672.056997</v>
          </cell>
          <cell r="BY15">
            <v>18402.610158000003</v>
          </cell>
          <cell r="BZ15">
            <v>0</v>
          </cell>
        </row>
        <row r="16">
          <cell r="A16" t="str">
            <v>Prestations sociales</v>
          </cell>
          <cell r="E16" t="str">
            <v>Sozialleistungen</v>
          </cell>
          <cell r="BM16">
            <v>7196.5549999999994</v>
          </cell>
          <cell r="BN16">
            <v>7782.1750000000002</v>
          </cell>
          <cell r="BO16">
            <v>8266.375</v>
          </cell>
          <cell r="BP16">
            <v>8967.1360000000022</v>
          </cell>
          <cell r="BQ16">
            <v>9793.1509999999998</v>
          </cell>
          <cell r="BR16">
            <v>10927.232000000004</v>
          </cell>
          <cell r="BS16">
            <v>11989.233999999999</v>
          </cell>
          <cell r="BT16">
            <v>12961.561</v>
          </cell>
          <cell r="BU16">
            <v>13779.754000000001</v>
          </cell>
          <cell r="BV16">
            <v>14675.486999999999</v>
          </cell>
          <cell r="BW16">
            <v>15612.038622000002</v>
          </cell>
          <cell r="BX16">
            <v>15718.427791999999</v>
          </cell>
          <cell r="BY16">
            <v>16269.341828000001</v>
          </cell>
          <cell r="BZ16">
            <v>0</v>
          </cell>
        </row>
        <row r="17">
          <cell r="A17" t="str">
            <v>Frais d'administration et de gestion</v>
          </cell>
          <cell r="E17" t="str">
            <v>Verwaltungs- und Durchführungskosten</v>
          </cell>
          <cell r="BM17">
            <v>618.37699999999995</v>
          </cell>
          <cell r="BN17">
            <v>654.08399999999995</v>
          </cell>
          <cell r="BO17">
            <v>710.10200000000009</v>
          </cell>
          <cell r="BP17">
            <v>792.07299999999998</v>
          </cell>
          <cell r="BQ17">
            <v>886.32299999999998</v>
          </cell>
          <cell r="BR17">
            <v>1059.0350000000001</v>
          </cell>
          <cell r="BS17">
            <v>1120.7070000000001</v>
          </cell>
          <cell r="BT17">
            <v>1166.4100000000001</v>
          </cell>
          <cell r="BU17">
            <v>1213.8720000000001</v>
          </cell>
          <cell r="BV17">
            <v>1278.8030000000001</v>
          </cell>
          <cell r="BW17">
            <v>1515.021099</v>
          </cell>
          <cell r="BX17">
            <v>1488.0112650000001</v>
          </cell>
          <cell r="BY17">
            <v>1535.163519</v>
          </cell>
          <cell r="BZ17">
            <v>0</v>
          </cell>
        </row>
        <row r="18">
          <cell r="A18" t="str">
            <v>Réserves</v>
          </cell>
          <cell r="E18" t="str">
            <v>Rückstellungen</v>
          </cell>
          <cell r="BM18">
            <v>243.61199999999999</v>
          </cell>
          <cell r="BN18">
            <v>184.351</v>
          </cell>
          <cell r="BO18">
            <v>181.16900000000001</v>
          </cell>
          <cell r="BP18">
            <v>182.666</v>
          </cell>
          <cell r="BQ18">
            <v>255.364</v>
          </cell>
          <cell r="BR18">
            <v>281.30900000000003</v>
          </cell>
          <cell r="BS18">
            <v>337.95800000000003</v>
          </cell>
          <cell r="BT18">
            <v>324.47300000000001</v>
          </cell>
          <cell r="BU18">
            <v>212.55799999999999</v>
          </cell>
          <cell r="BV18">
            <v>111.17</v>
          </cell>
          <cell r="BW18">
            <v>71.862442000000001</v>
          </cell>
          <cell r="BX18">
            <v>396.83646800000002</v>
          </cell>
          <cell r="BY18">
            <v>430.26152400000001</v>
          </cell>
          <cell r="BZ18">
            <v>0</v>
          </cell>
        </row>
        <row r="19">
          <cell r="A19" t="str">
            <v>Autres dépenses</v>
          </cell>
          <cell r="E19" t="str">
            <v>übrige Ausgaben</v>
          </cell>
          <cell r="BM19">
            <v>27.684000000000001</v>
          </cell>
          <cell r="BN19">
            <v>28.673999999999999</v>
          </cell>
          <cell r="BO19">
            <v>74.233000000000004</v>
          </cell>
          <cell r="BP19">
            <v>59.926999999999992</v>
          </cell>
          <cell r="BQ19">
            <v>70.468999999999994</v>
          </cell>
          <cell r="BR19">
            <v>80.007999999999996</v>
          </cell>
          <cell r="BS19">
            <v>56.510999999999996</v>
          </cell>
          <cell r="BT19">
            <v>117.71199999999993</v>
          </cell>
          <cell r="BU19">
            <v>107.31399999999995</v>
          </cell>
          <cell r="BV19">
            <v>33.481999999999971</v>
          </cell>
          <cell r="BW19">
            <v>-6.4512260000000152</v>
          </cell>
          <cell r="BX19">
            <v>68.781471999999994</v>
          </cell>
          <cell r="BY19">
            <v>167.843287</v>
          </cell>
          <cell r="BZ19">
            <v>0</v>
          </cell>
        </row>
        <row r="20">
          <cell r="A20" t="str">
            <v>Solde de compte</v>
          </cell>
          <cell r="E20" t="str">
            <v>Rechnungssaldo</v>
          </cell>
          <cell r="BM20">
            <v>330.07100000000173</v>
          </cell>
          <cell r="BN20">
            <v>188.40199999999822</v>
          </cell>
          <cell r="BO20">
            <v>65.167999999997846</v>
          </cell>
          <cell r="BP20">
            <v>145.75900000000001</v>
          </cell>
          <cell r="BQ20">
            <v>336.73600000000079</v>
          </cell>
          <cell r="BR20">
            <v>66.242999999996755</v>
          </cell>
          <cell r="BS20">
            <v>-82.387999999997191</v>
          </cell>
          <cell r="BT20">
            <v>773.6050000000032</v>
          </cell>
          <cell r="BU20">
            <v>623.6880000000001</v>
          </cell>
          <cell r="BV20">
            <v>256.92100000000028</v>
          </cell>
          <cell r="BW20">
            <v>-313.41299400000207</v>
          </cell>
          <cell r="BX20">
            <v>192.97529000000213</v>
          </cell>
          <cell r="BY20">
            <v>153.73002300000007</v>
          </cell>
          <cell r="BZ20">
            <v>0</v>
          </cell>
        </row>
        <row r="21">
          <cell r="A21" t="str">
            <v>Etat du compte de capital</v>
          </cell>
          <cell r="E21" t="str">
            <v>Stand der Reserven Ende Jahr</v>
          </cell>
          <cell r="BM21">
            <v>2715.3939999999998</v>
          </cell>
          <cell r="BN21">
            <v>2849.5129999999999</v>
          </cell>
          <cell r="BO21">
            <v>2900.2060000000001</v>
          </cell>
          <cell r="BP21">
            <v>3038.0650000000001</v>
          </cell>
          <cell r="BQ21">
            <v>3262.165</v>
          </cell>
          <cell r="BR21">
            <v>3266.55</v>
          </cell>
          <cell r="BS21">
            <v>3135.9169999999999</v>
          </cell>
          <cell r="BT21">
            <v>3681.9169999999999</v>
          </cell>
          <cell r="BU21">
            <v>3986.0369999999998</v>
          </cell>
          <cell r="BV21">
            <v>4079.95</v>
          </cell>
          <cell r="BW21">
            <v>4007.8366599999999</v>
          </cell>
          <cell r="BX21">
            <v>4017.3956079999998</v>
          </cell>
          <cell r="BY21">
            <v>4117.6667950000001</v>
          </cell>
          <cell r="BZ21">
            <v>0</v>
          </cell>
        </row>
        <row r="22">
          <cell r="A22" t="str">
            <v>en fin d'année</v>
          </cell>
        </row>
        <row r="23">
          <cell r="A23" t="str">
            <v>Contributions des pouvoirs publics</v>
          </cell>
          <cell r="E23" t="str">
            <v>Beiträge der öffentlichen Hand in % der Ausgaben</v>
          </cell>
          <cell r="BM23">
            <v>0.17733200201626767</v>
          </cell>
          <cell r="BN23">
            <v>0.16932973873906787</v>
          </cell>
          <cell r="BO23">
            <v>0.16449424867895254</v>
          </cell>
          <cell r="BP23">
            <v>0.15713468432988376</v>
          </cell>
          <cell r="BQ23">
            <v>0.17590513376864453</v>
          </cell>
          <cell r="BR23">
            <v>0.15736957124567846</v>
          </cell>
          <cell r="BS23">
            <v>0.14591041496814744</v>
          </cell>
          <cell r="BT23">
            <v>0.13555570050176541</v>
          </cell>
          <cell r="BU23">
            <v>0.12167109898731171</v>
          </cell>
          <cell r="BV23">
            <v>0.14299288307268887</v>
          </cell>
          <cell r="BW23">
            <v>0.10816274006303413</v>
          </cell>
          <cell r="BX23">
            <v>0.11835374904885501</v>
          </cell>
          <cell r="BY23">
            <v>0.12447899044387287</v>
          </cell>
          <cell r="BZ23" t="e">
            <v>#DIV/0!</v>
          </cell>
        </row>
        <row r="24">
          <cell r="A24" t="str">
            <v>en % des dépenses</v>
          </cell>
        </row>
        <row r="25">
          <cell r="A25" t="str">
            <v>Modification année précédente en %</v>
          </cell>
          <cell r="E25" t="str">
            <v>Veränderung KV gegenüber Vorjahr in %</v>
          </cell>
          <cell r="BN25">
            <v>1987</v>
          </cell>
          <cell r="BO25">
            <v>1988</v>
          </cell>
          <cell r="BP25">
            <v>1989</v>
          </cell>
          <cell r="BQ25">
            <v>1990</v>
          </cell>
          <cell r="BR25">
            <v>1991</v>
          </cell>
          <cell r="BS25">
            <v>1992</v>
          </cell>
          <cell r="BT25">
            <v>1993</v>
          </cell>
          <cell r="BU25">
            <v>1994</v>
          </cell>
          <cell r="BV25">
            <v>1995</v>
          </cell>
          <cell r="BW25">
            <v>1996</v>
          </cell>
          <cell r="BX25">
            <v>1997</v>
          </cell>
          <cell r="BY25">
            <v>1998</v>
          </cell>
          <cell r="BZ25">
            <v>1999</v>
          </cell>
        </row>
        <row r="26">
          <cell r="A26" t="str">
            <v>Total des recettes</v>
          </cell>
          <cell r="E26" t="str">
            <v>Total Einnahmen</v>
          </cell>
          <cell r="BN26">
            <v>5.0067969305748194E-2</v>
          </cell>
          <cell r="BO26">
            <v>5.1977519907360437E-2</v>
          </cell>
          <cell r="BP26">
            <v>9.1482166326576353E-2</v>
          </cell>
          <cell r="BQ26">
            <v>0.11771124115440168</v>
          </cell>
          <cell r="BR26">
            <v>9.4496555867404242E-2</v>
          </cell>
          <cell r="BS26">
            <v>8.1215486569935269E-2</v>
          </cell>
          <cell r="BT26">
            <v>0.14317805469250477</v>
          </cell>
          <cell r="BU26">
            <v>3.8675328688969834E-2</v>
          </cell>
          <cell r="BV26">
            <v>2.6270446991081498E-2</v>
          </cell>
          <cell r="BW26">
            <v>3.1988219942903351E-2</v>
          </cell>
          <cell r="BX26">
            <v>5.8414062403814304E-2</v>
          </cell>
          <cell r="BY26">
            <v>3.8696145794433034E-2</v>
          </cell>
          <cell r="BZ26">
            <v>-1</v>
          </cell>
        </row>
        <row r="27">
          <cell r="A27" t="str">
            <v xml:space="preserve">Cotisations des assurés et des employeurs </v>
          </cell>
          <cell r="E27" t="str">
            <v>Beiträge Versicherte und Arbeitgeber</v>
          </cell>
          <cell r="BN27">
            <v>5.0489628775533202E-2</v>
          </cell>
          <cell r="BO27">
            <v>5.2988321570399233E-2</v>
          </cell>
          <cell r="BP27">
            <v>9.9267968869867884E-2</v>
          </cell>
          <cell r="BQ27">
            <v>9.013487929469588E-2</v>
          </cell>
          <cell r="BR27">
            <v>9.1726444982485056E-2</v>
          </cell>
          <cell r="BS27">
            <v>0.10277341710866961</v>
          </cell>
          <cell r="BT27">
            <v>0.16932946778685309</v>
          </cell>
          <cell r="BU27">
            <v>5.8252413961113358E-2</v>
          </cell>
          <cell r="BV27">
            <v>-1.1468968439927285E-2</v>
          </cell>
          <cell r="BW27">
            <v>6.4249183150614675E-2</v>
          </cell>
          <cell r="BX27">
            <v>4.5522689249791526E-2</v>
          </cell>
          <cell r="BY27">
            <v>3.9249007764698529E-2</v>
          </cell>
          <cell r="BZ27">
            <v>-1</v>
          </cell>
        </row>
        <row r="28">
          <cell r="A28" t="str">
            <v>Subventions</v>
          </cell>
          <cell r="B28" t="str">
            <v>au total</v>
          </cell>
          <cell r="E28" t="str">
            <v>Subventionen insgesamt</v>
          </cell>
          <cell r="BN28">
            <v>2.1363411618421146E-2</v>
          </cell>
          <cell r="BO28">
            <v>3.6877441397914934E-2</v>
          </cell>
          <cell r="BP28">
            <v>3.4926454851899047E-2</v>
          </cell>
          <cell r="BQ28">
            <v>0.23177210921145552</v>
          </cell>
          <cell r="BR28">
            <v>3.7419481478804251E-3</v>
          </cell>
          <cell r="BS28">
            <v>1.4049503019349041E-2</v>
          </cell>
          <cell r="BT28">
            <v>2.3515813482939407E-3</v>
          </cell>
          <cell r="BU28">
            <v>-5.6634803875378892E-2</v>
          </cell>
          <cell r="BV28">
            <v>0.23552040250257722</v>
          </cell>
          <cell r="BW28">
            <v>-0.19219930757838088</v>
          </cell>
          <cell r="BX28">
            <v>0.12474259757661543</v>
          </cell>
          <cell r="BY28">
            <v>9.5232595500146511E-2</v>
          </cell>
          <cell r="BZ28">
            <v>-1</v>
          </cell>
        </row>
        <row r="29">
          <cell r="B29" t="str">
            <v>fédérales</v>
          </cell>
          <cell r="F29" t="str">
            <v>davon Bund</v>
          </cell>
          <cell r="BN29">
            <v>1.6712017833377946E-2</v>
          </cell>
          <cell r="BO29">
            <v>2.1786927843294057E-2</v>
          </cell>
          <cell r="BP29">
            <v>6.6249347939488779E-3</v>
          </cell>
          <cell r="BQ29">
            <v>0.3111414289188037</v>
          </cell>
          <cell r="BR29">
            <v>-3.8454551604255371E-2</v>
          </cell>
          <cell r="BS29">
            <v>9.9990988598205321E-2</v>
          </cell>
          <cell r="BT29">
            <v>7.8631233027131042E-3</v>
          </cell>
          <cell r="BU29">
            <v>-4.9932228212316021E-3</v>
          </cell>
          <cell r="BV29">
            <v>0.31492843415038929</v>
          </cell>
          <cell r="BW29">
            <v>-0.24380716193092011</v>
          </cell>
          <cell r="BX29">
            <v>0.10313408443913996</v>
          </cell>
          <cell r="BY29">
            <v>6.3986030396680826E-2</v>
          </cell>
          <cell r="BZ29">
            <v>-1</v>
          </cell>
        </row>
        <row r="30">
          <cell r="A30" t="str">
            <v>Intérêts</v>
          </cell>
          <cell r="E30" t="str">
            <v>Zinsen</v>
          </cell>
          <cell r="BN30">
            <v>5.9173442592601599E-2</v>
          </cell>
          <cell r="BO30">
            <v>4.0265492831417449E-2</v>
          </cell>
          <cell r="BP30">
            <v>0.1132467578406533</v>
          </cell>
          <cell r="BQ30">
            <v>0.1593935807254947</v>
          </cell>
          <cell r="BR30">
            <v>0.18022706095154573</v>
          </cell>
          <cell r="BS30">
            <v>3.7661858913887292E-2</v>
          </cell>
          <cell r="BT30">
            <v>1.7922279908696215E-2</v>
          </cell>
          <cell r="BU30">
            <v>1.6295909534343789E-2</v>
          </cell>
          <cell r="BV30">
            <v>9.4636652470763361E-2</v>
          </cell>
          <cell r="BW30">
            <v>3.5124325632867048E-3</v>
          </cell>
          <cell r="BX30">
            <v>0.30370421175211448</v>
          </cell>
          <cell r="BY30">
            <v>-1.2839547326616962E-2</v>
          </cell>
          <cell r="BZ30">
            <v>-1</v>
          </cell>
        </row>
        <row r="31">
          <cell r="A31" t="str">
            <v>Autres recettes  1)</v>
          </cell>
          <cell r="E31" t="str">
            <v>übrige Einnahmen</v>
          </cell>
          <cell r="BN31">
            <v>-9.3967820977424066E-2</v>
          </cell>
          <cell r="BO31">
            <v>-2.3280849313389917E-2</v>
          </cell>
          <cell r="BP31">
            <v>-2.6882443076137186E-5</v>
          </cell>
          <cell r="BQ31">
            <v>-8.816334211516752E-2</v>
          </cell>
          <cell r="BR31">
            <v>-0.77266585098594165</v>
          </cell>
          <cell r="BS31">
            <v>1.6759321301199597</v>
          </cell>
          <cell r="BT31">
            <v>-9.0281255553222195E-2</v>
          </cell>
          <cell r="BU31">
            <v>0.57508546059933452</v>
          </cell>
          <cell r="BV31">
            <v>-0.58660946818945403</v>
          </cell>
          <cell r="BW31">
            <v>-1.1260059318451441</v>
          </cell>
          <cell r="BX31">
            <v>-3.6996740290158834</v>
          </cell>
          <cell r="BY31">
            <v>4.0231355674800389</v>
          </cell>
          <cell r="BZ31">
            <v>-1</v>
          </cell>
        </row>
        <row r="32">
          <cell r="A32" t="str">
            <v>Total des dépenses</v>
          </cell>
          <cell r="E32" t="str">
            <v>Total Ausgaben</v>
          </cell>
          <cell r="BN32">
            <v>6.9631477123821117E-2</v>
          </cell>
          <cell r="BO32">
            <v>6.7357598617411529E-2</v>
          </cell>
          <cell r="BP32">
            <v>8.3398298439570251E-2</v>
          </cell>
          <cell r="BQ32">
            <v>0.10033242009789811</v>
          </cell>
          <cell r="BR32">
            <v>0.12196633860373041</v>
          </cell>
          <cell r="BS32">
            <v>9.3688449497488557E-2</v>
          </cell>
          <cell r="BT32">
            <v>7.8918368147886442E-2</v>
          </cell>
          <cell r="BU32">
            <v>5.1018122249343323E-2</v>
          </cell>
          <cell r="BV32">
            <v>5.1290959126386149E-2</v>
          </cell>
          <cell r="BW32">
            <v>6.7925515664321479E-2</v>
          </cell>
          <cell r="BX32">
            <v>2.7895121170039561E-2</v>
          </cell>
          <cell r="BY32">
            <v>4.1339452511047314E-2</v>
          </cell>
          <cell r="BZ32">
            <v>-1</v>
          </cell>
        </row>
        <row r="33">
          <cell r="A33" t="str">
            <v>Prestations sociales</v>
          </cell>
          <cell r="E33" t="str">
            <v>Sozialleistungen</v>
          </cell>
          <cell r="BN33">
            <v>8.1375046810592044E-2</v>
          </cell>
          <cell r="BO33">
            <v>6.2219109696196817E-2</v>
          </cell>
          <cell r="BP33">
            <v>8.4772466770501209E-2</v>
          </cell>
          <cell r="BQ33">
            <v>9.2115810443824886E-2</v>
          </cell>
          <cell r="BR33">
            <v>0.11580348347533942</v>
          </cell>
          <cell r="BS33">
            <v>9.7188565228595314E-2</v>
          </cell>
          <cell r="BT33">
            <v>8.1100010225841013E-2</v>
          </cell>
          <cell r="BU33">
            <v>6.3124572727004225E-2</v>
          </cell>
          <cell r="BV33">
            <v>6.5003555215862319E-2</v>
          </cell>
          <cell r="BW33">
            <v>6.3817413486857655E-2</v>
          </cell>
          <cell r="BX33">
            <v>6.8145597494280175E-3</v>
          </cell>
          <cell r="BY33">
            <v>3.5048927493905868E-2</v>
          </cell>
          <cell r="BZ33">
            <v>-1</v>
          </cell>
        </row>
        <row r="34">
          <cell r="A34" t="str">
            <v>Frais d'administration et de gestion</v>
          </cell>
          <cell r="E34" t="str">
            <v>Verwaltungs- und Durchführungskosten</v>
          </cell>
          <cell r="BN34">
            <v>5.7743091997276785E-2</v>
          </cell>
          <cell r="BO34">
            <v>8.5643434176650324E-2</v>
          </cell>
          <cell r="BP34">
            <v>0.11543552898034348</v>
          </cell>
          <cell r="BQ34">
            <v>0.11899155759633273</v>
          </cell>
          <cell r="BR34">
            <v>0.19486349784446544</v>
          </cell>
          <cell r="BS34">
            <v>5.823414712450492E-2</v>
          </cell>
          <cell r="BT34">
            <v>4.0780507304763791E-2</v>
          </cell>
          <cell r="BU34">
            <v>4.0690666232285455E-2</v>
          </cell>
          <cell r="BV34">
            <v>5.3490812869890769E-2</v>
          </cell>
          <cell r="BW34">
            <v>0.18471813015765526</v>
          </cell>
          <cell r="BX34">
            <v>-1.7828024981188739E-2</v>
          </cell>
          <cell r="BY34">
            <v>3.1688102845108368E-2</v>
          </cell>
          <cell r="BZ34">
            <v>-1</v>
          </cell>
        </row>
        <row r="35">
          <cell r="A35" t="str">
            <v>Réserves</v>
          </cell>
          <cell r="E35" t="str">
            <v>Rückstellungen</v>
          </cell>
          <cell r="BN35">
            <v>-0.24325977373856789</v>
          </cell>
          <cell r="BO35">
            <v>-1.7260551882007591E-2</v>
          </cell>
          <cell r="BP35">
            <v>8.2630030523984654E-3</v>
          </cell>
          <cell r="BQ35">
            <v>0.39798320431826406</v>
          </cell>
          <cell r="BR35">
            <v>0.10160006892122619</v>
          </cell>
          <cell r="BS35">
            <v>0.20137642236828546</v>
          </cell>
          <cell r="BT35">
            <v>-3.9901407867249827E-2</v>
          </cell>
          <cell r="BU35">
            <v>-0.34491313606987339</v>
          </cell>
          <cell r="BV35">
            <v>-0.47698980984013772</v>
          </cell>
          <cell r="BW35">
            <v>-0.35358062426913739</v>
          </cell>
          <cell r="BX35">
            <v>4.5221678662130635</v>
          </cell>
          <cell r="BY35">
            <v>8.4228791190632091E-2</v>
          </cell>
          <cell r="BZ35">
            <v>-1</v>
          </cell>
        </row>
        <row r="36">
          <cell r="A36" t="str">
            <v>Autres dépenses</v>
          </cell>
          <cell r="E36" t="str">
            <v>übrige Ausgaben</v>
          </cell>
          <cell r="BN36">
            <v>3.5760728218465543E-2</v>
          </cell>
          <cell r="BO36">
            <v>1.5888609890493131</v>
          </cell>
          <cell r="BP36">
            <v>-0.19271752455107583</v>
          </cell>
          <cell r="BQ36">
            <v>0.17591402873496098</v>
          </cell>
          <cell r="BR36">
            <v>0.13536448651179955</v>
          </cell>
          <cell r="BS36">
            <v>-0.29368313168683136</v>
          </cell>
          <cell r="BT36">
            <v>1.082992691688343</v>
          </cell>
          <cell r="BU36">
            <v>-8.8334239499796019E-2</v>
          </cell>
          <cell r="BV36">
            <v>-0.68799970180964287</v>
          </cell>
          <cell r="BW36">
            <v>-1.1926774386237389</v>
          </cell>
          <cell r="BX36">
            <v>-11.661767546199719</v>
          </cell>
          <cell r="BY36">
            <v>1.4402398221428006</v>
          </cell>
          <cell r="BZ36">
            <v>-1</v>
          </cell>
        </row>
        <row r="37">
          <cell r="A37" t="str">
            <v>Solde de compte</v>
          </cell>
          <cell r="E37" t="str">
            <v>Rechnungssaldo</v>
          </cell>
          <cell r="BN37">
            <v>-0.42920765532265104</v>
          </cell>
          <cell r="BO37">
            <v>-0.65410133650386693</v>
          </cell>
          <cell r="BP37">
            <v>1.2366652344709803</v>
          </cell>
          <cell r="BQ37">
            <v>1.3102244115286243</v>
          </cell>
          <cell r="BR37">
            <v>-0.80327912667491264</v>
          </cell>
          <cell r="BS37">
            <v>-2.2437238651631302</v>
          </cell>
          <cell r="BT37">
            <v>-10.389777637520385</v>
          </cell>
          <cell r="BU37">
            <v>-0.19379011252512912</v>
          </cell>
          <cell r="BV37">
            <v>-0.58806165903464513</v>
          </cell>
          <cell r="BW37">
            <v>-2.2198807960423697</v>
          </cell>
          <cell r="BX37">
            <v>-1.615722046291421</v>
          </cell>
          <cell r="BY37">
            <v>-0.20336938993589093</v>
          </cell>
          <cell r="BZ37">
            <v>-1</v>
          </cell>
        </row>
        <row r="38">
          <cell r="A38" t="str">
            <v>Etat du compte de capital en fin d'année</v>
          </cell>
          <cell r="E38" t="str">
            <v>Stand des Kapitalkontos Ende Jahr</v>
          </cell>
          <cell r="BN38">
            <v>4.9392095585392148E-2</v>
          </cell>
          <cell r="BO38">
            <v>1.7790057458941355E-2</v>
          </cell>
          <cell r="BP38">
            <v>4.7534209638901537E-2</v>
          </cell>
          <cell r="BQ38">
            <v>7.3764057056053822E-2</v>
          </cell>
          <cell r="BR38">
            <v>1.3441993277472086E-3</v>
          </cell>
          <cell r="BS38">
            <v>-3.9991122131912915E-2</v>
          </cell>
          <cell r="BT38">
            <v>0.17411175104443144</v>
          </cell>
          <cell r="BU38">
            <v>8.2598276930196946E-2</v>
          </cell>
          <cell r="BV38">
            <v>2.3560493793710391E-2</v>
          </cell>
          <cell r="BW38">
            <v>-1.767505484135834E-2</v>
          </cell>
          <cell r="BX38">
            <v>2.3850642655680598E-3</v>
          </cell>
          <cell r="BY38">
            <v>2.4959251411617478E-2</v>
          </cell>
          <cell r="BZ38">
            <v>-1</v>
          </cell>
        </row>
        <row r="40">
          <cell r="A40" t="str">
            <v>KONTROLLE</v>
          </cell>
          <cell r="C40" t="str">
            <v>Control</v>
          </cell>
          <cell r="E40" t="str">
            <v>KONTROLLE</v>
          </cell>
          <cell r="BM40">
            <v>0</v>
          </cell>
          <cell r="BN40">
            <v>0</v>
          </cell>
          <cell r="BO40">
            <v>1.8189894035458565E-12</v>
          </cell>
          <cell r="BP40">
            <v>-3.637978807091713E-12</v>
          </cell>
          <cell r="BQ40">
            <v>0</v>
          </cell>
          <cell r="BR40">
            <v>1.8189894035458565E-12</v>
          </cell>
          <cell r="BS40">
            <v>-1.8189894035458565E-12</v>
          </cell>
          <cell r="BT40">
            <v>0</v>
          </cell>
          <cell r="BU40">
            <v>-3.637978807091713E-12</v>
          </cell>
          <cell r="BV40">
            <v>3.637978807091713E-12</v>
          </cell>
          <cell r="BW40">
            <v>0</v>
          </cell>
          <cell r="BX40">
            <v>-3.637978807091713E-12</v>
          </cell>
          <cell r="BY40">
            <v>0</v>
          </cell>
          <cell r="BZ40">
            <v>0</v>
          </cell>
        </row>
        <row r="41">
          <cell r="E41" t="str">
            <v>Strukturangaben KV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99">
          <cell r="A99" t="str">
            <v>Compte d'exploitation de l'AVS</v>
          </cell>
          <cell r="H99" t="str">
            <v>Struktur alte KV-Statisti (vor 1994)</v>
          </cell>
          <cell r="K99" t="str">
            <v>Konten-Nr.</v>
          </cell>
          <cell r="L99" t="str">
            <v>Struktur neue KV-Statistik</v>
          </cell>
          <cell r="AM99">
            <v>1960</v>
          </cell>
          <cell r="AN99">
            <v>1961</v>
          </cell>
          <cell r="AO99">
            <v>1962</v>
          </cell>
          <cell r="AP99">
            <v>1963</v>
          </cell>
          <cell r="AQ99">
            <v>1964</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row>
        <row r="100">
          <cell r="H100" t="str">
            <v>EINNAHMEN</v>
          </cell>
          <cell r="L100" t="str">
            <v>EINNAHMEN</v>
          </cell>
        </row>
        <row r="101">
          <cell r="H101" t="str">
            <v>VERSICHERUNGSERTRAG</v>
          </cell>
          <cell r="K101">
            <v>6</v>
          </cell>
          <cell r="L101" t="str">
            <v>VERSICHERUNGSERTRAG</v>
          </cell>
          <cell r="AM101">
            <v>501.53000000000003</v>
          </cell>
          <cell r="AN101">
            <v>571.29899999999998</v>
          </cell>
          <cell r="AO101">
            <v>616.73099999999999</v>
          </cell>
          <cell r="AP101">
            <v>681.93500000000006</v>
          </cell>
          <cell r="AQ101">
            <v>813.77799999999991</v>
          </cell>
          <cell r="AR101">
            <v>930.38900000000001</v>
          </cell>
          <cell r="AS101">
            <v>1106.8700000000001</v>
          </cell>
          <cell r="AT101">
            <v>1271.6510000000001</v>
          </cell>
          <cell r="AU101">
            <v>1480.3719999999998</v>
          </cell>
          <cell r="AV101">
            <v>1649.5889999999999</v>
          </cell>
          <cell r="AW101">
            <v>1829.0669999999998</v>
          </cell>
          <cell r="AX101">
            <v>2084.0749999999998</v>
          </cell>
          <cell r="AY101">
            <v>2456.5959999999995</v>
          </cell>
          <cell r="AZ101">
            <v>2843.6209999999996</v>
          </cell>
          <cell r="BA101">
            <v>3284.3420000000001</v>
          </cell>
          <cell r="BB101">
            <v>3720.9060000000004</v>
          </cell>
          <cell r="BC101">
            <v>4093.8630000000003</v>
          </cell>
          <cell r="BD101">
            <v>4384.4699999999993</v>
          </cell>
          <cell r="BE101">
            <v>4586.3450000000003</v>
          </cell>
          <cell r="BF101">
            <v>4756.0110000000004</v>
          </cell>
          <cell r="BG101">
            <v>4995.7649999999994</v>
          </cell>
          <cell r="BH101">
            <v>5275.0640000000003</v>
          </cell>
          <cell r="BI101">
            <v>5789.9100000000008</v>
          </cell>
          <cell r="BJ101">
            <v>6458.8050000000012</v>
          </cell>
          <cell r="BK101">
            <v>7208.6530000000002</v>
          </cell>
          <cell r="BL101">
            <v>7875.0489999999991</v>
          </cell>
          <cell r="BM101">
            <v>8211.3330000000005</v>
          </cell>
        </row>
        <row r="102">
          <cell r="H102" t="str">
            <v>Beiträge und Gebühren der Versicherten</v>
          </cell>
          <cell r="K102" t="str">
            <v>60bis66</v>
          </cell>
          <cell r="L102" t="str">
            <v>Versicherungsprämien</v>
          </cell>
          <cell r="AM102">
            <v>418.89500000000004</v>
          </cell>
          <cell r="AN102">
            <v>465.221</v>
          </cell>
          <cell r="AO102">
            <v>516.43900000000008</v>
          </cell>
          <cell r="AP102">
            <v>575.673</v>
          </cell>
          <cell r="AQ102">
            <v>638.08899999999994</v>
          </cell>
          <cell r="AR102">
            <v>708.51</v>
          </cell>
          <cell r="AS102">
            <v>847.81000000000006</v>
          </cell>
          <cell r="AT102">
            <v>953.24800000000005</v>
          </cell>
          <cell r="AU102">
            <v>1115.366</v>
          </cell>
          <cell r="AV102">
            <v>1244.6500000000001</v>
          </cell>
          <cell r="AW102">
            <v>1356.86</v>
          </cell>
          <cell r="AX102">
            <v>1545.2659999999998</v>
          </cell>
          <cell r="AY102">
            <v>1766.116</v>
          </cell>
          <cell r="AZ102">
            <v>2120.433</v>
          </cell>
          <cell r="BA102">
            <v>2455.8700000000003</v>
          </cell>
          <cell r="BB102">
            <v>2827.375</v>
          </cell>
          <cell r="BC102">
            <v>3117.2629999999999</v>
          </cell>
          <cell r="BD102">
            <v>3352.3359999999998</v>
          </cell>
          <cell r="BE102">
            <v>3549.1460000000002</v>
          </cell>
          <cell r="BF102">
            <v>3677.7400000000002</v>
          </cell>
          <cell r="BG102">
            <v>3888.8340000000003</v>
          </cell>
          <cell r="BH102">
            <v>4231.3940000000002</v>
          </cell>
          <cell r="BI102">
            <v>4743.8879999999999</v>
          </cell>
          <cell r="BJ102">
            <v>5415.0110000000004</v>
          </cell>
          <cell r="BK102">
            <v>6146.0990000000002</v>
          </cell>
          <cell r="BL102">
            <v>6771.9619999999995</v>
          </cell>
          <cell r="BM102">
            <v>7029.3050000000003</v>
          </cell>
        </row>
        <row r="103">
          <cell r="I103" t="str">
            <v>Beiträge der Versicherten 1)</v>
          </cell>
          <cell r="K103" t="str">
            <v>60bis63</v>
          </cell>
          <cell r="M103" t="str">
            <v>Prämiensoll</v>
          </cell>
          <cell r="AM103">
            <v>412.70100000000002</v>
          </cell>
          <cell r="AN103">
            <v>459.74599999999998</v>
          </cell>
          <cell r="AO103">
            <v>510.28500000000003</v>
          </cell>
          <cell r="AP103">
            <v>569.08799999999997</v>
          </cell>
          <cell r="AQ103">
            <v>632.18899999999996</v>
          </cell>
          <cell r="AR103">
            <v>702.37699999999995</v>
          </cell>
          <cell r="AS103">
            <v>844.65800000000002</v>
          </cell>
          <cell r="AT103">
            <v>950.04100000000005</v>
          </cell>
          <cell r="AU103">
            <v>1111.7539999999999</v>
          </cell>
          <cell r="AV103">
            <v>1240.778</v>
          </cell>
          <cell r="AW103">
            <v>1352.663</v>
          </cell>
          <cell r="AX103">
            <v>1540.2059999999999</v>
          </cell>
          <cell r="AY103">
            <v>1760.6859999999999</v>
          </cell>
          <cell r="AZ103">
            <v>2113.2629999999999</v>
          </cell>
          <cell r="BA103">
            <v>2446.8960000000002</v>
          </cell>
          <cell r="BB103">
            <v>2812.3690000000001</v>
          </cell>
          <cell r="BC103">
            <v>3107.4690000000001</v>
          </cell>
          <cell r="BD103">
            <v>3343.5169999999998</v>
          </cell>
          <cell r="BE103">
            <v>3540.0410000000002</v>
          </cell>
          <cell r="BF103">
            <v>3668.73</v>
          </cell>
          <cell r="BG103">
            <v>3877.8890000000001</v>
          </cell>
          <cell r="BH103">
            <v>4221.683</v>
          </cell>
          <cell r="BI103">
            <v>4736.0919999999996</v>
          </cell>
          <cell r="BJ103">
            <v>5406.9430000000002</v>
          </cell>
          <cell r="BK103">
            <v>6138.46</v>
          </cell>
          <cell r="BL103">
            <v>6887.7460000000001</v>
          </cell>
          <cell r="BM103">
            <v>7227.29</v>
          </cell>
        </row>
        <row r="104">
          <cell r="I104" t="str">
            <v>Krankenpflege Grundversicherung mit oblig. Spitaltaggeld (inkl. HMO)</v>
          </cell>
          <cell r="K104">
            <v>61</v>
          </cell>
          <cell r="M104" t="str">
            <v xml:space="preserve">Krankenpflege Grundversicherung mit oblig. Spitaltaggeld </v>
          </cell>
          <cell r="AM104" t="str">
            <v>... </v>
          </cell>
          <cell r="AN104" t="str">
            <v>... </v>
          </cell>
          <cell r="AO104" t="str">
            <v>... </v>
          </cell>
          <cell r="AP104" t="str">
            <v>... </v>
          </cell>
          <cell r="AQ104" t="str">
            <v>... </v>
          </cell>
          <cell r="AR104" t="str">
            <v>... </v>
          </cell>
          <cell r="AS104" t="str">
            <v>... </v>
          </cell>
          <cell r="AT104" t="str">
            <v>... </v>
          </cell>
          <cell r="AU104" t="str">
            <v>... </v>
          </cell>
          <cell r="AV104" t="str">
            <v>... </v>
          </cell>
          <cell r="AW104" t="str">
            <v>... </v>
          </cell>
          <cell r="AX104" t="str">
            <v>... </v>
          </cell>
          <cell r="AY104" t="str">
            <v>... </v>
          </cell>
          <cell r="AZ104" t="str">
            <v>... </v>
          </cell>
          <cell r="BA104" t="str">
            <v>... </v>
          </cell>
          <cell r="BB104" t="str">
            <v>... </v>
          </cell>
          <cell r="BC104" t="str">
            <v>... </v>
          </cell>
          <cell r="BD104" t="str">
            <v>... </v>
          </cell>
          <cell r="BE104" t="str">
            <v>... </v>
          </cell>
          <cell r="BF104" t="str">
            <v>... </v>
          </cell>
          <cell r="BG104" t="str">
            <v>... </v>
          </cell>
          <cell r="BH104" t="str">
            <v>... </v>
          </cell>
          <cell r="BI104" t="str">
            <v>... </v>
          </cell>
          <cell r="BJ104" t="str">
            <v>... </v>
          </cell>
          <cell r="BK104" t="str">
            <v>... </v>
          </cell>
          <cell r="BL104">
            <v>4995.701</v>
          </cell>
          <cell r="BM104">
            <v>5219.1869999999999</v>
          </cell>
        </row>
        <row r="105">
          <cell r="J105" t="str">
            <v>Krankenpflege Grundversicherung mit oblig. Spitaltaggeld (ohne HMO)</v>
          </cell>
          <cell r="K105">
            <v>610</v>
          </cell>
          <cell r="M105" t="str">
            <v>davon Krankenpflege Grundversicherung</v>
          </cell>
          <cell r="AM105" t="str">
            <v>... </v>
          </cell>
          <cell r="AN105" t="str">
            <v>... </v>
          </cell>
          <cell r="AO105" t="str">
            <v>... </v>
          </cell>
          <cell r="AP105" t="str">
            <v>... </v>
          </cell>
          <cell r="AQ105" t="str">
            <v>... </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v>4995.701</v>
          </cell>
          <cell r="BM105">
            <v>5219.1869999999999</v>
          </cell>
          <cell r="BN105">
            <v>5508.0529999999999</v>
          </cell>
          <cell r="BO105">
            <v>5863.0439999999999</v>
          </cell>
          <cell r="BP105">
            <v>6426.6729999999998</v>
          </cell>
          <cell r="BQ105">
            <v>6953.07</v>
          </cell>
          <cell r="BR105">
            <v>7505.7509999999993</v>
          </cell>
          <cell r="BS105">
            <v>8071.5680000000002</v>
          </cell>
          <cell r="BT105">
            <v>8959.0709999999999</v>
          </cell>
          <cell r="BU105">
            <v>9039.0419999999995</v>
          </cell>
          <cell r="BV105">
            <v>9119.8649999999998</v>
          </cell>
          <cell r="BW105" t="str">
            <v>...</v>
          </cell>
          <cell r="BX105" t="str">
            <v>...</v>
          </cell>
          <cell r="CA105" t="e">
            <v>#VALUE!</v>
          </cell>
        </row>
        <row r="106">
          <cell r="J106" t="str">
            <v>Grundversicherung ohne HMO</v>
          </cell>
          <cell r="AM106" t="str">
            <v>... </v>
          </cell>
          <cell r="AN106" t="str">
            <v>... </v>
          </cell>
          <cell r="AO106" t="str">
            <v>... </v>
          </cell>
          <cell r="AP106" t="str">
            <v>... </v>
          </cell>
          <cell r="AQ106" t="str">
            <v>... </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v>4702.5739999999996</v>
          </cell>
          <cell r="BM106">
            <v>4934.232</v>
          </cell>
          <cell r="BN106">
            <v>5193.6909999999998</v>
          </cell>
          <cell r="BO106">
            <v>5584.1679999999997</v>
          </cell>
          <cell r="BP106">
            <v>6195.8090000000002</v>
          </cell>
          <cell r="BQ106">
            <v>6811.1279999999997</v>
          </cell>
          <cell r="BR106">
            <v>7381.5649999999996</v>
          </cell>
          <cell r="BS106" t="str">
            <v>– </v>
          </cell>
          <cell r="BT106" t="str">
            <v>– </v>
          </cell>
          <cell r="CA106" t="e">
            <v>#DIV/0!</v>
          </cell>
        </row>
        <row r="107">
          <cell r="J107" t="str">
            <v>HMO-Grundversicherung</v>
          </cell>
          <cell r="K107">
            <v>615</v>
          </cell>
          <cell r="M107" t="str">
            <v>davon HMO-Grundversicherung</v>
          </cell>
          <cell r="AM107" t="str">
            <v>... </v>
          </cell>
          <cell r="AN107" t="str">
            <v>... </v>
          </cell>
          <cell r="AO107" t="str">
            <v>... </v>
          </cell>
          <cell r="AP107" t="str">
            <v>... </v>
          </cell>
          <cell r="AQ107" t="str">
            <v>... </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t="str">
            <v>– </v>
          </cell>
          <cell r="BO107" t="str">
            <v>– </v>
          </cell>
          <cell r="BP107" t="str">
            <v>– </v>
          </cell>
          <cell r="BQ107">
            <v>0.48499999999999999</v>
          </cell>
          <cell r="BR107">
            <v>2.0390000000000001</v>
          </cell>
          <cell r="BS107">
            <v>10.561</v>
          </cell>
          <cell r="BT107">
            <v>18.891999999999999</v>
          </cell>
          <cell r="BU107">
            <v>28.417999999999999</v>
          </cell>
          <cell r="BV107">
            <v>40.143999999999998</v>
          </cell>
          <cell r="BW107" t="str">
            <v>...</v>
          </cell>
          <cell r="BX107" t="str">
            <v>...</v>
          </cell>
          <cell r="CA107" t="e">
            <v>#VALUE!</v>
          </cell>
        </row>
        <row r="108">
          <cell r="J108" t="str">
            <v>Oblig. Spitaltaggeld</v>
          </cell>
          <cell r="AM108" t="str">
            <v>... </v>
          </cell>
          <cell r="AN108" t="str">
            <v>... </v>
          </cell>
          <cell r="AO108" t="str">
            <v>... </v>
          </cell>
          <cell r="AP108" t="str">
            <v>... </v>
          </cell>
          <cell r="AQ108" t="str">
            <v>... </v>
          </cell>
          <cell r="AR108" t="str">
            <v>... </v>
          </cell>
          <cell r="AS108" t="str">
            <v>... </v>
          </cell>
          <cell r="AT108" t="str">
            <v>... </v>
          </cell>
          <cell r="AU108" t="str">
            <v>... </v>
          </cell>
          <cell r="AV108" t="str">
            <v>... </v>
          </cell>
          <cell r="AW108" t="str">
            <v>... </v>
          </cell>
          <cell r="AX108" t="str">
            <v>... </v>
          </cell>
          <cell r="AY108" t="str">
            <v>... </v>
          </cell>
          <cell r="AZ108" t="str">
            <v>... </v>
          </cell>
          <cell r="BA108" t="str">
            <v>... </v>
          </cell>
          <cell r="BB108" t="str">
            <v>... </v>
          </cell>
          <cell r="BC108" t="str">
            <v>... </v>
          </cell>
          <cell r="BD108" t="str">
            <v>... </v>
          </cell>
          <cell r="BE108" t="str">
            <v>... </v>
          </cell>
          <cell r="BF108" t="str">
            <v>... </v>
          </cell>
          <cell r="BG108" t="str">
            <v>... </v>
          </cell>
          <cell r="BH108" t="str">
            <v>... </v>
          </cell>
          <cell r="BI108" t="str">
            <v>... </v>
          </cell>
          <cell r="BJ108" t="str">
            <v>... </v>
          </cell>
          <cell r="BK108" t="str">
            <v>... </v>
          </cell>
          <cell r="BL108">
            <v>293.12700000000001</v>
          </cell>
          <cell r="BM108">
            <v>284.95499999999998</v>
          </cell>
          <cell r="BN108">
            <v>314.36200000000002</v>
          </cell>
          <cell r="BO108">
            <v>278.87599999999998</v>
          </cell>
          <cell r="BP108">
            <v>230.864</v>
          </cell>
          <cell r="BQ108">
            <v>141.94200000000001</v>
          </cell>
          <cell r="BR108">
            <v>124.18600000000001</v>
          </cell>
          <cell r="BS108" t="str">
            <v>– </v>
          </cell>
          <cell r="BT108" t="str">
            <v>– </v>
          </cell>
          <cell r="CA108" t="e">
            <v>#DIV/0!</v>
          </cell>
        </row>
        <row r="109">
          <cell r="I109" t="str">
            <v>Zusatzversicherungen und andere Vers.arten</v>
          </cell>
          <cell r="K109">
            <v>63</v>
          </cell>
          <cell r="M109" t="str">
            <v>Zusatzversicherungen und weitere Vers.arten</v>
          </cell>
          <cell r="AM109" t="str">
            <v>... </v>
          </cell>
          <cell r="AN109" t="str">
            <v>... </v>
          </cell>
          <cell r="AO109" t="str">
            <v>... </v>
          </cell>
          <cell r="AP109" t="str">
            <v>... </v>
          </cell>
          <cell r="AQ109" t="str">
            <v>... </v>
          </cell>
          <cell r="AR109" t="str">
            <v>... </v>
          </cell>
          <cell r="AS109" t="str">
            <v>... </v>
          </cell>
          <cell r="AT109" t="str">
            <v>... </v>
          </cell>
          <cell r="AU109" t="str">
            <v>... </v>
          </cell>
          <cell r="AV109" t="str">
            <v>... </v>
          </cell>
          <cell r="AW109" t="str">
            <v>... </v>
          </cell>
          <cell r="AX109" t="str">
            <v>... </v>
          </cell>
          <cell r="AY109" t="str">
            <v>... </v>
          </cell>
          <cell r="AZ109" t="str">
            <v>... </v>
          </cell>
          <cell r="BA109" t="str">
            <v>... </v>
          </cell>
          <cell r="BB109" t="str">
            <v>... </v>
          </cell>
          <cell r="BC109" t="str">
            <v>... </v>
          </cell>
          <cell r="BD109" t="str">
            <v>... </v>
          </cell>
          <cell r="BE109" t="str">
            <v>... </v>
          </cell>
          <cell r="BF109" t="str">
            <v>... </v>
          </cell>
          <cell r="BG109" t="str">
            <v>... </v>
          </cell>
          <cell r="BH109" t="str">
            <v>... </v>
          </cell>
          <cell r="BI109" t="str">
            <v>... </v>
          </cell>
          <cell r="BJ109" t="str">
            <v>... </v>
          </cell>
          <cell r="BK109" t="str">
            <v>... </v>
          </cell>
          <cell r="BL109">
            <v>1157.0389999999998</v>
          </cell>
          <cell r="BM109">
            <v>1243.8680000000002</v>
          </cell>
        </row>
        <row r="110">
          <cell r="J110" t="str">
            <v>Freiw. Spitaltaggeld</v>
          </cell>
          <cell r="K110">
            <v>630</v>
          </cell>
          <cell r="M110" t="str">
            <v>Zusatzversicherungen</v>
          </cell>
          <cell r="BC110" t="str">
            <v>– </v>
          </cell>
          <cell r="BD110" t="str">
            <v>– </v>
          </cell>
          <cell r="BE110" t="str">
            <v>– </v>
          </cell>
          <cell r="BF110" t="str">
            <v>– </v>
          </cell>
          <cell r="BG110" t="str">
            <v>– </v>
          </cell>
          <cell r="BH110" t="str">
            <v>– </v>
          </cell>
          <cell r="BI110" t="str">
            <v>– </v>
          </cell>
          <cell r="BJ110" t="str">
            <v>– </v>
          </cell>
          <cell r="BK110" t="str">
            <v>– </v>
          </cell>
          <cell r="BL110">
            <v>133.749</v>
          </cell>
          <cell r="BM110">
            <v>139.59399999999999</v>
          </cell>
          <cell r="BN110">
            <v>152.815</v>
          </cell>
          <cell r="BO110">
            <v>164.28299999999999</v>
          </cell>
          <cell r="BP110">
            <v>126.94799999999999</v>
          </cell>
          <cell r="BQ110">
            <v>134.56899999999999</v>
          </cell>
          <cell r="BR110">
            <v>121.74299999999999</v>
          </cell>
          <cell r="BS110">
            <v>120.364</v>
          </cell>
          <cell r="BT110">
            <v>120.592</v>
          </cell>
          <cell r="BU110">
            <v>4107.8599999999997</v>
          </cell>
          <cell r="BV110">
            <v>4281.7430000000004</v>
          </cell>
          <cell r="BW110" t="str">
            <v>...</v>
          </cell>
          <cell r="BX110" t="str">
            <v>...</v>
          </cell>
          <cell r="CA110" t="e">
            <v>#VALUE!</v>
          </cell>
        </row>
        <row r="111">
          <cell r="J111" t="str">
            <v>Spitalbehandlungskosten</v>
          </cell>
          <cell r="K111">
            <v>639</v>
          </cell>
          <cell r="M111" t="str">
            <v>andere Versicherungsarten</v>
          </cell>
          <cell r="BC111" t="str">
            <v>– </v>
          </cell>
          <cell r="BD111" t="str">
            <v>– </v>
          </cell>
          <cell r="BE111" t="str">
            <v>– </v>
          </cell>
          <cell r="BF111" t="str">
            <v>– </v>
          </cell>
          <cell r="BG111" t="str">
            <v>– </v>
          </cell>
          <cell r="BH111" t="str">
            <v>– </v>
          </cell>
          <cell r="BI111" t="str">
            <v>– </v>
          </cell>
          <cell r="BJ111" t="str">
            <v>– </v>
          </cell>
          <cell r="BK111" t="str">
            <v>– </v>
          </cell>
          <cell r="BL111">
            <v>188.34700000000001</v>
          </cell>
          <cell r="BM111">
            <v>180.44800000000001</v>
          </cell>
          <cell r="BN111">
            <v>132.114</v>
          </cell>
          <cell r="BO111">
            <v>181.83500000000001</v>
          </cell>
          <cell r="BP111">
            <v>140.44999999999999</v>
          </cell>
          <cell r="BQ111">
            <v>121.767</v>
          </cell>
          <cell r="BR111">
            <v>120</v>
          </cell>
          <cell r="BS111">
            <v>115.248</v>
          </cell>
          <cell r="BT111">
            <v>105.57299999999999</v>
          </cell>
          <cell r="BU111">
            <v>68.641000000000005</v>
          </cell>
          <cell r="BV111">
            <v>88.182000000000002</v>
          </cell>
          <cell r="BW111" t="str">
            <v>...</v>
          </cell>
          <cell r="BX111" t="str">
            <v>...</v>
          </cell>
          <cell r="CA111" t="e">
            <v>#VALUE!</v>
          </cell>
        </row>
        <row r="112">
          <cell r="J112" t="str">
            <v>Kombinierte Spitalvers.</v>
          </cell>
          <cell r="BC112" t="str">
            <v>– </v>
          </cell>
          <cell r="BD112" t="str">
            <v>– </v>
          </cell>
          <cell r="BE112" t="str">
            <v>– </v>
          </cell>
          <cell r="BF112" t="str">
            <v>– </v>
          </cell>
          <cell r="BG112" t="str">
            <v>– </v>
          </cell>
          <cell r="BH112" t="str">
            <v>– </v>
          </cell>
          <cell r="BI112" t="str">
            <v>– </v>
          </cell>
          <cell r="BJ112" t="str">
            <v>– </v>
          </cell>
          <cell r="BK112" t="str">
            <v>– </v>
          </cell>
          <cell r="BL112">
            <v>729.74699999999996</v>
          </cell>
          <cell r="BM112">
            <v>805.99300000000005</v>
          </cell>
          <cell r="BN112">
            <v>854.99800000000005</v>
          </cell>
          <cell r="BO112">
            <v>862.19299999999998</v>
          </cell>
          <cell r="BP112">
            <v>1116.3130000000001</v>
          </cell>
          <cell r="BQ112">
            <v>1302.98</v>
          </cell>
          <cell r="BR112">
            <v>1581.2059999999999</v>
          </cell>
          <cell r="BS112">
            <v>1900.817</v>
          </cell>
          <cell r="BT112">
            <v>2378.0140000000001</v>
          </cell>
          <cell r="CA112" t="e">
            <v>#DIV/0!</v>
          </cell>
        </row>
        <row r="113">
          <cell r="J113" t="str">
            <v>HMO-Kombinierte Spitalvers.</v>
          </cell>
          <cell r="BC113" t="str">
            <v>– </v>
          </cell>
          <cell r="BD113" t="str">
            <v>– </v>
          </cell>
          <cell r="BE113" t="str">
            <v>– </v>
          </cell>
          <cell r="BF113" t="str">
            <v>– </v>
          </cell>
          <cell r="BG113" t="str">
            <v>– </v>
          </cell>
          <cell r="BH113" t="str">
            <v>– </v>
          </cell>
          <cell r="BI113" t="str">
            <v>– </v>
          </cell>
          <cell r="BJ113" t="str">
            <v>– </v>
          </cell>
          <cell r="BK113" t="str">
            <v>– </v>
          </cell>
          <cell r="BL113" t="str">
            <v>– </v>
          </cell>
          <cell r="BM113" t="str">
            <v>– </v>
          </cell>
          <cell r="BN113" t="str">
            <v>– </v>
          </cell>
          <cell r="BO113" t="str">
            <v>– </v>
          </cell>
          <cell r="BP113" t="str">
            <v>– </v>
          </cell>
          <cell r="BQ113">
            <v>7.2999999999999995E-2</v>
          </cell>
          <cell r="BR113">
            <v>0.219</v>
          </cell>
          <cell r="BS113">
            <v>1.2749999999999999</v>
          </cell>
          <cell r="BT113">
            <v>1.905</v>
          </cell>
          <cell r="CA113" t="e">
            <v>#DIV/0!</v>
          </cell>
        </row>
        <row r="114">
          <cell r="J114" t="str">
            <v>Zahnpflegeversicherung</v>
          </cell>
          <cell r="BC114" t="str">
            <v>– </v>
          </cell>
          <cell r="BD114" t="str">
            <v>– </v>
          </cell>
          <cell r="BE114" t="str">
            <v>– </v>
          </cell>
          <cell r="BF114" t="str">
            <v>– </v>
          </cell>
          <cell r="BG114" t="str">
            <v>– </v>
          </cell>
          <cell r="BH114" t="str">
            <v>– </v>
          </cell>
          <cell r="BI114" t="str">
            <v>– </v>
          </cell>
          <cell r="BJ114" t="str">
            <v>– </v>
          </cell>
          <cell r="BK114" t="str">
            <v>– </v>
          </cell>
          <cell r="BL114">
            <v>44.366999999999997</v>
          </cell>
          <cell r="BM114">
            <v>46.613</v>
          </cell>
          <cell r="BN114">
            <v>51.475999999999999</v>
          </cell>
          <cell r="BO114">
            <v>55.076999999999998</v>
          </cell>
          <cell r="BP114">
            <v>58.637999999999998</v>
          </cell>
          <cell r="BQ114">
            <v>69.442999999999998</v>
          </cell>
          <cell r="BR114">
            <v>80.62</v>
          </cell>
          <cell r="BS114">
            <v>86.224000000000004</v>
          </cell>
          <cell r="BT114">
            <v>90.429000000000002</v>
          </cell>
          <cell r="CA114" t="e">
            <v>#DIV/0!</v>
          </cell>
        </row>
        <row r="115">
          <cell r="J115" t="str">
            <v>andere Zusatzversicherungen</v>
          </cell>
          <cell r="BC115" t="str">
            <v>– </v>
          </cell>
          <cell r="BD115" t="str">
            <v>– </v>
          </cell>
          <cell r="BE115" t="str">
            <v>– </v>
          </cell>
          <cell r="BF115" t="str">
            <v>– </v>
          </cell>
          <cell r="BG115" t="str">
            <v>– </v>
          </cell>
          <cell r="BH115" t="str">
            <v>– </v>
          </cell>
          <cell r="BI115" t="str">
            <v>– </v>
          </cell>
          <cell r="BJ115" t="str">
            <v>– </v>
          </cell>
          <cell r="BK115" t="str">
            <v>– </v>
          </cell>
          <cell r="BL115" t="str">
            <v>– </v>
          </cell>
          <cell r="BM115" t="str">
            <v>– </v>
          </cell>
          <cell r="BN115" t="str">
            <v>– </v>
          </cell>
          <cell r="BO115" t="str">
            <v>– </v>
          </cell>
          <cell r="BP115" t="str">
            <v>– </v>
          </cell>
          <cell r="BQ115" t="str">
            <v>– </v>
          </cell>
          <cell r="BR115" t="str">
            <v>– </v>
          </cell>
          <cell r="BS115" t="str">
            <v>– </v>
          </cell>
          <cell r="BT115">
            <v>610.83600000000001</v>
          </cell>
          <cell r="CA115" t="e">
            <v>#DIV/0!</v>
          </cell>
        </row>
        <row r="116">
          <cell r="J116" t="str">
            <v>andere Versicherungsarten</v>
          </cell>
          <cell r="AM116" t="str">
            <v>... </v>
          </cell>
          <cell r="AN116" t="str">
            <v>... </v>
          </cell>
          <cell r="AO116" t="str">
            <v>... </v>
          </cell>
          <cell r="AP116" t="str">
            <v>... </v>
          </cell>
          <cell r="AQ116" t="str">
            <v>... </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v>60.829000000000001</v>
          </cell>
          <cell r="BM116">
            <v>71.22</v>
          </cell>
          <cell r="BN116">
            <v>71.138000000000005</v>
          </cell>
          <cell r="BO116">
            <v>63.793999999999997</v>
          </cell>
          <cell r="BP116">
            <v>70.221000000000004</v>
          </cell>
          <cell r="BQ116">
            <v>101.845</v>
          </cell>
          <cell r="BR116">
            <v>124.729</v>
          </cell>
          <cell r="BS116">
            <v>206.79499999999999</v>
          </cell>
          <cell r="BT116">
            <v>105.459</v>
          </cell>
          <cell r="CA116" t="e">
            <v>#DIV/0!</v>
          </cell>
        </row>
        <row r="117">
          <cell r="I117" t="str">
            <v>Krankengeldversicherung</v>
          </cell>
          <cell r="K117">
            <v>60</v>
          </cell>
          <cell r="M117" t="str">
            <v>Krankengeldversicherung</v>
          </cell>
          <cell r="AM117" t="str">
            <v>... </v>
          </cell>
          <cell r="AN117" t="str">
            <v>... </v>
          </cell>
          <cell r="AO117" t="str">
            <v>... </v>
          </cell>
          <cell r="AP117" t="str">
            <v>... </v>
          </cell>
          <cell r="AQ117" t="str">
            <v>... </v>
          </cell>
          <cell r="AR117" t="str">
            <v>... </v>
          </cell>
          <cell r="AS117" t="str">
            <v>... </v>
          </cell>
          <cell r="AT117" t="str">
            <v>... </v>
          </cell>
          <cell r="AU117" t="str">
            <v>... </v>
          </cell>
          <cell r="AV117" t="str">
            <v>... </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v>735.00599999999997</v>
          </cell>
          <cell r="BM117">
            <v>764.23500000000001</v>
          </cell>
        </row>
        <row r="118">
          <cell r="K118">
            <v>64</v>
          </cell>
          <cell r="M118" t="str">
            <v>Erlösminderungen für Prämien</v>
          </cell>
          <cell r="AM118" t="str">
            <v>– </v>
          </cell>
          <cell r="AN118" t="str">
            <v>– </v>
          </cell>
          <cell r="AO118" t="str">
            <v>– </v>
          </cell>
          <cell r="AP118" t="str">
            <v>– </v>
          </cell>
          <cell r="AQ118" t="str">
            <v>– </v>
          </cell>
          <cell r="AR118" t="str">
            <v>– </v>
          </cell>
          <cell r="AS118" t="str">
            <v>– </v>
          </cell>
          <cell r="AT118" t="str">
            <v>– </v>
          </cell>
          <cell r="AU118" t="str">
            <v>– </v>
          </cell>
          <cell r="AV118" t="str">
            <v>– </v>
          </cell>
          <cell r="AW118" t="str">
            <v>– </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row>
        <row r="119">
          <cell r="I119" t="str">
            <v>Andere Beitragsanteile</v>
          </cell>
          <cell r="K119">
            <v>65</v>
          </cell>
          <cell r="M119" t="str">
            <v>Andere Beitragsanteile</v>
          </cell>
          <cell r="AM119">
            <v>6.1939999999999991</v>
          </cell>
          <cell r="AN119">
            <v>5.4750000000000005</v>
          </cell>
          <cell r="AO119">
            <v>6.1539999999999999</v>
          </cell>
          <cell r="AP119">
            <v>6.585</v>
          </cell>
          <cell r="AQ119">
            <v>5.8999999999999995</v>
          </cell>
          <cell r="AR119">
            <v>6.133</v>
          </cell>
          <cell r="AS119">
            <v>3.1520000000000001</v>
          </cell>
          <cell r="AT119">
            <v>3.2069999999999999</v>
          </cell>
          <cell r="AU119">
            <v>3.6119999999999997</v>
          </cell>
          <cell r="AV119">
            <v>3.8720000000000003</v>
          </cell>
          <cell r="AW119">
            <v>4.1970000000000001</v>
          </cell>
          <cell r="AX119">
            <v>5.0600000000000005</v>
          </cell>
          <cell r="AY119">
            <v>5.43</v>
          </cell>
          <cell r="AZ119">
            <v>7.17</v>
          </cell>
          <cell r="BA119">
            <v>8.9740000000000002</v>
          </cell>
          <cell r="BB119">
            <v>15.006</v>
          </cell>
          <cell r="BC119">
            <v>9.7940000000000005</v>
          </cell>
          <cell r="BD119">
            <v>8.8189999999999991</v>
          </cell>
          <cell r="BE119">
            <v>9.1050000000000004</v>
          </cell>
          <cell r="BF119">
            <v>9.01</v>
          </cell>
          <cell r="BG119">
            <v>10.945</v>
          </cell>
          <cell r="BH119">
            <v>9.7110000000000003</v>
          </cell>
          <cell r="BI119">
            <v>7.7960000000000003</v>
          </cell>
          <cell r="BJ119">
            <v>8.0679999999999996</v>
          </cell>
          <cell r="BK119">
            <v>7.6389999999999993</v>
          </cell>
          <cell r="BL119">
            <v>7.5259999999999998</v>
          </cell>
          <cell r="BM119">
            <v>7.46</v>
          </cell>
        </row>
        <row r="120">
          <cell r="F120" t="str">
            <v>Krankenscheingebühren</v>
          </cell>
          <cell r="I120" t="str">
            <v>Krankenscheingebühren</v>
          </cell>
          <cell r="AM120">
            <v>4.9429999999999996</v>
          </cell>
          <cell r="AN120">
            <v>4.9320000000000004</v>
          </cell>
          <cell r="AO120">
            <v>5.1429999999999998</v>
          </cell>
          <cell r="AP120">
            <v>5.274</v>
          </cell>
          <cell r="AQ120">
            <v>5.5469999999999997</v>
          </cell>
          <cell r="AR120">
            <v>5.8230000000000004</v>
          </cell>
          <cell r="AS120">
            <v>2.919</v>
          </cell>
          <cell r="AT120">
            <v>2.9729999999999999</v>
          </cell>
          <cell r="AU120">
            <v>3.2919999999999998</v>
          </cell>
          <cell r="AV120">
            <v>3.6150000000000002</v>
          </cell>
          <cell r="AW120">
            <v>3.9630000000000001</v>
          </cell>
          <cell r="AX120">
            <v>4.7430000000000003</v>
          </cell>
          <cell r="AY120">
            <v>4.319</v>
          </cell>
          <cell r="AZ120">
            <v>4.4340000000000002</v>
          </cell>
          <cell r="BA120">
            <v>5.1890000000000001</v>
          </cell>
          <cell r="BB120">
            <v>5.649</v>
          </cell>
          <cell r="BC120">
            <v>6.0590000000000002</v>
          </cell>
          <cell r="BD120">
            <v>5.649</v>
          </cell>
          <cell r="BE120">
            <v>6.5739999999999998</v>
          </cell>
          <cell r="BF120">
            <v>6.2859999999999996</v>
          </cell>
          <cell r="BG120">
            <v>7.2329999999999997</v>
          </cell>
          <cell r="BH120">
            <v>6.9630000000000001</v>
          </cell>
          <cell r="BI120">
            <v>6.6360000000000001</v>
          </cell>
          <cell r="BJ120">
            <v>7.1790000000000003</v>
          </cell>
          <cell r="BK120">
            <v>7.2009999999999996</v>
          </cell>
          <cell r="BL120">
            <v>7.2729999999999997</v>
          </cell>
          <cell r="BM120">
            <v>7.1989999999999998</v>
          </cell>
          <cell r="BN120">
            <v>6.734</v>
          </cell>
          <cell r="BO120">
            <v>5.8680000000000003</v>
          </cell>
          <cell r="BP120">
            <v>4.7140000000000004</v>
          </cell>
          <cell r="BQ120">
            <v>4.4160000000000004</v>
          </cell>
          <cell r="BR120">
            <v>2.1320000000000001</v>
          </cell>
          <cell r="BS120">
            <v>3.0790000000000002</v>
          </cell>
          <cell r="BT120">
            <v>0.94199999999999995</v>
          </cell>
          <cell r="BU120" t="str">
            <v>... </v>
          </cell>
          <cell r="BV120" t="str">
            <v>... </v>
          </cell>
          <cell r="BW120" t="str">
            <v>... </v>
          </cell>
          <cell r="BX120" t="str">
            <v>... </v>
          </cell>
          <cell r="CA120" t="e">
            <v>#VALUE!</v>
          </cell>
        </row>
        <row r="121">
          <cell r="F121" t="str">
            <v>Eintrittsgelder</v>
          </cell>
          <cell r="I121" t="str">
            <v>Eintrittsgelder</v>
          </cell>
          <cell r="AM121">
            <v>1.2509999999999999</v>
          </cell>
          <cell r="AN121">
            <v>0.54300000000000004</v>
          </cell>
          <cell r="AO121">
            <v>1.0109999999999999</v>
          </cell>
          <cell r="AP121">
            <v>1.3109999999999999</v>
          </cell>
          <cell r="AQ121">
            <v>0.35299999999999998</v>
          </cell>
          <cell r="AR121">
            <v>0.31</v>
          </cell>
          <cell r="AS121">
            <v>0.23300000000000001</v>
          </cell>
          <cell r="AT121">
            <v>0.23400000000000001</v>
          </cell>
          <cell r="AU121">
            <v>0.32</v>
          </cell>
          <cell r="AV121">
            <v>0.25700000000000001</v>
          </cell>
          <cell r="AW121">
            <v>0.23400000000000001</v>
          </cell>
          <cell r="AX121">
            <v>0.317</v>
          </cell>
          <cell r="AY121">
            <v>1.111</v>
          </cell>
          <cell r="AZ121">
            <v>2.7360000000000002</v>
          </cell>
          <cell r="BA121">
            <v>3.7850000000000001</v>
          </cell>
          <cell r="BB121">
            <v>9.3569999999999993</v>
          </cell>
          <cell r="BC121">
            <v>3.7349999999999999</v>
          </cell>
          <cell r="BD121">
            <v>3.17</v>
          </cell>
          <cell r="BE121">
            <v>2.5310000000000001</v>
          </cell>
          <cell r="BF121">
            <v>2.7240000000000002</v>
          </cell>
          <cell r="BG121">
            <v>3.7120000000000002</v>
          </cell>
          <cell r="BH121">
            <v>2.7480000000000002</v>
          </cell>
          <cell r="BI121">
            <v>1.1599999999999999</v>
          </cell>
          <cell r="BJ121">
            <v>0.88900000000000001</v>
          </cell>
          <cell r="BK121">
            <v>0.438</v>
          </cell>
          <cell r="BL121">
            <v>0.253</v>
          </cell>
          <cell r="BM121">
            <v>0.26100000000000001</v>
          </cell>
          <cell r="BN121">
            <v>0.58599999999999997</v>
          </cell>
          <cell r="BO121">
            <v>0.626</v>
          </cell>
          <cell r="BP121">
            <v>0.83299999999999996</v>
          </cell>
          <cell r="BQ121">
            <v>0.82699999999999996</v>
          </cell>
          <cell r="BR121">
            <v>1.0980000000000001</v>
          </cell>
          <cell r="BS121">
            <v>5.9509999999999996</v>
          </cell>
          <cell r="BT121">
            <v>7.3920000000000003</v>
          </cell>
          <cell r="BU121" t="str">
            <v>... </v>
          </cell>
          <cell r="BV121" t="str">
            <v>... </v>
          </cell>
          <cell r="BW121" t="str">
            <v>... </v>
          </cell>
          <cell r="BX121" t="str">
            <v>... </v>
          </cell>
          <cell r="CA121" t="e">
            <v>#VALUE!</v>
          </cell>
        </row>
        <row r="122">
          <cell r="I122" t="str">
            <v>abzüglich Prämienermässigung Kt./Gde</v>
          </cell>
          <cell r="K122" t="str">
            <v>Cap</v>
          </cell>
          <cell r="M122" t="str">
            <v>abzüglich Prämienermässigung (Kt+Gde)</v>
          </cell>
          <cell r="AM122" t="str">
            <v>... </v>
          </cell>
          <cell r="AN122" t="str">
            <v>... </v>
          </cell>
          <cell r="AO122" t="str">
            <v>... </v>
          </cell>
          <cell r="AP122" t="str">
            <v>... </v>
          </cell>
          <cell r="AQ122" t="str">
            <v>... </v>
          </cell>
          <cell r="AR122" t="str">
            <v>... </v>
          </cell>
          <cell r="AS122" t="str">
            <v>... </v>
          </cell>
          <cell r="AT122" t="str">
            <v>... </v>
          </cell>
          <cell r="AU122" t="str">
            <v>... </v>
          </cell>
          <cell r="AV122" t="str">
            <v>... </v>
          </cell>
          <cell r="AW122" t="str">
            <v>... </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v>-123.31</v>
          </cell>
          <cell r="BM122">
            <v>-205.44499999999999</v>
          </cell>
        </row>
        <row r="123">
          <cell r="H123" t="str">
            <v>Beiträge Arbeitgeber</v>
          </cell>
          <cell r="K123" t="str">
            <v xml:space="preserve"> 678+679</v>
          </cell>
          <cell r="L123" t="str">
            <v>Beiträge Arbeitgeber</v>
          </cell>
          <cell r="AM123">
            <v>13.36</v>
          </cell>
          <cell r="AN123">
            <v>14.791</v>
          </cell>
          <cell r="AO123">
            <v>16.818999999999999</v>
          </cell>
          <cell r="AP123">
            <v>17.914000000000001</v>
          </cell>
          <cell r="AQ123">
            <v>19.734000000000002</v>
          </cell>
          <cell r="AR123">
            <v>22.263000000000002</v>
          </cell>
          <cell r="AS123">
            <v>23.071999999999999</v>
          </cell>
          <cell r="AT123">
            <v>24.733000000000001</v>
          </cell>
          <cell r="AU123">
            <v>25.056999999999999</v>
          </cell>
          <cell r="AV123">
            <v>26.077999999999999</v>
          </cell>
          <cell r="AW123">
            <v>28.425999999999998</v>
          </cell>
          <cell r="AX123">
            <v>29.721</v>
          </cell>
          <cell r="AY123">
            <v>32.052</v>
          </cell>
          <cell r="AZ123">
            <v>37.767000000000003</v>
          </cell>
          <cell r="BA123">
            <v>42.256</v>
          </cell>
          <cell r="BB123">
            <v>39.561</v>
          </cell>
          <cell r="BC123">
            <v>37.86</v>
          </cell>
          <cell r="BD123">
            <v>42.512999999999998</v>
          </cell>
          <cell r="BE123">
            <v>48.752000000000002</v>
          </cell>
          <cell r="BF123">
            <v>53.966999999999999</v>
          </cell>
          <cell r="BG123">
            <v>57.575000000000003</v>
          </cell>
          <cell r="BH123">
            <v>63.198999999999998</v>
          </cell>
          <cell r="BI123">
            <v>65.608999999999995</v>
          </cell>
          <cell r="BJ123">
            <v>66.867999999999995</v>
          </cell>
          <cell r="BK123">
            <v>65.858999999999995</v>
          </cell>
          <cell r="BL123">
            <v>69.671000000000006</v>
          </cell>
          <cell r="BM123">
            <v>71.894000000000005</v>
          </cell>
        </row>
        <row r="124">
          <cell r="H124" t="str">
            <v>Subventionen</v>
          </cell>
          <cell r="L124" t="str">
            <v>Subventionen und Beiträge</v>
          </cell>
          <cell r="AM124">
            <v>74.22399999999999</v>
          </cell>
          <cell r="AN124">
            <v>96.704999999999998</v>
          </cell>
          <cell r="AO124">
            <v>89.031000000000006</v>
          </cell>
          <cell r="AP124">
            <v>93.09</v>
          </cell>
          <cell r="AQ124">
            <v>170.881</v>
          </cell>
          <cell r="AR124">
            <v>213.16400000000002</v>
          </cell>
          <cell r="AS124">
            <v>253.904</v>
          </cell>
          <cell r="AT124">
            <v>313.51099999999997</v>
          </cell>
          <cell r="AU124">
            <v>363.39499999999998</v>
          </cell>
          <cell r="AV124">
            <v>409.21100000000001</v>
          </cell>
          <cell r="AW124">
            <v>467.91199999999998</v>
          </cell>
          <cell r="AX124">
            <v>544.28899999999999</v>
          </cell>
          <cell r="AY124">
            <v>631.86199999999997</v>
          </cell>
          <cell r="AZ124">
            <v>751.75</v>
          </cell>
          <cell r="BA124">
            <v>864.84</v>
          </cell>
          <cell r="BB124">
            <v>936.18799999999999</v>
          </cell>
          <cell r="BC124">
            <v>1068.1559999999999</v>
          </cell>
          <cell r="BD124">
            <v>1142.3510000000001</v>
          </cell>
          <cell r="BE124">
            <v>1154.136</v>
          </cell>
          <cell r="BF124">
            <v>1191.3040000000001</v>
          </cell>
          <cell r="BG124">
            <v>1217.652</v>
          </cell>
          <cell r="BH124">
            <v>1191.3209999999999</v>
          </cell>
          <cell r="BI124">
            <v>1234.375</v>
          </cell>
          <cell r="BJ124">
            <v>1252.96</v>
          </cell>
          <cell r="BK124">
            <v>1294.165</v>
          </cell>
          <cell r="BL124">
            <v>1233.6410000000001</v>
          </cell>
          <cell r="BM124">
            <v>1228.502</v>
          </cell>
        </row>
        <row r="125">
          <cell r="I125" t="str">
            <v>Bund 2)</v>
          </cell>
          <cell r="K125" t="str">
            <v>670bis675</v>
          </cell>
          <cell r="M125" t="str">
            <v>Bund</v>
          </cell>
          <cell r="AM125">
            <v>47.723999999999997</v>
          </cell>
          <cell r="AN125">
            <v>56.816000000000003</v>
          </cell>
          <cell r="AO125">
            <v>59.140999999999998</v>
          </cell>
          <cell r="AP125">
            <v>61.451999999999998</v>
          </cell>
          <cell r="AQ125">
            <v>129.58500000000001</v>
          </cell>
          <cell r="AR125">
            <v>161.40100000000001</v>
          </cell>
          <cell r="AS125">
            <v>192.86199999999999</v>
          </cell>
          <cell r="AT125">
            <v>238.80099999999999</v>
          </cell>
          <cell r="AU125">
            <v>280.36</v>
          </cell>
          <cell r="AV125">
            <v>310.87400000000002</v>
          </cell>
          <cell r="AW125">
            <v>357.23599999999999</v>
          </cell>
          <cell r="AX125">
            <v>414.42</v>
          </cell>
          <cell r="AY125">
            <v>478.27199999999999</v>
          </cell>
          <cell r="AZ125">
            <v>564.92100000000005</v>
          </cell>
          <cell r="BA125">
            <v>647.73500000000001</v>
          </cell>
          <cell r="BB125">
            <v>691.63900000000001</v>
          </cell>
          <cell r="BC125">
            <v>795.28200000000004</v>
          </cell>
          <cell r="BD125">
            <v>855.99599999999998</v>
          </cell>
          <cell r="BE125">
            <v>877.93100000000004</v>
          </cell>
          <cell r="BF125">
            <v>895.048</v>
          </cell>
          <cell r="BG125">
            <v>912.83100000000002</v>
          </cell>
          <cell r="BH125">
            <v>873.82500000000005</v>
          </cell>
          <cell r="BI125">
            <v>886.279</v>
          </cell>
          <cell r="BJ125">
            <v>882.15499999999997</v>
          </cell>
          <cell r="BK125">
            <v>904.82</v>
          </cell>
          <cell r="BL125">
            <v>901.78599999999994</v>
          </cell>
          <cell r="BM125">
            <v>959.54899999999998</v>
          </cell>
        </row>
        <row r="126">
          <cell r="I126" t="str">
            <v>Kantone und Gemeinden</v>
          </cell>
          <cell r="K126" t="str">
            <v>676+677+680+681</v>
          </cell>
          <cell r="M126" t="str">
            <v>Kantone und Gemeinden</v>
          </cell>
          <cell r="AM126">
            <v>26.5</v>
          </cell>
          <cell r="AN126">
            <v>39.888999999999996</v>
          </cell>
          <cell r="AO126">
            <v>29.89</v>
          </cell>
          <cell r="AP126">
            <v>31.637999999999998</v>
          </cell>
          <cell r="AQ126">
            <v>41.295999999999999</v>
          </cell>
          <cell r="AR126">
            <v>51.762999999999998</v>
          </cell>
          <cell r="AS126">
            <v>61.042000000000002</v>
          </cell>
          <cell r="AT126">
            <v>74.709999999999994</v>
          </cell>
          <cell r="AU126">
            <v>83.034999999999997</v>
          </cell>
          <cell r="AV126">
            <v>98.337000000000003</v>
          </cell>
          <cell r="AW126">
            <v>110.676</v>
          </cell>
          <cell r="AX126">
            <v>129.869</v>
          </cell>
          <cell r="AY126">
            <v>153.59</v>
          </cell>
          <cell r="AZ126">
            <v>186.82900000000001</v>
          </cell>
          <cell r="BA126">
            <v>217.10499999999999</v>
          </cell>
          <cell r="BB126">
            <v>244.54900000000001</v>
          </cell>
          <cell r="BC126">
            <v>272.87400000000002</v>
          </cell>
          <cell r="BD126">
            <v>286.35500000000002</v>
          </cell>
          <cell r="BE126">
            <v>276.20499999999998</v>
          </cell>
          <cell r="BF126">
            <v>296.25600000000003</v>
          </cell>
          <cell r="BG126">
            <v>304.82099999999997</v>
          </cell>
          <cell r="BH126">
            <v>317.49599999999998</v>
          </cell>
          <cell r="BI126">
            <v>348.096</v>
          </cell>
          <cell r="BJ126">
            <v>370.80500000000001</v>
          </cell>
          <cell r="BK126">
            <v>389.34499999999997</v>
          </cell>
          <cell r="BL126">
            <v>331.85500000000002</v>
          </cell>
          <cell r="BM126">
            <v>268.95300000000003</v>
          </cell>
        </row>
        <row r="127">
          <cell r="F127" t="str">
            <v>davon Kantone</v>
          </cell>
          <cell r="I127" t="str">
            <v>davon Kantone</v>
          </cell>
          <cell r="AM127">
            <v>16.742999999999999</v>
          </cell>
          <cell r="AN127">
            <v>29.861999999999998</v>
          </cell>
          <cell r="AO127">
            <v>19.687999999999999</v>
          </cell>
          <cell r="AP127">
            <v>20.382999999999999</v>
          </cell>
          <cell r="AQ127">
            <v>30.148</v>
          </cell>
          <cell r="AR127">
            <v>40.384999999999998</v>
          </cell>
          <cell r="AS127">
            <v>48.997</v>
          </cell>
          <cell r="AT127">
            <v>59.250999999999998</v>
          </cell>
          <cell r="AU127">
            <v>63.33</v>
          </cell>
          <cell r="AV127">
            <v>77.552000000000007</v>
          </cell>
          <cell r="AW127">
            <v>91.268000000000001</v>
          </cell>
          <cell r="AX127">
            <v>109.901</v>
          </cell>
          <cell r="AY127">
            <v>132.762</v>
          </cell>
          <cell r="AZ127">
            <v>165.249</v>
          </cell>
          <cell r="BA127">
            <v>192.98699999999999</v>
          </cell>
          <cell r="BB127">
            <v>218.51300000000001</v>
          </cell>
          <cell r="BC127">
            <v>248.21700000000001</v>
          </cell>
          <cell r="BD127">
            <v>259.60000000000002</v>
          </cell>
          <cell r="BE127">
            <v>250.34899999999999</v>
          </cell>
          <cell r="BF127">
            <v>269.56200000000001</v>
          </cell>
          <cell r="BG127">
            <v>277.55399999999997</v>
          </cell>
          <cell r="BH127">
            <v>287.21699999999998</v>
          </cell>
          <cell r="BI127">
            <v>314.20800000000003</v>
          </cell>
          <cell r="BJ127">
            <v>334.28500000000003</v>
          </cell>
          <cell r="BK127">
            <v>352.22199999999998</v>
          </cell>
          <cell r="BL127">
            <v>414.185</v>
          </cell>
          <cell r="BM127">
            <v>433.00200000000001</v>
          </cell>
          <cell r="BN127">
            <v>448.40499999999997</v>
          </cell>
          <cell r="BO127">
            <v>475.25</v>
          </cell>
          <cell r="BP127">
            <v>523.40800000000002</v>
          </cell>
          <cell r="BQ127">
            <v>572.4</v>
          </cell>
          <cell r="BR127">
            <v>626.02599999999995</v>
          </cell>
          <cell r="BS127">
            <v>645.89400000000001</v>
          </cell>
          <cell r="BT127">
            <v>639.38400000000001</v>
          </cell>
          <cell r="BW127" t="str">
            <v xml:space="preserve"> </v>
          </cell>
          <cell r="CA127" t="e">
            <v>#DIV/0!</v>
          </cell>
        </row>
        <row r="128">
          <cell r="F128" t="str">
            <v>davon Gemeinden</v>
          </cell>
          <cell r="I128" t="str">
            <v>davon Gemeinden</v>
          </cell>
          <cell r="AM128">
            <v>9.7569999999999997</v>
          </cell>
          <cell r="AN128">
            <v>10.026999999999999</v>
          </cell>
          <cell r="AO128">
            <v>10.202</v>
          </cell>
          <cell r="AP128">
            <v>11.255000000000001</v>
          </cell>
          <cell r="AQ128">
            <v>11.148</v>
          </cell>
          <cell r="AR128">
            <v>11.378</v>
          </cell>
          <cell r="AS128">
            <v>12.045</v>
          </cell>
          <cell r="AT128">
            <v>15.459</v>
          </cell>
          <cell r="AU128">
            <v>19.704999999999998</v>
          </cell>
          <cell r="AV128">
            <v>20.785</v>
          </cell>
          <cell r="AW128">
            <v>19.408000000000001</v>
          </cell>
          <cell r="AX128">
            <v>19.968</v>
          </cell>
          <cell r="AY128">
            <v>20.827999999999999</v>
          </cell>
          <cell r="AZ128">
            <v>21.58</v>
          </cell>
          <cell r="BA128">
            <v>24.117999999999999</v>
          </cell>
          <cell r="BB128">
            <v>26.036000000000001</v>
          </cell>
          <cell r="BC128">
            <v>24.657</v>
          </cell>
          <cell r="BD128">
            <v>26.754999999999999</v>
          </cell>
          <cell r="BE128">
            <v>25.856000000000002</v>
          </cell>
          <cell r="BF128">
            <v>26.693999999999999</v>
          </cell>
          <cell r="BG128">
            <v>27.266999999999999</v>
          </cell>
          <cell r="BH128">
            <v>30.279</v>
          </cell>
          <cell r="BI128">
            <v>33.887999999999998</v>
          </cell>
          <cell r="BJ128">
            <v>36.520000000000003</v>
          </cell>
          <cell r="BK128">
            <v>37.122999999999998</v>
          </cell>
          <cell r="BL128">
            <v>40.98</v>
          </cell>
          <cell r="BM128">
            <v>41.396000000000001</v>
          </cell>
          <cell r="BN128">
            <v>40.591000000000001</v>
          </cell>
          <cell r="BO128">
            <v>46.500999999999998</v>
          </cell>
          <cell r="BP128">
            <v>44.777999999999999</v>
          </cell>
          <cell r="BQ128">
            <v>47.832999999999998</v>
          </cell>
          <cell r="BR128">
            <v>52.043999999999997</v>
          </cell>
          <cell r="BS128">
            <v>56.347000000000001</v>
          </cell>
          <cell r="BT128">
            <v>53.97</v>
          </cell>
          <cell r="CA128" t="e">
            <v>#DIV/0!</v>
          </cell>
        </row>
        <row r="129">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v>123.31</v>
          </cell>
          <cell r="BM129">
            <v>205.44499999999999</v>
          </cell>
        </row>
        <row r="130">
          <cell r="AM130" t="str">
            <v>–</v>
          </cell>
          <cell r="AN130" t="str">
            <v>–</v>
          </cell>
          <cell r="AO130" t="str">
            <v>–</v>
          </cell>
          <cell r="AP130" t="str">
            <v>–</v>
          </cell>
          <cell r="AQ130" t="str">
            <v>–</v>
          </cell>
          <cell r="AR130" t="str">
            <v>–</v>
          </cell>
          <cell r="AS130" t="str">
            <v>–</v>
          </cell>
          <cell r="AT130" t="str">
            <v>–</v>
          </cell>
          <cell r="AU130" t="str">
            <v>–</v>
          </cell>
          <cell r="AV130" t="str">
            <v>–</v>
          </cell>
          <cell r="AW130" t="str">
            <v>–</v>
          </cell>
          <cell r="AX130" t="str">
            <v>–</v>
          </cell>
          <cell r="AY130" t="str">
            <v>–</v>
          </cell>
          <cell r="AZ130" t="str">
            <v>–</v>
          </cell>
          <cell r="BA130" t="str">
            <v>–</v>
          </cell>
          <cell r="BB130" t="str">
            <v>–</v>
          </cell>
          <cell r="BC130" t="str">
            <v>–</v>
          </cell>
          <cell r="BD130" t="str">
            <v>–</v>
          </cell>
          <cell r="BE130" t="str">
            <v>–</v>
          </cell>
          <cell r="BF130" t="str">
            <v>–</v>
          </cell>
          <cell r="BG130" t="str">
            <v>–</v>
          </cell>
          <cell r="BH130" t="str">
            <v>–</v>
          </cell>
          <cell r="BI130" t="str">
            <v>–</v>
          </cell>
          <cell r="BJ130" t="str">
            <v>–</v>
          </cell>
          <cell r="BK130" t="str">
            <v>–</v>
          </cell>
          <cell r="BL130" t="str">
            <v>–</v>
          </cell>
          <cell r="BM130" t="str">
            <v>–</v>
          </cell>
        </row>
        <row r="131">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t="str">
            <v>...</v>
          </cell>
          <cell r="AZ131" t="str">
            <v>...</v>
          </cell>
          <cell r="BA131" t="str">
            <v>...</v>
          </cell>
          <cell r="BB131" t="str">
            <v>...</v>
          </cell>
          <cell r="BC131" t="str">
            <v>...</v>
          </cell>
          <cell r="BD131" t="str">
            <v>...</v>
          </cell>
          <cell r="BE131" t="str">
            <v>...</v>
          </cell>
          <cell r="BF131" t="str">
            <v>...</v>
          </cell>
          <cell r="BG131" t="str">
            <v>...</v>
          </cell>
          <cell r="BH131" t="str">
            <v>...</v>
          </cell>
          <cell r="BI131" t="str">
            <v>...</v>
          </cell>
          <cell r="BJ131" t="str">
            <v>...</v>
          </cell>
          <cell r="BK131" t="str">
            <v>...</v>
          </cell>
          <cell r="BL131">
            <v>123.31</v>
          </cell>
          <cell r="BM131">
            <v>205.44499999999999</v>
          </cell>
        </row>
        <row r="132">
          <cell r="H132" t="str">
            <v>Prämienanteil der Rückversicherer</v>
          </cell>
          <cell r="K132">
            <v>66</v>
          </cell>
          <cell r="L132" t="str">
            <v>Prämienanteil der Rückversicherer</v>
          </cell>
          <cell r="AM132">
            <v>-16.143999999999998</v>
          </cell>
          <cell r="AN132">
            <v>-14.422000000000001</v>
          </cell>
          <cell r="AO132">
            <v>-15.496</v>
          </cell>
          <cell r="AP132">
            <v>-18.015999999999998</v>
          </cell>
          <cell r="AQ132">
            <v>-19.759</v>
          </cell>
          <cell r="AR132">
            <v>-19.295000000000002</v>
          </cell>
          <cell r="AS132">
            <v>-24.603999999999999</v>
          </cell>
          <cell r="AT132">
            <v>-27.658000000000001</v>
          </cell>
          <cell r="AU132">
            <v>-30.832999999999998</v>
          </cell>
          <cell r="AV132">
            <v>-36.883000000000003</v>
          </cell>
          <cell r="AW132">
            <v>-41.793999999999997</v>
          </cell>
          <cell r="AX132">
            <v>-53.982999999999997</v>
          </cell>
          <cell r="AY132">
            <v>-64.266000000000005</v>
          </cell>
          <cell r="AZ132">
            <v>-81.885000000000005</v>
          </cell>
          <cell r="BA132">
            <v>-97.608000000000004</v>
          </cell>
          <cell r="BB132">
            <v>-114.39700000000001</v>
          </cell>
          <cell r="BC132">
            <v>-148.512</v>
          </cell>
          <cell r="BD132">
            <v>-169.00200000000001</v>
          </cell>
          <cell r="BE132">
            <v>-186.364</v>
          </cell>
          <cell r="BF132">
            <v>-195.084</v>
          </cell>
          <cell r="BG132">
            <v>-213.92400000000001</v>
          </cell>
          <cell r="BH132">
            <v>-240.63300000000001</v>
          </cell>
          <cell r="BI132">
            <v>-281.12</v>
          </cell>
          <cell r="BJ132">
            <v>-297.40199999999999</v>
          </cell>
          <cell r="BK132">
            <v>-332.46499999999997</v>
          </cell>
          <cell r="BL132">
            <v>-357.06700000000001</v>
          </cell>
          <cell r="BM132">
            <v>-370.03800000000001</v>
          </cell>
        </row>
        <row r="133">
          <cell r="K133">
            <v>69</v>
          </cell>
          <cell r="AM133">
            <v>11.195</v>
          </cell>
          <cell r="AN133">
            <v>9.0039999999999996</v>
          </cell>
          <cell r="AO133">
            <v>9.9379999999999988</v>
          </cell>
          <cell r="AP133">
            <v>13.274000000000001</v>
          </cell>
          <cell r="AQ133">
            <v>4.8330000000000002</v>
          </cell>
          <cell r="AR133">
            <v>5.7469999999999999</v>
          </cell>
          <cell r="AS133">
            <v>6.6879999999999997</v>
          </cell>
          <cell r="AT133">
            <v>7.8170000000000002</v>
          </cell>
          <cell r="AU133">
            <v>7.3870000000000005</v>
          </cell>
          <cell r="AV133">
            <v>6.5329999999999995</v>
          </cell>
          <cell r="AW133">
            <v>17.663</v>
          </cell>
          <cell r="AX133">
            <v>18.782000000000004</v>
          </cell>
          <cell r="AY133">
            <v>90.832000000000008</v>
          </cell>
          <cell r="AZ133">
            <v>15.556000000000001</v>
          </cell>
          <cell r="BA133">
            <v>18.984000000000002</v>
          </cell>
          <cell r="BB133">
            <v>32.179000000000002</v>
          </cell>
          <cell r="BC133">
            <v>19.096</v>
          </cell>
          <cell r="BD133">
            <v>16.271999999999998</v>
          </cell>
          <cell r="BE133">
            <v>20.675000000000001</v>
          </cell>
          <cell r="BF133">
            <v>28.084</v>
          </cell>
          <cell r="BG133">
            <v>45.628</v>
          </cell>
          <cell r="BH133">
            <v>29.783000000000001</v>
          </cell>
          <cell r="BI133">
            <v>27.158000000000001</v>
          </cell>
          <cell r="BJ133">
            <v>21.367999999999999</v>
          </cell>
          <cell r="BK133">
            <v>34.994999999999997</v>
          </cell>
          <cell r="BL133">
            <v>33.531999999999996</v>
          </cell>
          <cell r="BM133">
            <v>46.225000000000001</v>
          </cell>
        </row>
        <row r="134">
          <cell r="H134" t="str">
            <v>SONSTIGER ERTRAG</v>
          </cell>
          <cell r="L134" t="str">
            <v>SONSTIGER AUFWAND UND ERTRAG</v>
          </cell>
          <cell r="AM134">
            <v>11.872</v>
          </cell>
          <cell r="AN134">
            <v>13.087999999999999</v>
          </cell>
          <cell r="AO134">
            <v>14.785</v>
          </cell>
          <cell r="AP134">
            <v>16.39</v>
          </cell>
          <cell r="AQ134">
            <v>17.8</v>
          </cell>
          <cell r="AR134">
            <v>21.186</v>
          </cell>
          <cell r="AS134">
            <v>23.847000000000001</v>
          </cell>
          <cell r="AT134">
            <v>25.887</v>
          </cell>
          <cell r="AU134">
            <v>28.928999999999998</v>
          </cell>
          <cell r="AV134">
            <v>33.247</v>
          </cell>
          <cell r="AW134">
            <v>41.405000000000001</v>
          </cell>
          <cell r="AX134">
            <v>48.024999999999999</v>
          </cell>
          <cell r="AY134">
            <v>51.326999999999998</v>
          </cell>
          <cell r="AZ134">
            <v>58.534999999999997</v>
          </cell>
          <cell r="BA134">
            <v>70.459000000000003</v>
          </cell>
          <cell r="BB134">
            <v>85.364999999999995</v>
          </cell>
          <cell r="BC134">
            <v>100.544</v>
          </cell>
          <cell r="BD134">
            <v>108.857</v>
          </cell>
          <cell r="BE134">
            <v>119.06</v>
          </cell>
          <cell r="BF134">
            <v>118.59299999999999</v>
          </cell>
          <cell r="BG134">
            <v>138.47699999999998</v>
          </cell>
          <cell r="BH134">
            <v>160.73399999999998</v>
          </cell>
          <cell r="BI134">
            <v>169.08699999999999</v>
          </cell>
          <cell r="BJ134">
            <v>149.00799999999998</v>
          </cell>
          <cell r="BK134">
            <v>152.83799999999999</v>
          </cell>
          <cell r="BL134">
            <v>170.07999999999998</v>
          </cell>
          <cell r="BM134">
            <v>204.96599999999998</v>
          </cell>
        </row>
        <row r="135">
          <cell r="I135" t="str">
            <v>Liegenschaftsrechnung</v>
          </cell>
          <cell r="K135">
            <v>70</v>
          </cell>
          <cell r="M135" t="str">
            <v>Liegenschaftsrechnung</v>
          </cell>
          <cell r="AM135" t="str">
            <v>... </v>
          </cell>
          <cell r="AN135" t="str">
            <v>... </v>
          </cell>
          <cell r="AO135" t="str">
            <v>... </v>
          </cell>
          <cell r="AP135" t="str">
            <v>... </v>
          </cell>
          <cell r="AQ135" t="str">
            <v>... </v>
          </cell>
          <cell r="AR135" t="str">
            <v>... </v>
          </cell>
          <cell r="AS135" t="str">
            <v>... </v>
          </cell>
          <cell r="AT135" t="str">
            <v>... </v>
          </cell>
          <cell r="AU135" t="str">
            <v>... </v>
          </cell>
          <cell r="AV135" t="str">
            <v>... </v>
          </cell>
          <cell r="AW135" t="str">
            <v>... </v>
          </cell>
          <cell r="AX135" t="str">
            <v>... </v>
          </cell>
          <cell r="AY135" t="str">
            <v>... </v>
          </cell>
          <cell r="AZ135" t="str">
            <v>... </v>
          </cell>
          <cell r="BA135" t="str">
            <v>... </v>
          </cell>
          <cell r="BB135" t="str">
            <v>... </v>
          </cell>
          <cell r="BC135" t="str">
            <v>... </v>
          </cell>
          <cell r="BD135" t="str">
            <v>... </v>
          </cell>
          <cell r="BE135" t="str">
            <v>... </v>
          </cell>
          <cell r="BF135" t="str">
            <v>... </v>
          </cell>
          <cell r="BG135" t="str">
            <v>... </v>
          </cell>
          <cell r="BH135" t="str">
            <v>... </v>
          </cell>
          <cell r="BI135" t="str">
            <v>... </v>
          </cell>
          <cell r="BJ135" t="str">
            <v>... </v>
          </cell>
          <cell r="BK135" t="str">
            <v>... </v>
          </cell>
          <cell r="BL135">
            <v>-3.2919999999999998</v>
          </cell>
          <cell r="BM135">
            <v>-5.3159999999999998</v>
          </cell>
        </row>
        <row r="136">
          <cell r="F136" t="str">
            <v>Liegenschaften Vorschlag</v>
          </cell>
          <cell r="I136" t="str">
            <v>Liegenschaften Vorschlag</v>
          </cell>
          <cell r="AM136" t="str">
            <v>... </v>
          </cell>
          <cell r="AN136" t="str">
            <v>... </v>
          </cell>
          <cell r="AO136" t="str">
            <v>... </v>
          </cell>
          <cell r="AP136" t="str">
            <v>... </v>
          </cell>
          <cell r="AQ136" t="str">
            <v>... </v>
          </cell>
          <cell r="AR136" t="str">
            <v>... </v>
          </cell>
          <cell r="AS136" t="str">
            <v>... </v>
          </cell>
          <cell r="AT136" t="str">
            <v>... </v>
          </cell>
          <cell r="AU136" t="str">
            <v>... </v>
          </cell>
          <cell r="AV136" t="str">
            <v>... </v>
          </cell>
          <cell r="AW136" t="str">
            <v>... </v>
          </cell>
          <cell r="AX136" t="str">
            <v>... </v>
          </cell>
          <cell r="AY136" t="str">
            <v>... </v>
          </cell>
          <cell r="AZ136" t="str">
            <v>... </v>
          </cell>
          <cell r="BA136" t="str">
            <v>... </v>
          </cell>
          <cell r="BB136" t="str">
            <v>... </v>
          </cell>
          <cell r="BC136" t="str">
            <v>... </v>
          </cell>
          <cell r="BD136" t="str">
            <v>... </v>
          </cell>
          <cell r="BE136" t="str">
            <v>... </v>
          </cell>
          <cell r="BF136" t="str">
            <v>... </v>
          </cell>
          <cell r="BG136" t="str">
            <v>... </v>
          </cell>
          <cell r="BH136" t="str">
            <v>... </v>
          </cell>
          <cell r="BI136" t="str">
            <v>... </v>
          </cell>
          <cell r="BJ136" t="str">
            <v>... </v>
          </cell>
          <cell r="BK136" t="str">
            <v>... </v>
          </cell>
          <cell r="BL136">
            <v>2.8410000000000002</v>
          </cell>
          <cell r="BM136">
            <v>-5.5E-2</v>
          </cell>
          <cell r="BN136">
            <v>9.8140000000000001</v>
          </cell>
          <cell r="BO136">
            <v>4.3280000000000003</v>
          </cell>
          <cell r="BP136">
            <v>8.43</v>
          </cell>
          <cell r="BQ136">
            <v>6.4459999999999997</v>
          </cell>
          <cell r="BR136">
            <v>8.4149999999999991</v>
          </cell>
          <cell r="BS136">
            <v>10.548</v>
          </cell>
          <cell r="BT136">
            <v>12.821</v>
          </cell>
          <cell r="BU136" t="str">
            <v>– </v>
          </cell>
          <cell r="BV136" t="str">
            <v>– </v>
          </cell>
          <cell r="BW136" t="str">
            <v>– </v>
          </cell>
          <cell r="BX136" t="str">
            <v>– </v>
          </cell>
          <cell r="BY136" t="str">
            <v>– </v>
          </cell>
          <cell r="CA136" t="e">
            <v>#VALUE!</v>
          </cell>
        </row>
        <row r="137">
          <cell r="F137" t="str">
            <v>Liegenschaften Rückschlag</v>
          </cell>
          <cell r="I137" t="str">
            <v>Liegenschaften Rückschlag</v>
          </cell>
          <cell r="AM137" t="str">
            <v>... </v>
          </cell>
          <cell r="AN137" t="str">
            <v>... </v>
          </cell>
          <cell r="AO137" t="str">
            <v>... </v>
          </cell>
          <cell r="AP137" t="str">
            <v>... </v>
          </cell>
          <cell r="AQ137" t="str">
            <v>... </v>
          </cell>
          <cell r="AR137" t="str">
            <v>... </v>
          </cell>
          <cell r="AS137" t="str">
            <v>... </v>
          </cell>
          <cell r="AT137" t="str">
            <v>... </v>
          </cell>
          <cell r="AU137" t="str">
            <v>... </v>
          </cell>
          <cell r="AV137" t="str">
            <v>... </v>
          </cell>
          <cell r="AW137" t="str">
            <v>... </v>
          </cell>
          <cell r="AX137" t="str">
            <v>... </v>
          </cell>
          <cell r="AY137" t="str">
            <v>... </v>
          </cell>
          <cell r="AZ137" t="str">
            <v>... </v>
          </cell>
          <cell r="BA137" t="str">
            <v>... </v>
          </cell>
          <cell r="BB137" t="str">
            <v>... </v>
          </cell>
          <cell r="BC137" t="str">
            <v>... </v>
          </cell>
          <cell r="BD137" t="str">
            <v>... </v>
          </cell>
          <cell r="BE137" t="str">
            <v>... </v>
          </cell>
          <cell r="BF137" t="str">
            <v>... </v>
          </cell>
          <cell r="BG137" t="str">
            <v>... </v>
          </cell>
          <cell r="BH137" t="str">
            <v>... </v>
          </cell>
          <cell r="BI137" t="str">
            <v>... </v>
          </cell>
          <cell r="BJ137" t="str">
            <v>... </v>
          </cell>
          <cell r="BK137" t="str">
            <v>... </v>
          </cell>
          <cell r="BL137">
            <v>6.133</v>
          </cell>
          <cell r="BM137">
            <v>5.2610000000000001</v>
          </cell>
          <cell r="BN137">
            <v>2.1859999999999999</v>
          </cell>
          <cell r="BO137">
            <v>2.524</v>
          </cell>
          <cell r="BP137">
            <v>4.6539999999999999</v>
          </cell>
          <cell r="BQ137">
            <v>3.7930000000000001</v>
          </cell>
          <cell r="BR137">
            <v>10.339</v>
          </cell>
          <cell r="BS137">
            <v>14.644</v>
          </cell>
          <cell r="BT137">
            <v>14.225</v>
          </cell>
          <cell r="BU137" t="str">
            <v>– </v>
          </cell>
          <cell r="BV137" t="str">
            <v>– </v>
          </cell>
          <cell r="BW137" t="str">
            <v>– </v>
          </cell>
          <cell r="BX137" t="str">
            <v>– </v>
          </cell>
          <cell r="BY137" t="str">
            <v>– </v>
          </cell>
          <cell r="CA137" t="e">
            <v>#VALUE!</v>
          </cell>
        </row>
        <row r="138">
          <cell r="I138" t="str">
            <v>Zinsen netto</v>
          </cell>
          <cell r="K138" t="str">
            <v>720+721</v>
          </cell>
          <cell r="M138" t="str">
            <v>Zinsen netto</v>
          </cell>
          <cell r="AM138">
            <v>11.872</v>
          </cell>
          <cell r="AN138">
            <v>13.087999999999999</v>
          </cell>
          <cell r="AO138">
            <v>14.785</v>
          </cell>
          <cell r="AP138">
            <v>16.39</v>
          </cell>
          <cell r="AQ138">
            <v>17.8</v>
          </cell>
          <cell r="AR138">
            <v>21.186</v>
          </cell>
          <cell r="AS138">
            <v>23.847000000000001</v>
          </cell>
          <cell r="AT138">
            <v>25.887</v>
          </cell>
          <cell r="AU138">
            <v>28.928999999999998</v>
          </cell>
          <cell r="AV138">
            <v>33.247</v>
          </cell>
          <cell r="AW138">
            <v>41.405000000000001</v>
          </cell>
          <cell r="AX138">
            <v>48.024999999999999</v>
          </cell>
          <cell r="AY138">
            <v>51.326999999999998</v>
          </cell>
          <cell r="AZ138">
            <v>58.534999999999997</v>
          </cell>
          <cell r="BA138">
            <v>70.459000000000003</v>
          </cell>
          <cell r="BB138">
            <v>85.364999999999995</v>
          </cell>
          <cell r="BC138">
            <v>90.762</v>
          </cell>
          <cell r="BD138">
            <v>99.887</v>
          </cell>
          <cell r="BE138">
            <v>110.038</v>
          </cell>
          <cell r="BF138">
            <v>109.58799999999999</v>
          </cell>
          <cell r="BG138">
            <v>129.11099999999999</v>
          </cell>
          <cell r="BH138">
            <v>148.499</v>
          </cell>
          <cell r="BI138">
            <v>158.44</v>
          </cell>
          <cell r="BJ138">
            <v>138.39699999999999</v>
          </cell>
          <cell r="BK138">
            <v>142.279</v>
          </cell>
          <cell r="BL138">
            <v>167.417</v>
          </cell>
          <cell r="BM138">
            <v>205.261</v>
          </cell>
        </row>
        <row r="139">
          <cell r="F139" t="str">
            <v>Kapitalertrag</v>
          </cell>
          <cell r="K139">
            <v>720</v>
          </cell>
          <cell r="M139" t="str">
            <v>Kapitalertrag</v>
          </cell>
          <cell r="AM139" t="str">
            <v>... </v>
          </cell>
          <cell r="AN139" t="str">
            <v>... </v>
          </cell>
          <cell r="AO139" t="str">
            <v>... </v>
          </cell>
          <cell r="AP139" t="str">
            <v>... </v>
          </cell>
          <cell r="AQ139" t="str">
            <v>... </v>
          </cell>
          <cell r="AR139" t="str">
            <v>... </v>
          </cell>
          <cell r="AS139" t="str">
            <v>... </v>
          </cell>
          <cell r="AT139" t="str">
            <v>... </v>
          </cell>
          <cell r="AU139" t="str">
            <v>... </v>
          </cell>
          <cell r="AV139" t="str">
            <v>... </v>
          </cell>
          <cell r="AW139" t="str">
            <v>... </v>
          </cell>
          <cell r="AX139" t="str">
            <v>... </v>
          </cell>
          <cell r="AY139" t="str">
            <v>... </v>
          </cell>
          <cell r="AZ139" t="str">
            <v>... </v>
          </cell>
          <cell r="BA139" t="str">
            <v>... </v>
          </cell>
          <cell r="BB139" t="str">
            <v>... </v>
          </cell>
          <cell r="BC139" t="str">
            <v>... </v>
          </cell>
          <cell r="BD139" t="str">
            <v>... </v>
          </cell>
          <cell r="BE139" t="str">
            <v>... </v>
          </cell>
          <cell r="BF139" t="str">
            <v>... </v>
          </cell>
          <cell r="BG139" t="str">
            <v>... </v>
          </cell>
          <cell r="BH139" t="str">
            <v>... </v>
          </cell>
          <cell r="BI139" t="str">
            <v>... </v>
          </cell>
          <cell r="BJ139" t="str">
            <v>... </v>
          </cell>
          <cell r="BK139" t="str">
            <v>... </v>
          </cell>
          <cell r="BL139" t="str">
            <v>... </v>
          </cell>
          <cell r="BM139" t="str">
            <v>... </v>
          </cell>
          <cell r="BN139" t="str">
            <v>... </v>
          </cell>
          <cell r="BO139" t="str">
            <v>... </v>
          </cell>
          <cell r="BP139" t="str">
            <v>... </v>
          </cell>
          <cell r="BQ139" t="str">
            <v>... </v>
          </cell>
          <cell r="BR139" t="str">
            <v>... </v>
          </cell>
          <cell r="BS139" t="str">
            <v>... </v>
          </cell>
          <cell r="BT139" t="str">
            <v>... </v>
          </cell>
          <cell r="BU139">
            <v>392.65899999999999</v>
          </cell>
          <cell r="BV139">
            <v>435.017</v>
          </cell>
          <cell r="BW139">
            <v>431.543409</v>
          </cell>
          <cell r="BX139">
            <v>576.02458999999999</v>
          </cell>
          <cell r="BY139">
            <v>617.81932500000005</v>
          </cell>
          <cell r="CA139">
            <v>7.2557206281766762E-2</v>
          </cell>
        </row>
        <row r="140">
          <cell r="F140" t="str">
            <v>Kapitalaufwand</v>
          </cell>
          <cell r="K140">
            <v>721</v>
          </cell>
          <cell r="M140" t="str">
            <v>Kapitalaufwand</v>
          </cell>
          <cell r="AM140" t="str">
            <v>... </v>
          </cell>
          <cell r="AN140" t="str">
            <v>... </v>
          </cell>
          <cell r="AO140" t="str">
            <v>... </v>
          </cell>
          <cell r="AP140" t="str">
            <v>... </v>
          </cell>
          <cell r="AQ140" t="str">
            <v>... </v>
          </cell>
          <cell r="AR140" t="str">
            <v>... </v>
          </cell>
          <cell r="AS140" t="str">
            <v>... </v>
          </cell>
          <cell r="AT140" t="str">
            <v>... </v>
          </cell>
          <cell r="AU140" t="str">
            <v>... </v>
          </cell>
          <cell r="AV140" t="str">
            <v>... </v>
          </cell>
          <cell r="AW140" t="str">
            <v>... </v>
          </cell>
          <cell r="AX140" t="str">
            <v>... </v>
          </cell>
          <cell r="AY140" t="str">
            <v>... </v>
          </cell>
          <cell r="AZ140" t="str">
            <v>... </v>
          </cell>
          <cell r="BA140" t="str">
            <v>... </v>
          </cell>
          <cell r="BB140" t="str">
            <v>... </v>
          </cell>
          <cell r="BC140" t="str">
            <v>... </v>
          </cell>
          <cell r="BD140" t="str">
            <v>... </v>
          </cell>
          <cell r="BE140" t="str">
            <v>... </v>
          </cell>
          <cell r="BF140" t="str">
            <v>... </v>
          </cell>
          <cell r="BG140" t="str">
            <v>... </v>
          </cell>
          <cell r="BH140" t="str">
            <v>... </v>
          </cell>
          <cell r="BI140" t="str">
            <v>... </v>
          </cell>
          <cell r="BJ140" t="str">
            <v>... </v>
          </cell>
          <cell r="BK140" t="str">
            <v>... </v>
          </cell>
          <cell r="BL140" t="str">
            <v>... </v>
          </cell>
          <cell r="BM140" t="str">
            <v>... </v>
          </cell>
          <cell r="BN140" t="str">
            <v>... </v>
          </cell>
          <cell r="BO140" t="str">
            <v>... </v>
          </cell>
          <cell r="BP140" t="str">
            <v>... </v>
          </cell>
          <cell r="BQ140" t="str">
            <v>... </v>
          </cell>
          <cell r="BR140" t="str">
            <v>... </v>
          </cell>
          <cell r="BS140" t="str">
            <v>... </v>
          </cell>
          <cell r="BT140" t="str">
            <v>... </v>
          </cell>
          <cell r="BU140">
            <v>-22.834</v>
          </cell>
          <cell r="BV140">
            <v>-30.193000000000001</v>
          </cell>
          <cell r="BW140">
            <v>-25.297491999999998</v>
          </cell>
          <cell r="BX140">
            <v>-46.400077000000003</v>
          </cell>
          <cell r="BY140">
            <v>-94.994951</v>
          </cell>
          <cell r="CA140">
            <v>1.0473015809866002</v>
          </cell>
        </row>
        <row r="141">
          <cell r="I141" t="str">
            <v>Wertberichtigung auf Wertschriften netto</v>
          </cell>
          <cell r="K141">
            <v>722</v>
          </cell>
          <cell r="M141" t="str">
            <v>Wertberichtigung auf Wertschriften netto</v>
          </cell>
          <cell r="AM141" t="str">
            <v>... </v>
          </cell>
          <cell r="AN141" t="str">
            <v>... </v>
          </cell>
          <cell r="AO141" t="str">
            <v>... </v>
          </cell>
          <cell r="AP141" t="str">
            <v>... </v>
          </cell>
          <cell r="AQ141" t="str">
            <v>... </v>
          </cell>
          <cell r="AR141" t="str">
            <v>... </v>
          </cell>
          <cell r="AS141" t="str">
            <v>... </v>
          </cell>
          <cell r="AT141" t="str">
            <v>... </v>
          </cell>
          <cell r="AU141" t="str">
            <v>... </v>
          </cell>
          <cell r="AV141" t="str">
            <v>... </v>
          </cell>
          <cell r="AW141" t="str">
            <v>... </v>
          </cell>
          <cell r="AX141" t="str">
            <v>... </v>
          </cell>
          <cell r="AY141" t="str">
            <v>... </v>
          </cell>
          <cell r="AZ141" t="str">
            <v>... </v>
          </cell>
          <cell r="BA141" t="str">
            <v>... </v>
          </cell>
          <cell r="BB141" t="str">
            <v>... </v>
          </cell>
          <cell r="BC141" t="str">
            <v>... </v>
          </cell>
          <cell r="BD141" t="str">
            <v>... </v>
          </cell>
          <cell r="BE141" t="str">
            <v>... </v>
          </cell>
          <cell r="BF141" t="str">
            <v>... </v>
          </cell>
          <cell r="BG141" t="str">
            <v>... </v>
          </cell>
          <cell r="BH141" t="str">
            <v>... </v>
          </cell>
          <cell r="BI141" t="str">
            <v>... </v>
          </cell>
          <cell r="BJ141" t="str">
            <v>... </v>
          </cell>
          <cell r="BK141" t="str">
            <v>... </v>
          </cell>
          <cell r="BL141">
            <v>-4.0839999999999996</v>
          </cell>
          <cell r="BM141">
            <v>-4.899</v>
          </cell>
        </row>
        <row r="142">
          <cell r="F142" t="str">
            <v>Aufwertungen Wertschriften</v>
          </cell>
          <cell r="I142" t="str">
            <v>Aufwertungen Wertschriften</v>
          </cell>
          <cell r="M142" t="str">
            <v>Aufwertungen Wertschriften</v>
          </cell>
          <cell r="AM142" t="str">
            <v>... </v>
          </cell>
          <cell r="AN142" t="str">
            <v>... </v>
          </cell>
          <cell r="AO142" t="str">
            <v>... </v>
          </cell>
          <cell r="AP142" t="str">
            <v>... </v>
          </cell>
          <cell r="AQ142" t="str">
            <v>... </v>
          </cell>
          <cell r="AR142" t="str">
            <v>... </v>
          </cell>
          <cell r="AS142" t="str">
            <v>... </v>
          </cell>
          <cell r="AT142" t="str">
            <v>... </v>
          </cell>
          <cell r="AU142" t="str">
            <v>... </v>
          </cell>
          <cell r="AV142" t="str">
            <v>... </v>
          </cell>
          <cell r="AW142" t="str">
            <v>... </v>
          </cell>
          <cell r="AX142" t="str">
            <v>... </v>
          </cell>
          <cell r="AY142" t="str">
            <v>... </v>
          </cell>
          <cell r="AZ142" t="str">
            <v>... </v>
          </cell>
          <cell r="BA142" t="str">
            <v>... </v>
          </cell>
          <cell r="BB142" t="str">
            <v>... </v>
          </cell>
          <cell r="BC142" t="str">
            <v>... </v>
          </cell>
          <cell r="BD142" t="str">
            <v>... </v>
          </cell>
          <cell r="BE142" t="str">
            <v>... </v>
          </cell>
          <cell r="BF142" t="str">
            <v>... </v>
          </cell>
          <cell r="BG142" t="str">
            <v>... </v>
          </cell>
          <cell r="BH142" t="str">
            <v>... </v>
          </cell>
          <cell r="BI142" t="str">
            <v>... </v>
          </cell>
          <cell r="BJ142" t="str">
            <v>... </v>
          </cell>
          <cell r="BK142" t="str">
            <v>... </v>
          </cell>
          <cell r="BL142">
            <v>-5.1999999999999998E-2</v>
          </cell>
          <cell r="BM142">
            <v>-1.137</v>
          </cell>
          <cell r="BN142">
            <v>0.99099999999999999</v>
          </cell>
          <cell r="BO142">
            <v>2.335</v>
          </cell>
          <cell r="BP142">
            <v>2.476</v>
          </cell>
          <cell r="BQ142">
            <v>2.1970000000000001</v>
          </cell>
          <cell r="BR142">
            <v>5.4370000000000003</v>
          </cell>
          <cell r="BS142">
            <v>11.898</v>
          </cell>
          <cell r="BT142">
            <v>7.1580000000000004</v>
          </cell>
          <cell r="BX142" t="str">
            <v>– </v>
          </cell>
          <cell r="BY142" t="str">
            <v>– </v>
          </cell>
          <cell r="CA142" t="e">
            <v>#VALUE!</v>
          </cell>
        </row>
        <row r="143">
          <cell r="F143" t="str">
            <v>Abschreibungen Wertschriften</v>
          </cell>
          <cell r="I143" t="str">
            <v>Abschreibungen Wertchriften</v>
          </cell>
          <cell r="M143" t="str">
            <v>Abschreibungen Wertchriften</v>
          </cell>
          <cell r="AM143" t="str">
            <v>... </v>
          </cell>
          <cell r="AN143" t="str">
            <v>... </v>
          </cell>
          <cell r="AO143" t="str">
            <v>... </v>
          </cell>
          <cell r="AP143" t="str">
            <v>... </v>
          </cell>
          <cell r="AQ143" t="str">
            <v>... </v>
          </cell>
          <cell r="AR143" t="str">
            <v>... </v>
          </cell>
          <cell r="AS143" t="str">
            <v>... </v>
          </cell>
          <cell r="AT143" t="str">
            <v>... </v>
          </cell>
          <cell r="AU143" t="str">
            <v>... </v>
          </cell>
          <cell r="AV143" t="str">
            <v>... </v>
          </cell>
          <cell r="AW143" t="str">
            <v>... </v>
          </cell>
          <cell r="AX143" t="str">
            <v>... </v>
          </cell>
          <cell r="AY143" t="str">
            <v>... </v>
          </cell>
          <cell r="AZ143" t="str">
            <v>... </v>
          </cell>
          <cell r="BA143" t="str">
            <v>... </v>
          </cell>
          <cell r="BB143" t="str">
            <v>... </v>
          </cell>
          <cell r="BC143" t="str">
            <v>... </v>
          </cell>
          <cell r="BD143" t="str">
            <v>... </v>
          </cell>
          <cell r="BE143" t="str">
            <v>... </v>
          </cell>
          <cell r="BF143" t="str">
            <v>... </v>
          </cell>
          <cell r="BG143" t="str">
            <v>... </v>
          </cell>
          <cell r="BH143" t="str">
            <v>... </v>
          </cell>
          <cell r="BI143" t="str">
            <v>... </v>
          </cell>
          <cell r="BJ143" t="str">
            <v>... </v>
          </cell>
          <cell r="BK143" t="str">
            <v>... </v>
          </cell>
          <cell r="BL143">
            <v>4.032</v>
          </cell>
          <cell r="BM143">
            <v>3.762</v>
          </cell>
          <cell r="BN143">
            <v>3.2890000000000001</v>
          </cell>
          <cell r="BO143">
            <v>2.407</v>
          </cell>
          <cell r="BP143">
            <v>18.106000000000002</v>
          </cell>
          <cell r="BQ143">
            <v>16.18</v>
          </cell>
          <cell r="BR143">
            <v>13.702</v>
          </cell>
          <cell r="BS143">
            <v>5.2960000000000003</v>
          </cell>
          <cell r="BT143">
            <v>19.995000000000001</v>
          </cell>
          <cell r="BX143" t="str">
            <v>– </v>
          </cell>
          <cell r="BY143" t="str">
            <v>– </v>
          </cell>
          <cell r="CA143" t="e">
            <v>#VALUE!</v>
          </cell>
        </row>
        <row r="144">
          <cell r="I144" t="str">
            <v>übriger betriebsfremder Ertrag</v>
          </cell>
          <cell r="K144" t="str">
            <v>723+724</v>
          </cell>
          <cell r="M144" t="str">
            <v>übriger betriebsfremder Aufwand und Ertrag</v>
          </cell>
          <cell r="AM144" t="str">
            <v>... </v>
          </cell>
          <cell r="AN144" t="str">
            <v>... </v>
          </cell>
          <cell r="AO144" t="str">
            <v>... </v>
          </cell>
          <cell r="AP144" t="str">
            <v>... </v>
          </cell>
          <cell r="AQ144" t="str">
            <v>... </v>
          </cell>
          <cell r="AR144" t="str">
            <v>... </v>
          </cell>
          <cell r="AS144" t="str">
            <v>... </v>
          </cell>
          <cell r="AT144" t="str">
            <v>... </v>
          </cell>
          <cell r="AU144" t="str">
            <v>... </v>
          </cell>
          <cell r="AV144" t="str">
            <v>... </v>
          </cell>
          <cell r="AW144" t="str">
            <v>... </v>
          </cell>
          <cell r="AX144" t="str">
            <v>... </v>
          </cell>
          <cell r="AY144" t="str">
            <v>... </v>
          </cell>
          <cell r="AZ144" t="str">
            <v>... </v>
          </cell>
          <cell r="BA144" t="str">
            <v>... </v>
          </cell>
          <cell r="BB144" t="str">
            <v>... </v>
          </cell>
          <cell r="BC144">
            <v>9.782</v>
          </cell>
          <cell r="BD144">
            <v>8.9700000000000006</v>
          </cell>
          <cell r="BE144">
            <v>9.0220000000000002</v>
          </cell>
          <cell r="BF144">
            <v>9.0050000000000008</v>
          </cell>
          <cell r="BG144">
            <v>9.3659999999999997</v>
          </cell>
          <cell r="BH144">
            <v>12.234999999999999</v>
          </cell>
          <cell r="BI144">
            <v>10.647</v>
          </cell>
          <cell r="BJ144">
            <v>10.611000000000001</v>
          </cell>
          <cell r="BK144">
            <v>10.558999999999999</v>
          </cell>
          <cell r="BL144">
            <v>10.039</v>
          </cell>
          <cell r="BM144">
            <v>9.92</v>
          </cell>
        </row>
        <row r="145">
          <cell r="F145" t="str">
            <v>rückerstattete Leistungen</v>
          </cell>
          <cell r="I145" t="str">
            <v>rückerstattete Leistungen</v>
          </cell>
          <cell r="BC145">
            <v>9.782</v>
          </cell>
          <cell r="BD145">
            <v>8.9700000000000006</v>
          </cell>
          <cell r="BE145">
            <v>9.0220000000000002</v>
          </cell>
          <cell r="BF145">
            <v>9.0050000000000008</v>
          </cell>
          <cell r="BG145">
            <v>9.3659999999999997</v>
          </cell>
          <cell r="BH145">
            <v>12.234999999999999</v>
          </cell>
          <cell r="BI145">
            <v>10.647</v>
          </cell>
          <cell r="BJ145">
            <v>10.611000000000001</v>
          </cell>
          <cell r="BK145">
            <v>10.558999999999999</v>
          </cell>
          <cell r="BL145">
            <v>9.7309999999999999</v>
          </cell>
          <cell r="BM145">
            <v>9.68</v>
          </cell>
          <cell r="BN145">
            <v>10.898</v>
          </cell>
          <cell r="BO145">
            <v>19.803000000000001</v>
          </cell>
          <cell r="BP145">
            <v>26.41</v>
          </cell>
          <cell r="BQ145">
            <v>24.308</v>
          </cell>
          <cell r="BR145">
            <v>27.9</v>
          </cell>
          <cell r="BS145">
            <v>4.2439999999999998</v>
          </cell>
          <cell r="BT145">
            <v>13.840999999999999</v>
          </cell>
          <cell r="BU145" t="str">
            <v>– </v>
          </cell>
          <cell r="BV145" t="str">
            <v>– </v>
          </cell>
          <cell r="BW145" t="str">
            <v>– </v>
          </cell>
          <cell r="BX145" t="str">
            <v>– </v>
          </cell>
          <cell r="BY145" t="str">
            <v>– </v>
          </cell>
          <cell r="CA145" t="e">
            <v>#VALUE!</v>
          </cell>
        </row>
        <row r="146">
          <cell r="F146" t="str">
            <v>Schenkungen</v>
          </cell>
          <cell r="I146" t="str">
            <v>Schenkungen</v>
          </cell>
          <cell r="AM146" t="str">
            <v>... </v>
          </cell>
          <cell r="AN146" t="str">
            <v>... </v>
          </cell>
          <cell r="AO146" t="str">
            <v>... </v>
          </cell>
          <cell r="AP146" t="str">
            <v>... </v>
          </cell>
          <cell r="AQ146" t="str">
            <v>... </v>
          </cell>
          <cell r="AR146" t="str">
            <v>... </v>
          </cell>
          <cell r="AS146" t="str">
            <v>... </v>
          </cell>
          <cell r="AT146" t="str">
            <v>... </v>
          </cell>
          <cell r="AU146" t="str">
            <v>... </v>
          </cell>
          <cell r="AV146" t="str">
            <v>... </v>
          </cell>
          <cell r="AW146" t="str">
            <v>... </v>
          </cell>
          <cell r="AX146" t="str">
            <v>... </v>
          </cell>
          <cell r="AY146" t="str">
            <v>... </v>
          </cell>
          <cell r="AZ146" t="str">
            <v>... </v>
          </cell>
          <cell r="BA146" t="str">
            <v>... </v>
          </cell>
          <cell r="BB146" t="str">
            <v>... </v>
          </cell>
          <cell r="BC146" t="str">
            <v>... </v>
          </cell>
          <cell r="BD146" t="str">
            <v>... </v>
          </cell>
          <cell r="BE146" t="str">
            <v>... </v>
          </cell>
          <cell r="BF146" t="str">
            <v>... </v>
          </cell>
          <cell r="BG146" t="str">
            <v>... </v>
          </cell>
          <cell r="BH146" t="str">
            <v>... </v>
          </cell>
          <cell r="BI146" t="str">
            <v>... </v>
          </cell>
          <cell r="BJ146" t="str">
            <v>... </v>
          </cell>
          <cell r="BK146" t="str">
            <v>... </v>
          </cell>
          <cell r="BL146">
            <v>0.308</v>
          </cell>
          <cell r="BM146">
            <v>0.24</v>
          </cell>
          <cell r="BN146">
            <v>0.28100000000000003</v>
          </cell>
          <cell r="BO146">
            <v>0.46600000000000003</v>
          </cell>
          <cell r="BP146">
            <v>0.68300000000000005</v>
          </cell>
          <cell r="BQ146">
            <v>0.152</v>
          </cell>
          <cell r="BR146">
            <v>1.629</v>
          </cell>
          <cell r="BS146">
            <v>0.81899999999999995</v>
          </cell>
          <cell r="BT146">
            <v>8.4000000000000005E-2</v>
          </cell>
          <cell r="BU146" t="str">
            <v>– </v>
          </cell>
          <cell r="BV146" t="str">
            <v>– </v>
          </cell>
          <cell r="BW146" t="str">
            <v>– </v>
          </cell>
          <cell r="BX146" t="str">
            <v>– </v>
          </cell>
          <cell r="BY146" t="str">
            <v>– </v>
          </cell>
          <cell r="CA146" t="e">
            <v>#VALUE!</v>
          </cell>
        </row>
        <row r="147">
          <cell r="AM147" t="str">
            <v>– </v>
          </cell>
          <cell r="AN147" t="str">
            <v>– </v>
          </cell>
          <cell r="AO147" t="str">
            <v>– </v>
          </cell>
          <cell r="AP147" t="str">
            <v>– </v>
          </cell>
          <cell r="AQ147" t="str">
            <v>– </v>
          </cell>
          <cell r="AR147" t="str">
            <v>– </v>
          </cell>
          <cell r="AS147" t="str">
            <v>– </v>
          </cell>
          <cell r="AT147" t="str">
            <v>– </v>
          </cell>
          <cell r="AU147" t="str">
            <v>– </v>
          </cell>
          <cell r="AV147" t="str">
            <v>– </v>
          </cell>
          <cell r="AW147" t="str">
            <v>– </v>
          </cell>
          <cell r="AX147" t="str">
            <v>– </v>
          </cell>
          <cell r="AY147" t="str">
            <v>– </v>
          </cell>
          <cell r="AZ147" t="str">
            <v>– </v>
          </cell>
          <cell r="BA147" t="str">
            <v>– </v>
          </cell>
          <cell r="BB147" t="str">
            <v>– </v>
          </cell>
          <cell r="BC147" t="str">
            <v>– </v>
          </cell>
          <cell r="BD147" t="str">
            <v>– </v>
          </cell>
          <cell r="BE147" t="str">
            <v>– </v>
          </cell>
          <cell r="BF147" t="str">
            <v>– </v>
          </cell>
          <cell r="BG147" t="str">
            <v>– </v>
          </cell>
          <cell r="BH147" t="str">
            <v>– </v>
          </cell>
          <cell r="BI147" t="str">
            <v>– </v>
          </cell>
          <cell r="BJ147" t="str">
            <v>– </v>
          </cell>
          <cell r="BK147" t="str">
            <v>– </v>
          </cell>
          <cell r="BL147" t="str">
            <v>– </v>
          </cell>
          <cell r="BM147" t="str">
            <v>– </v>
          </cell>
        </row>
        <row r="148">
          <cell r="H148" t="str">
            <v>GESAMTERTRAG</v>
          </cell>
          <cell r="L148" t="str">
            <v>GESAMTERTRAG ohne Rückversicherungen</v>
          </cell>
          <cell r="AM148">
            <v>513.40200000000004</v>
          </cell>
          <cell r="AN148">
            <v>584.38699999999994</v>
          </cell>
          <cell r="AO148">
            <v>631.51599999999996</v>
          </cell>
          <cell r="AP148">
            <v>698.32500000000005</v>
          </cell>
          <cell r="AQ148">
            <v>831.57799999999986</v>
          </cell>
          <cell r="AR148">
            <v>951.57500000000005</v>
          </cell>
          <cell r="AS148">
            <v>1130.7170000000001</v>
          </cell>
          <cell r="AT148">
            <v>1297.538</v>
          </cell>
          <cell r="AU148">
            <v>1509.3009999999999</v>
          </cell>
          <cell r="AV148">
            <v>1682.836</v>
          </cell>
          <cell r="AW148">
            <v>1870.4719999999998</v>
          </cell>
          <cell r="AX148">
            <v>2132.1</v>
          </cell>
          <cell r="AY148">
            <v>2507.9229999999998</v>
          </cell>
          <cell r="AZ148">
            <v>2902.1559999999995</v>
          </cell>
          <cell r="BA148">
            <v>3354.8009999999999</v>
          </cell>
          <cell r="BB148">
            <v>3806.2710000000002</v>
          </cell>
          <cell r="BC148">
            <v>4194.4070000000002</v>
          </cell>
          <cell r="BD148">
            <v>4493.3269999999993</v>
          </cell>
          <cell r="BE148">
            <v>4705.4050000000007</v>
          </cell>
          <cell r="BF148">
            <v>4874.6040000000003</v>
          </cell>
          <cell r="BG148">
            <v>5134.2419999999993</v>
          </cell>
          <cell r="BH148">
            <v>5435.7980000000007</v>
          </cell>
          <cell r="BI148">
            <v>5958.9970000000012</v>
          </cell>
          <cell r="BJ148">
            <v>6607.813000000001</v>
          </cell>
          <cell r="BK148">
            <v>7361.491</v>
          </cell>
          <cell r="BL148">
            <v>8045.128999999999</v>
          </cell>
          <cell r="BM148">
            <v>8416.2990000000009</v>
          </cell>
        </row>
        <row r="149">
          <cell r="M149" t="str">
            <v>Rückversicherungsprämien</v>
          </cell>
          <cell r="AM149">
            <v>16.143999999999998</v>
          </cell>
          <cell r="AN149">
            <v>14.422000000000001</v>
          </cell>
          <cell r="AO149">
            <v>15.496</v>
          </cell>
          <cell r="AP149">
            <v>18.015999999999998</v>
          </cell>
          <cell r="AQ149">
            <v>19.759</v>
          </cell>
          <cell r="AR149">
            <v>19.295000000000002</v>
          </cell>
          <cell r="AS149">
            <v>24.603999999999999</v>
          </cell>
          <cell r="AT149">
            <v>27.658000000000001</v>
          </cell>
          <cell r="AU149">
            <v>30.832999999999998</v>
          </cell>
          <cell r="AV149">
            <v>36.883000000000003</v>
          </cell>
          <cell r="AW149">
            <v>41.793999999999997</v>
          </cell>
          <cell r="AX149">
            <v>53.982999999999997</v>
          </cell>
          <cell r="AY149">
            <v>64.266000000000005</v>
          </cell>
          <cell r="AZ149">
            <v>81.885000000000005</v>
          </cell>
          <cell r="BA149">
            <v>97.608000000000004</v>
          </cell>
          <cell r="BB149">
            <v>114.39700000000001</v>
          </cell>
          <cell r="BC149">
            <v>148.512</v>
          </cell>
          <cell r="BD149">
            <v>169.00200000000001</v>
          </cell>
          <cell r="BE149">
            <v>186.364</v>
          </cell>
          <cell r="BF149">
            <v>195.084</v>
          </cell>
          <cell r="BG149">
            <v>213.92400000000001</v>
          </cell>
          <cell r="BH149">
            <v>240.63300000000001</v>
          </cell>
          <cell r="BI149">
            <v>281.12</v>
          </cell>
          <cell r="BJ149">
            <v>297.40199999999999</v>
          </cell>
          <cell r="BK149">
            <v>332.46499999999997</v>
          </cell>
          <cell r="BL149">
            <v>357.06700000000001</v>
          </cell>
          <cell r="BM149">
            <v>370.03800000000001</v>
          </cell>
        </row>
        <row r="150">
          <cell r="L150" t="str">
            <v>GESAMTERTRAG inkl. Rückversicherungen</v>
          </cell>
          <cell r="AM150">
            <v>529.54600000000005</v>
          </cell>
          <cell r="AN150">
            <v>598.80899999999997</v>
          </cell>
          <cell r="AO150">
            <v>647.01199999999994</v>
          </cell>
          <cell r="AP150">
            <v>716.34100000000001</v>
          </cell>
          <cell r="AQ150">
            <v>851.33699999999988</v>
          </cell>
          <cell r="AR150">
            <v>970.87</v>
          </cell>
          <cell r="AS150">
            <v>1155.3210000000001</v>
          </cell>
          <cell r="AT150">
            <v>1325.1959999999999</v>
          </cell>
          <cell r="AU150">
            <v>1540.134</v>
          </cell>
          <cell r="AV150">
            <v>1719.7190000000001</v>
          </cell>
          <cell r="AW150">
            <v>1912.2659999999998</v>
          </cell>
          <cell r="AX150">
            <v>2186.0830000000001</v>
          </cell>
          <cell r="AY150">
            <v>2572.1889999999999</v>
          </cell>
          <cell r="AZ150">
            <v>2984.0409999999997</v>
          </cell>
          <cell r="BA150">
            <v>3452.4090000000001</v>
          </cell>
          <cell r="BB150">
            <v>3920.6680000000001</v>
          </cell>
          <cell r="BC150">
            <v>4342.9189999999999</v>
          </cell>
          <cell r="BD150">
            <v>4662.3289999999997</v>
          </cell>
          <cell r="BE150">
            <v>4891.7690000000002</v>
          </cell>
          <cell r="BF150">
            <v>5069.6880000000001</v>
          </cell>
          <cell r="BG150">
            <v>5348.1659999999993</v>
          </cell>
          <cell r="BH150">
            <v>5676.4310000000005</v>
          </cell>
          <cell r="BI150">
            <v>6240.1170000000011</v>
          </cell>
          <cell r="BJ150">
            <v>6905.2150000000011</v>
          </cell>
          <cell r="BK150">
            <v>7693.9560000000001</v>
          </cell>
          <cell r="BL150">
            <v>8402.1959999999999</v>
          </cell>
          <cell r="BM150">
            <v>8786.3370000000014</v>
          </cell>
        </row>
        <row r="151">
          <cell r="E151" t="str">
            <v>Rückschlag</v>
          </cell>
          <cell r="H151" t="str">
            <v>Rückschlag</v>
          </cell>
          <cell r="K151" t="str">
            <v>800-801</v>
          </cell>
          <cell r="L151" t="str">
            <v>Rückschlag</v>
          </cell>
          <cell r="AM151" t="str">
            <v>... </v>
          </cell>
          <cell r="AN151" t="str">
            <v>... </v>
          </cell>
          <cell r="AO151" t="str">
            <v>... </v>
          </cell>
          <cell r="AP151" t="str">
            <v>... </v>
          </cell>
          <cell r="AQ151" t="str">
            <v>... </v>
          </cell>
          <cell r="AR151" t="str">
            <v>... </v>
          </cell>
          <cell r="AS151" t="str">
            <v>... </v>
          </cell>
          <cell r="AT151" t="str">
            <v>... </v>
          </cell>
          <cell r="AU151" t="str">
            <v>... </v>
          </cell>
          <cell r="AV151" t="str">
            <v>... </v>
          </cell>
          <cell r="AW151" t="str">
            <v>... </v>
          </cell>
          <cell r="AX151" t="str">
            <v>... </v>
          </cell>
          <cell r="AY151" t="str">
            <v>... </v>
          </cell>
          <cell r="AZ151" t="str">
            <v>... </v>
          </cell>
          <cell r="BA151" t="str">
            <v>... </v>
          </cell>
          <cell r="BB151" t="str">
            <v>... </v>
          </cell>
          <cell r="BC151" t="str">
            <v>... </v>
          </cell>
          <cell r="BD151" t="str">
            <v>... </v>
          </cell>
          <cell r="BE151" t="str">
            <v>... </v>
          </cell>
          <cell r="BF151" t="str">
            <v>... </v>
          </cell>
          <cell r="BG151" t="str">
            <v>... </v>
          </cell>
          <cell r="BH151" t="str">
            <v>... </v>
          </cell>
          <cell r="BI151" t="str">
            <v>... </v>
          </cell>
          <cell r="BJ151" t="str">
            <v>... </v>
          </cell>
          <cell r="BK151" t="str">
            <v>... </v>
          </cell>
          <cell r="BL151">
            <v>12.653</v>
          </cell>
          <cell r="BM151">
            <v>16.268999999999998</v>
          </cell>
          <cell r="BN151">
            <v>39.499000000000002</v>
          </cell>
          <cell r="BO151">
            <v>181.14</v>
          </cell>
          <cell r="BP151">
            <v>119.21899999999999</v>
          </cell>
          <cell r="BQ151">
            <v>65.146000000000001</v>
          </cell>
          <cell r="BR151">
            <v>330.48700000000002</v>
          </cell>
          <cell r="BS151">
            <v>426.73200000000003</v>
          </cell>
          <cell r="BT151">
            <v>47.161999999999999</v>
          </cell>
          <cell r="BU151">
            <v>48.076999999999998</v>
          </cell>
          <cell r="BV151">
            <v>135.71100000000001</v>
          </cell>
          <cell r="BW151">
            <v>474.09812299999999</v>
          </cell>
          <cell r="BX151">
            <v>95.678905999999998</v>
          </cell>
          <cell r="BY151">
            <v>474.09812299999999</v>
          </cell>
          <cell r="CA151">
            <v>-0.79818754523944824</v>
          </cell>
        </row>
        <row r="152">
          <cell r="E152" t="str">
            <v xml:space="preserve">Total </v>
          </cell>
          <cell r="I152" t="str">
            <v>Total Einnahmen</v>
          </cell>
          <cell r="M152" t="str">
            <v>Total Einnahmen</v>
          </cell>
          <cell r="AM152">
            <v>513.40200000000004</v>
          </cell>
          <cell r="AN152">
            <v>584.38699999999994</v>
          </cell>
          <cell r="AO152">
            <v>631.51600000000008</v>
          </cell>
          <cell r="AP152">
            <v>698.428</v>
          </cell>
          <cell r="AQ152">
            <v>831.57799999999986</v>
          </cell>
          <cell r="AR152">
            <v>951.57500000000005</v>
          </cell>
          <cell r="AS152">
            <v>1130.7170000000001</v>
          </cell>
          <cell r="AT152">
            <v>1297.538</v>
          </cell>
          <cell r="AU152">
            <v>1509.3009999999999</v>
          </cell>
          <cell r="AV152">
            <v>1682.836</v>
          </cell>
          <cell r="AW152">
            <v>1870.4719999999998</v>
          </cell>
          <cell r="AX152">
            <v>2132.1</v>
          </cell>
          <cell r="AY152">
            <v>2507.9229999999993</v>
          </cell>
          <cell r="AZ152">
            <v>2902.1559999999999</v>
          </cell>
          <cell r="BA152">
            <v>3354.8009999999999</v>
          </cell>
          <cell r="BB152">
            <v>3806.2710000000002</v>
          </cell>
          <cell r="BC152">
            <v>4194.4069999999992</v>
          </cell>
          <cell r="BD152">
            <v>4493.326</v>
          </cell>
          <cell r="BE152">
            <v>4705.4059999999999</v>
          </cell>
          <cell r="BF152">
            <v>4874.6040000000003</v>
          </cell>
          <cell r="BG152">
            <v>5134.2420000000002</v>
          </cell>
          <cell r="BH152">
            <v>5435.7980000000007</v>
          </cell>
          <cell r="BI152">
            <v>5958.9979999999996</v>
          </cell>
          <cell r="BJ152">
            <v>6607.8140000000003</v>
          </cell>
          <cell r="BK152">
            <v>7361.4920000000002</v>
          </cell>
          <cell r="BL152">
            <v>8067.947000000001</v>
          </cell>
          <cell r="BM152">
            <v>8811.6290000000008</v>
          </cell>
          <cell r="BN152">
            <v>9193.5009999999984</v>
          </cell>
          <cell r="BO152">
            <v>9814.5549999999985</v>
          </cell>
          <cell r="BP152">
            <v>10617.561999999998</v>
          </cell>
          <cell r="BQ152">
            <v>11444.877999999999</v>
          </cell>
          <cell r="BR152">
            <v>12789.797</v>
          </cell>
          <cell r="BS152">
            <v>13892.434999999999</v>
          </cell>
          <cell r="BT152">
            <v>15436.349</v>
          </cell>
          <cell r="BU152">
            <v>15985.262999999999</v>
          </cell>
          <cell r="BV152">
            <v>16491.574000000001</v>
          </cell>
          <cell r="BW152">
            <v>17353.156066</v>
          </cell>
          <cell r="BX152">
            <v>17960.711192999999</v>
          </cell>
          <cell r="BY152">
            <v>19030.438304000003</v>
          </cell>
          <cell r="CA152">
            <v>3.5011217826270924E-2</v>
          </cell>
        </row>
        <row r="153">
          <cell r="F153" t="str">
            <v>Schnittstelle zu KV-Statistik</v>
          </cell>
          <cell r="I153" t="str">
            <v>Schnittstelle zu KV-Statistik</v>
          </cell>
          <cell r="L153" t="str">
            <v>Einnahmen bzw. Ausgabenarten</v>
          </cell>
          <cell r="AM153">
            <v>1960</v>
          </cell>
          <cell r="AN153">
            <v>1961</v>
          </cell>
          <cell r="AO153">
            <v>1962</v>
          </cell>
          <cell r="AP153">
            <v>1963</v>
          </cell>
          <cell r="AQ153">
            <v>1964</v>
          </cell>
          <cell r="AR153">
            <v>1965</v>
          </cell>
          <cell r="AS153">
            <v>1966</v>
          </cell>
          <cell r="AT153">
            <v>1967</v>
          </cell>
          <cell r="AU153">
            <v>1968</v>
          </cell>
          <cell r="AV153">
            <v>1969</v>
          </cell>
          <cell r="AW153">
            <v>1970</v>
          </cell>
          <cell r="AX153">
            <v>1971</v>
          </cell>
          <cell r="AY153">
            <v>1972</v>
          </cell>
          <cell r="AZ153">
            <v>1973</v>
          </cell>
          <cell r="BA153">
            <v>1974</v>
          </cell>
          <cell r="BB153">
            <v>1975</v>
          </cell>
          <cell r="BC153">
            <v>1976</v>
          </cell>
          <cell r="BD153">
            <v>1977</v>
          </cell>
          <cell r="BE153">
            <v>1978</v>
          </cell>
          <cell r="BF153">
            <v>1979</v>
          </cell>
          <cell r="BG153">
            <v>1980</v>
          </cell>
          <cell r="BH153">
            <v>1981</v>
          </cell>
          <cell r="BI153">
            <v>1982</v>
          </cell>
          <cell r="BJ153">
            <v>1983</v>
          </cell>
          <cell r="BK153">
            <v>1984</v>
          </cell>
          <cell r="BL153">
            <v>1985</v>
          </cell>
          <cell r="BM153">
            <v>1986</v>
          </cell>
          <cell r="BN153">
            <v>1987</v>
          </cell>
          <cell r="BO153">
            <v>1988</v>
          </cell>
          <cell r="BP153">
            <v>1989</v>
          </cell>
          <cell r="BQ153">
            <v>1990</v>
          </cell>
          <cell r="BR153">
            <v>1991</v>
          </cell>
          <cell r="BS153">
            <v>1992</v>
          </cell>
          <cell r="BT153">
            <v>1993</v>
          </cell>
          <cell r="BU153">
            <v>1994</v>
          </cell>
          <cell r="BV153">
            <v>1995</v>
          </cell>
          <cell r="BW153">
            <v>1996</v>
          </cell>
          <cell r="BX153">
            <v>1997</v>
          </cell>
          <cell r="BY153">
            <v>1998</v>
          </cell>
          <cell r="CA153">
            <v>5.0125313283211348E-4</v>
          </cell>
        </row>
        <row r="154">
          <cell r="F154" t="str">
            <v>Gesamtertrag KV-Statistik</v>
          </cell>
          <cell r="I154" t="str">
            <v>Gesamtertrag KV-Statistik</v>
          </cell>
          <cell r="M154" t="str">
            <v>Gesamtertrag KV-Statistik</v>
          </cell>
          <cell r="AM154">
            <v>585.21699999999998</v>
          </cell>
          <cell r="AN154">
            <v>656.00400000000002</v>
          </cell>
          <cell r="AO154">
            <v>709.846</v>
          </cell>
          <cell r="AP154">
            <v>785.375</v>
          </cell>
          <cell r="AQ154">
            <v>927.90499999999997</v>
          </cell>
          <cell r="AR154">
            <v>1053.817</v>
          </cell>
          <cell r="AS154">
            <v>1237.0429999999999</v>
          </cell>
          <cell r="AT154">
            <v>1406.481</v>
          </cell>
          <cell r="AU154">
            <v>1634.2470000000001</v>
          </cell>
          <cell r="AV154">
            <v>1830.6210000000001</v>
          </cell>
          <cell r="AW154">
            <v>2034.5160000000001</v>
          </cell>
          <cell r="AX154">
            <v>2330.1689999999999</v>
          </cell>
          <cell r="AY154">
            <v>2744.6579999999999</v>
          </cell>
          <cell r="AZ154">
            <v>3165.232</v>
          </cell>
          <cell r="BA154">
            <v>3660.942</v>
          </cell>
          <cell r="BB154">
            <v>4157.1580000000004</v>
          </cell>
          <cell r="BC154">
            <v>4640.3890000000001</v>
          </cell>
          <cell r="BD154">
            <v>4982.0870000000004</v>
          </cell>
          <cell r="BE154">
            <v>5231.5230000000001</v>
          </cell>
          <cell r="BF154">
            <v>5424.4589999999998</v>
          </cell>
          <cell r="BG154">
            <v>5723.2370000000001</v>
          </cell>
          <cell r="BH154">
            <v>6086.451</v>
          </cell>
          <cell r="BI154">
            <v>6674.6959999999999</v>
          </cell>
          <cell r="BJ154">
            <v>7372.0069999999996</v>
          </cell>
          <cell r="BK154">
            <v>8178.26</v>
          </cell>
          <cell r="BL154">
            <v>8925.4560000000001</v>
          </cell>
          <cell r="BM154">
            <v>9348.5820000000003</v>
          </cell>
          <cell r="BN154">
            <v>9812.277</v>
          </cell>
          <cell r="BO154">
            <v>10390.799999999999</v>
          </cell>
          <cell r="BP154">
            <v>11306.058999999999</v>
          </cell>
          <cell r="BQ154">
            <v>12536.007</v>
          </cell>
          <cell r="BR154">
            <v>13766.242</v>
          </cell>
          <cell r="BS154">
            <v>14895.731</v>
          </cell>
          <cell r="BT154">
            <v>16884.225999999999</v>
          </cell>
          <cell r="BU154">
            <v>15937.194</v>
          </cell>
          <cell r="BV154">
            <v>16355.832</v>
          </cell>
          <cell r="BW154">
            <v>16879.049814999998</v>
          </cell>
          <cell r="BX154">
            <v>17865.032287999999</v>
          </cell>
          <cell r="BY154">
            <v>18556.339846999999</v>
          </cell>
          <cell r="CA154">
            <v>5.8414572135676801E-2</v>
          </cell>
        </row>
        <row r="155">
          <cell r="F155" t="str">
            <v>Gesamtertrag KV gem. DB Finanzen KV</v>
          </cell>
          <cell r="I155" t="str">
            <v>Gesamtertrag KV in ZS97</v>
          </cell>
          <cell r="M155" t="str">
            <v>Gesamtertrag KV in ZS97</v>
          </cell>
          <cell r="AM155">
            <v>513.40200000000004</v>
          </cell>
          <cell r="AN155">
            <v>584.38699999999994</v>
          </cell>
          <cell r="AO155">
            <v>631.51599999999996</v>
          </cell>
          <cell r="AP155">
            <v>698.32500000000005</v>
          </cell>
          <cell r="AQ155">
            <v>831.57799999999986</v>
          </cell>
          <cell r="AR155">
            <v>951.57500000000005</v>
          </cell>
          <cell r="AS155">
            <v>1130.7170000000001</v>
          </cell>
          <cell r="AT155">
            <v>1297.538</v>
          </cell>
          <cell r="AU155">
            <v>1509.3009999999999</v>
          </cell>
          <cell r="AV155">
            <v>1682.836</v>
          </cell>
          <cell r="AW155">
            <v>1870.4719999999998</v>
          </cell>
          <cell r="AX155">
            <v>2132.1</v>
          </cell>
          <cell r="AY155">
            <v>2507.9229999999998</v>
          </cell>
          <cell r="AZ155">
            <v>2902.1559999999995</v>
          </cell>
          <cell r="BA155">
            <v>3354.8009999999999</v>
          </cell>
          <cell r="BB155">
            <v>3806.2710000000002</v>
          </cell>
          <cell r="BC155">
            <v>4194.4070000000002</v>
          </cell>
          <cell r="BD155">
            <v>4493.3269999999993</v>
          </cell>
          <cell r="BE155">
            <v>4705.4050000000007</v>
          </cell>
          <cell r="BF155">
            <v>4874.6040000000003</v>
          </cell>
          <cell r="BG155">
            <v>5134.2419999999993</v>
          </cell>
          <cell r="BH155">
            <v>5435.7980000000007</v>
          </cell>
          <cell r="BI155">
            <v>5958.9970000000012</v>
          </cell>
          <cell r="BJ155">
            <v>6607.813000000001</v>
          </cell>
          <cell r="BK155">
            <v>7361.491</v>
          </cell>
          <cell r="BL155">
            <v>8045.128999999999</v>
          </cell>
          <cell r="BM155">
            <v>8416.2990000000009</v>
          </cell>
          <cell r="BN155">
            <v>8837.6859999999979</v>
          </cell>
          <cell r="BO155">
            <v>9297.0469999999987</v>
          </cell>
          <cell r="BP155">
            <v>10147.561000000002</v>
          </cell>
          <cell r="BQ155">
            <v>11342.043</v>
          </cell>
          <cell r="BR155">
            <v>12413.826999999999</v>
          </cell>
          <cell r="BS155">
            <v>13422.022000000003</v>
          </cell>
          <cell r="BT155">
            <v>15343.761000000002</v>
          </cell>
          <cell r="BU155">
            <v>15937.186</v>
          </cell>
          <cell r="BV155">
            <v>16355.862999999999</v>
          </cell>
          <cell r="BW155">
            <v>16879.057943</v>
          </cell>
          <cell r="BX155">
            <v>17865.032286999998</v>
          </cell>
          <cell r="BY155">
            <v>18556.340181000003</v>
          </cell>
          <cell r="CA155">
            <v>5.8414062403814304E-2</v>
          </cell>
        </row>
        <row r="156">
          <cell r="F156" t="str">
            <v>Differenz zu KV-Statistik</v>
          </cell>
          <cell r="I156" t="str">
            <v>Differenz zu KV-Statistik</v>
          </cell>
          <cell r="M156" t="str">
            <v>Differenz zu KV-Statistik</v>
          </cell>
          <cell r="AM156">
            <v>71.814999999999941</v>
          </cell>
          <cell r="AN156">
            <v>71.617000000000075</v>
          </cell>
          <cell r="AO156">
            <v>78.330000000000041</v>
          </cell>
          <cell r="AP156">
            <v>87.049999999999955</v>
          </cell>
          <cell r="AQ156">
            <v>96.327000000000112</v>
          </cell>
          <cell r="AR156">
            <v>102.24199999999996</v>
          </cell>
          <cell r="AS156">
            <v>106.32599999999979</v>
          </cell>
          <cell r="AT156">
            <v>108.94299999999998</v>
          </cell>
          <cell r="AU156">
            <v>124.94600000000014</v>
          </cell>
          <cell r="AV156">
            <v>147.78500000000008</v>
          </cell>
          <cell r="AW156">
            <v>164.04400000000032</v>
          </cell>
          <cell r="AX156">
            <v>198.06899999999996</v>
          </cell>
          <cell r="AY156">
            <v>236.73500000000013</v>
          </cell>
          <cell r="AZ156">
            <v>263.07600000000048</v>
          </cell>
          <cell r="BA156">
            <v>306.14100000000008</v>
          </cell>
          <cell r="BB156">
            <v>350.88700000000017</v>
          </cell>
          <cell r="BC156">
            <v>445.98199999999997</v>
          </cell>
          <cell r="BD156">
            <v>488.76000000000113</v>
          </cell>
          <cell r="BE156">
            <v>526.11799999999948</v>
          </cell>
          <cell r="BF156">
            <v>549.85499999999956</v>
          </cell>
          <cell r="BG156">
            <v>588.9950000000008</v>
          </cell>
          <cell r="BH156">
            <v>650.65299999999934</v>
          </cell>
          <cell r="BI156">
            <v>715.6989999999987</v>
          </cell>
          <cell r="BJ156">
            <v>764.1939999999986</v>
          </cell>
          <cell r="BK156">
            <v>816.76900000000023</v>
          </cell>
          <cell r="BL156">
            <v>880.32700000000114</v>
          </cell>
          <cell r="BM156">
            <v>932.28299999999945</v>
          </cell>
          <cell r="BN156">
            <v>974.59100000000217</v>
          </cell>
          <cell r="BO156">
            <v>1093.7530000000006</v>
          </cell>
          <cell r="BP156">
            <v>1158.4979999999978</v>
          </cell>
          <cell r="BQ156">
            <v>1193.9639999999999</v>
          </cell>
          <cell r="BR156">
            <v>1352.4150000000009</v>
          </cell>
          <cell r="BS156">
            <v>1473.7089999999971</v>
          </cell>
          <cell r="BT156">
            <v>1540.4649999999965</v>
          </cell>
          <cell r="BU156">
            <v>7.9999999998108251E-3</v>
          </cell>
          <cell r="BV156">
            <v>-3.0999999999039574E-2</v>
          </cell>
          <cell r="BW156">
            <v>-8.1280000013066456E-3</v>
          </cell>
          <cell r="BX156">
            <v>1.0000003385357559E-6</v>
          </cell>
          <cell r="BY156">
            <v>-3.3400000393157825E-4</v>
          </cell>
          <cell r="CA156">
            <v>-1.0001230315376939</v>
          </cell>
        </row>
        <row r="157">
          <cell r="F157" t="str">
            <v>Kostenbeteiligung</v>
          </cell>
          <cell r="I157" t="str">
            <v>Kostenbeteiligung</v>
          </cell>
          <cell r="M157" t="str">
            <v>Kostenbeteiligung</v>
          </cell>
          <cell r="AM157">
            <v>-55.670999999999999</v>
          </cell>
          <cell r="AN157">
            <v>-57.195</v>
          </cell>
          <cell r="AO157">
            <v>-62.834000000000003</v>
          </cell>
          <cell r="AP157">
            <v>-68.930999999999997</v>
          </cell>
          <cell r="AQ157">
            <v>-76.567999999999998</v>
          </cell>
          <cell r="AR157">
            <v>-82.947000000000003</v>
          </cell>
          <cell r="AS157">
            <v>-81.721999999999994</v>
          </cell>
          <cell r="AT157">
            <v>-81.284999999999997</v>
          </cell>
          <cell r="AU157">
            <v>-94.113</v>
          </cell>
          <cell r="AV157">
            <v>-110.902</v>
          </cell>
          <cell r="AW157">
            <v>-122.25</v>
          </cell>
          <cell r="AX157">
            <v>-144.08600000000001</v>
          </cell>
          <cell r="AY157">
            <v>-172.46899999999999</v>
          </cell>
          <cell r="AZ157">
            <v>-181.191</v>
          </cell>
          <cell r="BA157">
            <v>-208.53299999999999</v>
          </cell>
          <cell r="BB157">
            <v>-236.49</v>
          </cell>
          <cell r="BC157">
            <v>-297.47000000000003</v>
          </cell>
          <cell r="BD157">
            <v>-319.75799999999998</v>
          </cell>
          <cell r="BE157">
            <v>-339.75299999999999</v>
          </cell>
          <cell r="BF157">
            <v>-354.77100000000002</v>
          </cell>
          <cell r="BG157">
            <v>-375.07100000000003</v>
          </cell>
          <cell r="BH157">
            <v>-410.01900000000001</v>
          </cell>
          <cell r="BI157">
            <v>-434.57900000000001</v>
          </cell>
          <cell r="BJ157">
            <v>-466.79300000000001</v>
          </cell>
          <cell r="BK157">
            <v>-484.303</v>
          </cell>
          <cell r="BL157">
            <v>-513.09500000000003</v>
          </cell>
          <cell r="BM157">
            <v>-553.22400000000005</v>
          </cell>
          <cell r="BN157">
            <v>-658.27499999999998</v>
          </cell>
          <cell r="BO157">
            <v>-757.38400000000001</v>
          </cell>
          <cell r="BP157">
            <v>-807.71799999999996</v>
          </cell>
          <cell r="BQ157">
            <v>-856.82</v>
          </cell>
          <cell r="BR157">
            <v>-1060.23</v>
          </cell>
          <cell r="BS157">
            <v>-1184.9590000000001</v>
          </cell>
          <cell r="BT157">
            <v>-1273.3520000000001</v>
          </cell>
          <cell r="BU157" t="str">
            <v>– </v>
          </cell>
          <cell r="BV157" t="str">
            <v>– </v>
          </cell>
          <cell r="BW157" t="str">
            <v>– </v>
          </cell>
          <cell r="BX157" t="str">
            <v>– </v>
          </cell>
          <cell r="BY157" t="str">
            <v>– </v>
          </cell>
        </row>
        <row r="158">
          <cell r="F158" t="str">
            <v>Prämienanteil Rückversicherer</v>
          </cell>
          <cell r="I158" t="str">
            <v>Prämienanteil Rückversicherer</v>
          </cell>
          <cell r="M158" t="str">
            <v>Prämienanteil Rückversicherer</v>
          </cell>
          <cell r="AM158">
            <v>-16.143999999999998</v>
          </cell>
          <cell r="AN158">
            <v>-14.422000000000001</v>
          </cell>
          <cell r="AO158">
            <v>-15.496</v>
          </cell>
          <cell r="AP158">
            <v>-18.015999999999998</v>
          </cell>
          <cell r="AQ158">
            <v>-19.759</v>
          </cell>
          <cell r="AR158">
            <v>-19.295000000000002</v>
          </cell>
          <cell r="AS158">
            <v>-24.603999999999999</v>
          </cell>
          <cell r="AT158">
            <v>-27.658000000000001</v>
          </cell>
          <cell r="AU158">
            <v>-30.832999999999998</v>
          </cell>
          <cell r="AV158">
            <v>-36.883000000000003</v>
          </cell>
          <cell r="AW158">
            <v>-41.793999999999997</v>
          </cell>
          <cell r="AX158">
            <v>-53.982999999999997</v>
          </cell>
          <cell r="AY158">
            <v>-64.266000000000005</v>
          </cell>
          <cell r="AZ158">
            <v>-81.885000000000005</v>
          </cell>
          <cell r="BA158">
            <v>-97.608000000000004</v>
          </cell>
          <cell r="BB158">
            <v>-114.39700000000001</v>
          </cell>
          <cell r="BC158">
            <v>-148.512</v>
          </cell>
          <cell r="BD158">
            <v>-169.00200000000001</v>
          </cell>
          <cell r="BE158">
            <v>-186.364</v>
          </cell>
          <cell r="BF158">
            <v>-195.084</v>
          </cell>
          <cell r="BG158">
            <v>-213.92400000000001</v>
          </cell>
          <cell r="BH158">
            <v>-240.63300000000001</v>
          </cell>
          <cell r="BI158">
            <v>-281.12</v>
          </cell>
          <cell r="BJ158">
            <v>-297.40199999999999</v>
          </cell>
          <cell r="BK158">
            <v>-332.46499999999997</v>
          </cell>
          <cell r="BL158">
            <v>-357.06700000000001</v>
          </cell>
          <cell r="BM158">
            <v>-370.03800000000001</v>
          </cell>
          <cell r="BN158">
            <v>-310.84100000000001</v>
          </cell>
          <cell r="BO158">
            <v>-331.43900000000002</v>
          </cell>
          <cell r="BP158">
            <v>-328.02300000000002</v>
          </cell>
          <cell r="BQ158">
            <v>-317.17</v>
          </cell>
          <cell r="BR158">
            <v>-268.14400000000001</v>
          </cell>
          <cell r="BS158">
            <v>-268.81</v>
          </cell>
          <cell r="BT158">
            <v>-232.892</v>
          </cell>
          <cell r="BU158" t="str">
            <v>– </v>
          </cell>
          <cell r="BV158" t="str">
            <v>– </v>
          </cell>
          <cell r="BW158" t="str">
            <v>– </v>
          </cell>
          <cell r="BX158" t="str">
            <v>– </v>
          </cell>
          <cell r="BY158" t="str">
            <v>– </v>
          </cell>
        </row>
        <row r="159">
          <cell r="F159" t="str">
            <v>Liegenschaften Rückschlag</v>
          </cell>
          <cell r="I159" t="str">
            <v>Liegenschaften Rückschlag</v>
          </cell>
          <cell r="M159" t="str">
            <v>Liegenschaften Rückschlag</v>
          </cell>
          <cell r="BB159" t="str">
            <v>– </v>
          </cell>
          <cell r="BC159" t="str">
            <v>– </v>
          </cell>
          <cell r="BD159" t="str">
            <v>– </v>
          </cell>
          <cell r="BE159" t="str">
            <v>– </v>
          </cell>
          <cell r="BF159" t="str">
            <v>– </v>
          </cell>
          <cell r="BG159" t="str">
            <v>– </v>
          </cell>
          <cell r="BH159" t="str">
            <v>– </v>
          </cell>
          <cell r="BI159" t="str">
            <v>– </v>
          </cell>
          <cell r="BJ159" t="str">
            <v>– </v>
          </cell>
          <cell r="BK159" t="str">
            <v>– </v>
          </cell>
          <cell r="BL159">
            <v>-6.133</v>
          </cell>
          <cell r="BM159">
            <v>-5.2610000000000001</v>
          </cell>
          <cell r="BN159">
            <v>-2.1859999999999999</v>
          </cell>
          <cell r="BO159">
            <v>-2.524</v>
          </cell>
          <cell r="BP159">
            <v>-4.6539999999999999</v>
          </cell>
          <cell r="BQ159">
            <v>-3.7930000000000001</v>
          </cell>
          <cell r="BR159">
            <v>-10.339</v>
          </cell>
          <cell r="BS159">
            <v>-14.644</v>
          </cell>
          <cell r="BT159">
            <v>-14.225</v>
          </cell>
          <cell r="BU159" t="str">
            <v>– </v>
          </cell>
          <cell r="BV159" t="str">
            <v>– </v>
          </cell>
          <cell r="BW159" t="str">
            <v>– </v>
          </cell>
          <cell r="BX159" t="str">
            <v>– </v>
          </cell>
          <cell r="BY159" t="str">
            <v>– </v>
          </cell>
        </row>
        <row r="160">
          <cell r="F160" t="str">
            <v>Liegenschaften Vorschlag</v>
          </cell>
          <cell r="M160" t="str">
            <v>Liegenschaften Vorschlag</v>
          </cell>
          <cell r="BB160" t="str">
            <v>– </v>
          </cell>
          <cell r="BC160" t="str">
            <v>– </v>
          </cell>
          <cell r="BD160" t="str">
            <v>– </v>
          </cell>
          <cell r="BE160" t="str">
            <v>– </v>
          </cell>
          <cell r="BF160" t="str">
            <v>– </v>
          </cell>
          <cell r="BG160" t="str">
            <v>– </v>
          </cell>
          <cell r="BH160" t="str">
            <v>– </v>
          </cell>
          <cell r="BI160" t="str">
            <v>– </v>
          </cell>
          <cell r="BJ160" t="str">
            <v>– </v>
          </cell>
          <cell r="BK160" t="str">
            <v>– </v>
          </cell>
          <cell r="BL160" t="str">
            <v>– </v>
          </cell>
          <cell r="BM160" t="str">
            <v>– </v>
          </cell>
          <cell r="BN160" t="str">
            <v>– </v>
          </cell>
          <cell r="BO160" t="str">
            <v>– </v>
          </cell>
          <cell r="BP160" t="str">
            <v>– </v>
          </cell>
          <cell r="BQ160" t="str">
            <v>– </v>
          </cell>
          <cell r="BR160" t="str">
            <v>– </v>
          </cell>
          <cell r="BS160" t="str">
            <v>– </v>
          </cell>
          <cell r="BT160" t="str">
            <v>– </v>
          </cell>
          <cell r="BU160" t="str">
            <v>– </v>
          </cell>
          <cell r="BV160" t="str">
            <v>– </v>
          </cell>
          <cell r="BW160" t="str">
            <v>– </v>
          </cell>
          <cell r="BX160" t="str">
            <v>– </v>
          </cell>
          <cell r="BY160" t="str">
            <v>– </v>
          </cell>
        </row>
        <row r="161">
          <cell r="F161" t="str">
            <v>Abschreibungen Wertschriften</v>
          </cell>
          <cell r="I161" t="str">
            <v>Abschreibungen Wertschriften</v>
          </cell>
          <cell r="M161" t="str">
            <v>Abschreibungen Wertschriften</v>
          </cell>
          <cell r="BB161" t="str">
            <v>– </v>
          </cell>
          <cell r="BC161" t="str">
            <v>– </v>
          </cell>
          <cell r="BD161" t="str">
            <v>– </v>
          </cell>
          <cell r="BE161" t="str">
            <v>– </v>
          </cell>
          <cell r="BF161" t="str">
            <v>– </v>
          </cell>
          <cell r="BG161" t="str">
            <v>– </v>
          </cell>
          <cell r="BH161" t="str">
            <v>– </v>
          </cell>
          <cell r="BI161" t="str">
            <v>– </v>
          </cell>
          <cell r="BJ161" t="str">
            <v>– </v>
          </cell>
          <cell r="BK161" t="str">
            <v>– </v>
          </cell>
          <cell r="BL161">
            <v>-4.032</v>
          </cell>
          <cell r="BM161">
            <v>-3.762</v>
          </cell>
          <cell r="BN161">
            <v>-3.2890000000000001</v>
          </cell>
          <cell r="BO161">
            <v>-2.407</v>
          </cell>
          <cell r="BP161">
            <v>-18.106000000000002</v>
          </cell>
          <cell r="BQ161">
            <v>-16.18</v>
          </cell>
          <cell r="BR161">
            <v>-13.702</v>
          </cell>
          <cell r="BS161">
            <v>-5.2960000000000003</v>
          </cell>
          <cell r="BT161">
            <v>-19.995000000000001</v>
          </cell>
          <cell r="BU161" t="str">
            <v>– </v>
          </cell>
          <cell r="BV161" t="str">
            <v>– </v>
          </cell>
          <cell r="BW161" t="str">
            <v>– </v>
          </cell>
          <cell r="BX161" t="str">
            <v>– </v>
          </cell>
          <cell r="BY161" t="str">
            <v>– </v>
          </cell>
        </row>
        <row r="162">
          <cell r="F162" t="str">
            <v>Aufwertungen Wertschriften</v>
          </cell>
          <cell r="M162" t="str">
            <v>Aufwertungen Wertschriften</v>
          </cell>
          <cell r="BB162" t="str">
            <v>– </v>
          </cell>
          <cell r="BC162" t="str">
            <v>– </v>
          </cell>
          <cell r="BD162" t="str">
            <v>– </v>
          </cell>
          <cell r="BE162" t="str">
            <v>– </v>
          </cell>
          <cell r="BF162" t="str">
            <v>– </v>
          </cell>
          <cell r="BG162" t="str">
            <v>– </v>
          </cell>
          <cell r="BH162" t="str">
            <v>– </v>
          </cell>
          <cell r="BI162" t="str">
            <v>– </v>
          </cell>
          <cell r="BJ162" t="str">
            <v>– </v>
          </cell>
          <cell r="BK162" t="str">
            <v>– </v>
          </cell>
          <cell r="BL162" t="str">
            <v>– </v>
          </cell>
          <cell r="BM162" t="str">
            <v>– </v>
          </cell>
          <cell r="BN162" t="str">
            <v>– </v>
          </cell>
          <cell r="BO162" t="str">
            <v>– </v>
          </cell>
          <cell r="BP162" t="str">
            <v>– </v>
          </cell>
          <cell r="BQ162" t="str">
            <v>– </v>
          </cell>
          <cell r="BR162" t="str">
            <v>– </v>
          </cell>
          <cell r="BS162" t="str">
            <v>– </v>
          </cell>
          <cell r="BT162" t="str">
            <v>– </v>
          </cell>
          <cell r="BU162" t="str">
            <v>– </v>
          </cell>
          <cell r="BV162" t="str">
            <v>– </v>
          </cell>
          <cell r="BW162" t="str">
            <v>– </v>
          </cell>
          <cell r="BX162" t="str">
            <v>– </v>
          </cell>
          <cell r="BY162" t="str">
            <v>– </v>
          </cell>
        </row>
        <row r="164">
          <cell r="F164" t="str">
            <v xml:space="preserve">Differenzkontrolle </v>
          </cell>
          <cell r="I164" t="str">
            <v xml:space="preserve">Differenzkontrolle </v>
          </cell>
          <cell r="M164" t="str">
            <v xml:space="preserve">Differenzkontrolle </v>
          </cell>
          <cell r="AM164">
            <v>-5.6843418860808015E-14</v>
          </cell>
          <cell r="AN164">
            <v>7.460698725481052E-14</v>
          </cell>
          <cell r="AO164">
            <v>3.730349362740526E-14</v>
          </cell>
          <cell r="AP164">
            <v>0.1029999999999589</v>
          </cell>
          <cell r="AQ164">
            <v>1.1368683772161603E-13</v>
          </cell>
          <cell r="AR164">
            <v>-4.2632564145606011E-14</v>
          </cell>
          <cell r="AS164">
            <v>-1.9895196601282805E-13</v>
          </cell>
          <cell r="AT164">
            <v>0</v>
          </cell>
          <cell r="AU164">
            <v>1.4210854715202004E-13</v>
          </cell>
          <cell r="AV164">
            <v>7.815970093361102E-14</v>
          </cell>
          <cell r="AW164">
            <v>3.2684965844964609E-13</v>
          </cell>
          <cell r="AX164">
            <v>0</v>
          </cell>
          <cell r="AY164">
            <v>1.2789769243681803E-13</v>
          </cell>
          <cell r="AZ164">
            <v>4.6895820560166612E-13</v>
          </cell>
          <cell r="BA164">
            <v>0</v>
          </cell>
          <cell r="BB164">
            <v>1.5631940186722204E-13</v>
          </cell>
          <cell r="BC164">
            <v>0</v>
          </cell>
          <cell r="BD164">
            <v>1.1368683772161603E-12</v>
          </cell>
          <cell r="BE164">
            <v>9.9999999949318408E-4</v>
          </cell>
          <cell r="BF164">
            <v>-4.5474735088646412E-13</v>
          </cell>
          <cell r="BG164">
            <v>7.673861546209082E-13</v>
          </cell>
          <cell r="BH164">
            <v>9.9999999932265382E-4</v>
          </cell>
          <cell r="BI164">
            <v>-1.3073986337985843E-12</v>
          </cell>
          <cell r="BJ164">
            <v>-1.0000000013974386E-3</v>
          </cell>
          <cell r="BK164">
            <v>1.0000000002605702E-3</v>
          </cell>
          <cell r="BL164">
            <v>1.1004530620084552E-12</v>
          </cell>
          <cell r="BM164">
            <v>-2.0000000006104024E-3</v>
          </cell>
          <cell r="BN164">
            <v>2.1826984664130578E-12</v>
          </cell>
          <cell r="BO164">
            <v>-9.9999999942479434E-4</v>
          </cell>
          <cell r="BP164">
            <v>-3.0000000022134543E-3</v>
          </cell>
          <cell r="BQ164">
            <v>9.9999999987687715E-4</v>
          </cell>
          <cell r="BR164">
            <v>8.4909856923331972E-13</v>
          </cell>
          <cell r="BS164">
            <v>-2.9585223160211171E-12</v>
          </cell>
          <cell r="BT164">
            <v>9.9999999642008675E-4</v>
          </cell>
          <cell r="BU164">
            <v>7.9999999998108251E-3</v>
          </cell>
          <cell r="BV164">
            <v>-3.0999999999039574E-2</v>
          </cell>
          <cell r="BW164">
            <v>-8.1280000013066456E-3</v>
          </cell>
          <cell r="BX164">
            <v>1.0000003385357559E-6</v>
          </cell>
          <cell r="BY164">
            <v>-3.3400000393157825E-4</v>
          </cell>
        </row>
        <row r="165">
          <cell r="H165" t="str">
            <v>AUSGABEN</v>
          </cell>
        </row>
        <row r="166">
          <cell r="H166" t="str">
            <v>VERSICHERUNGSAUFWAND</v>
          </cell>
          <cell r="K166">
            <v>3</v>
          </cell>
          <cell r="L166" t="str">
            <v>VERSICHERUNGSAUFWAND</v>
          </cell>
          <cell r="AM166">
            <v>427.613</v>
          </cell>
          <cell r="AN166">
            <v>464.36799999999999</v>
          </cell>
          <cell r="AO166">
            <v>517.19100000000003</v>
          </cell>
          <cell r="AP166">
            <v>584.0139999999999</v>
          </cell>
          <cell r="AQ166">
            <v>653.12</v>
          </cell>
          <cell r="AR166">
            <v>790.01600000000008</v>
          </cell>
          <cell r="AS166">
            <v>1000.1129999999997</v>
          </cell>
          <cell r="AT166">
            <v>1154.7449999999997</v>
          </cell>
          <cell r="AU166">
            <v>1281.0489999999998</v>
          </cell>
          <cell r="AV166">
            <v>1416.6879999999999</v>
          </cell>
          <cell r="AW166">
            <v>1584.9819999999997</v>
          </cell>
          <cell r="AX166">
            <v>1840.5650000000003</v>
          </cell>
          <cell r="AY166">
            <v>2147.4429999999998</v>
          </cell>
          <cell r="AZ166">
            <v>2520.4610000000011</v>
          </cell>
          <cell r="BA166">
            <v>2941.9049999999997</v>
          </cell>
          <cell r="BB166">
            <v>3350.134</v>
          </cell>
          <cell r="BC166">
            <v>3649.6279999999988</v>
          </cell>
          <cell r="BD166">
            <v>3814.502</v>
          </cell>
          <cell r="BE166">
            <v>4042.0149999999994</v>
          </cell>
          <cell r="BF166">
            <v>4289.4250000000002</v>
          </cell>
          <cell r="BG166">
            <v>4629.7719999999999</v>
          </cell>
          <cell r="BH166">
            <v>5072.576</v>
          </cell>
          <cell r="BI166">
            <v>5555.8400000000011</v>
          </cell>
          <cell r="BJ166">
            <v>6056.027000000001</v>
          </cell>
          <cell r="BK166">
            <v>6451.7270000000008</v>
          </cell>
          <cell r="BL166">
            <v>6930.1359999999995</v>
          </cell>
          <cell r="BM166">
            <v>7440.1669999999995</v>
          </cell>
        </row>
        <row r="167">
          <cell r="H167" t="str">
            <v>Leistungen 4)</v>
          </cell>
          <cell r="L167" t="str">
            <v>Versicherungsleistungen</v>
          </cell>
          <cell r="AM167">
            <v>417.57600000000002</v>
          </cell>
          <cell r="AN167">
            <v>441.726</v>
          </cell>
          <cell r="AO167">
            <v>500.19100000000009</v>
          </cell>
          <cell r="AP167">
            <v>564.65399999999988</v>
          </cell>
          <cell r="AQ167">
            <v>620.25099999999998</v>
          </cell>
          <cell r="AR167">
            <v>757.03700000000003</v>
          </cell>
          <cell r="AS167">
            <v>963.76099999999974</v>
          </cell>
          <cell r="AT167">
            <v>1114.0019999999997</v>
          </cell>
          <cell r="AU167">
            <v>1221.3479999999997</v>
          </cell>
          <cell r="AV167">
            <v>1375.5609999999999</v>
          </cell>
          <cell r="AW167">
            <v>1566.0489999999998</v>
          </cell>
          <cell r="AX167">
            <v>1792.9310000000003</v>
          </cell>
          <cell r="AY167">
            <v>2073.4969999999998</v>
          </cell>
          <cell r="AZ167">
            <v>2421.246000000001</v>
          </cell>
          <cell r="BA167">
            <v>2838.7639999999997</v>
          </cell>
          <cell r="BB167">
            <v>3247.0320000000002</v>
          </cell>
          <cell r="BC167">
            <v>3515.3169999999991</v>
          </cell>
          <cell r="BD167">
            <v>3667.0039999999999</v>
          </cell>
          <cell r="BE167">
            <v>3908.1999999999994</v>
          </cell>
          <cell r="BF167">
            <v>4183.4380000000001</v>
          </cell>
          <cell r="BG167">
            <v>4518.6180000000004</v>
          </cell>
          <cell r="BH167">
            <v>5007.027</v>
          </cell>
          <cell r="BI167">
            <v>5452.9930000000004</v>
          </cell>
          <cell r="BJ167">
            <v>5922.4130000000005</v>
          </cell>
          <cell r="BK167">
            <v>6190.7620000000006</v>
          </cell>
          <cell r="BL167">
            <v>6637.21</v>
          </cell>
          <cell r="BM167">
            <v>7162.5819999999994</v>
          </cell>
        </row>
        <row r="168">
          <cell r="I168" t="str">
            <v>Krankenpflege und andere Vers.</v>
          </cell>
          <cell r="AM168">
            <v>345.262</v>
          </cell>
          <cell r="AN168">
            <v>368.97699999999998</v>
          </cell>
          <cell r="AO168">
            <v>408.0200000000001</v>
          </cell>
          <cell r="AP168">
            <v>455.52499999999992</v>
          </cell>
          <cell r="AQ168">
            <v>520.851</v>
          </cell>
          <cell r="AR168">
            <v>627.40800000000002</v>
          </cell>
          <cell r="AS168">
            <v>792.36699999999973</v>
          </cell>
          <cell r="AT168">
            <v>936.83299999999974</v>
          </cell>
          <cell r="AU168">
            <v>1046.5499999999997</v>
          </cell>
          <cell r="AV168">
            <v>1199.912</v>
          </cell>
          <cell r="AW168">
            <v>1384.1749999999997</v>
          </cell>
          <cell r="AX168">
            <v>1610.6070000000002</v>
          </cell>
          <cell r="AY168">
            <v>1892.155</v>
          </cell>
          <cell r="AZ168">
            <v>2205.0750000000007</v>
          </cell>
          <cell r="BA168">
            <v>2609.7819999999997</v>
          </cell>
          <cell r="BB168">
            <v>3041.0839999999998</v>
          </cell>
          <cell r="BC168">
            <v>3354.3679999999995</v>
          </cell>
          <cell r="BD168">
            <v>3523.3669999999997</v>
          </cell>
          <cell r="BE168">
            <v>3752.2599999999998</v>
          </cell>
          <cell r="BF168">
            <v>4033.8960000000002</v>
          </cell>
          <cell r="BG168">
            <v>4365.8770000000004</v>
          </cell>
          <cell r="BH168">
            <v>4844.8609999999999</v>
          </cell>
          <cell r="BI168">
            <v>5293.7749999999996</v>
          </cell>
          <cell r="BJ168">
            <v>5770.3870000000006</v>
          </cell>
          <cell r="BK168">
            <v>6066.1730000000007</v>
          </cell>
          <cell r="BL168">
            <v>6524.018</v>
          </cell>
          <cell r="BM168">
            <v>7058.4409999999998</v>
          </cell>
        </row>
        <row r="169">
          <cell r="I169" t="str">
            <v>Krankenpflege</v>
          </cell>
          <cell r="AM169">
            <v>326.20499999999998</v>
          </cell>
          <cell r="AN169">
            <v>346.59500000000003</v>
          </cell>
          <cell r="AO169">
            <v>380.95</v>
          </cell>
          <cell r="AP169">
            <v>422.51799999999997</v>
          </cell>
          <cell r="AQ169">
            <v>510.18400000000003</v>
          </cell>
          <cell r="AR169">
            <v>616.49599999999987</v>
          </cell>
          <cell r="AS169">
            <v>784.0379999999999</v>
          </cell>
          <cell r="AT169">
            <v>927.65299999999991</v>
          </cell>
          <cell r="AU169">
            <v>1036.4479999999999</v>
          </cell>
          <cell r="AV169">
            <v>1189.0210000000002</v>
          </cell>
          <cell r="AW169">
            <v>1374.6960000000001</v>
          </cell>
          <cell r="AX169">
            <v>1601.241</v>
          </cell>
          <cell r="AY169">
            <v>1882.7690000000002</v>
          </cell>
          <cell r="AZ169">
            <v>2194.6010000000001</v>
          </cell>
          <cell r="BA169">
            <v>2597.5830000000001</v>
          </cell>
          <cell r="BB169">
            <v>3026.569</v>
          </cell>
          <cell r="BC169">
            <v>3334.6059999999998</v>
          </cell>
          <cell r="BD169">
            <v>3502.4849999999997</v>
          </cell>
          <cell r="BE169">
            <v>3728.15</v>
          </cell>
          <cell r="BF169">
            <v>4003.973</v>
          </cell>
          <cell r="BG169">
            <v>4331.28</v>
          </cell>
          <cell r="BH169">
            <v>4806.5199999999995</v>
          </cell>
          <cell r="BI169">
            <v>5257.2649999999994</v>
          </cell>
          <cell r="BJ169">
            <v>5729.3580000000002</v>
          </cell>
          <cell r="BK169">
            <v>6024.6329999999998</v>
          </cell>
          <cell r="BL169">
            <v>6487.0659999999998</v>
          </cell>
          <cell r="BM169">
            <v>7013.0219999999999</v>
          </cell>
          <cell r="BN169">
            <v>7687.7889999999998</v>
          </cell>
          <cell r="BO169">
            <v>8252.4669999999987</v>
          </cell>
          <cell r="BP169">
            <v>8952.7810000000009</v>
          </cell>
          <cell r="BQ169">
            <v>9676.1779999999999</v>
          </cell>
          <cell r="BR169">
            <v>10904.985000000001</v>
          </cell>
          <cell r="BS169">
            <v>12047.550999999998</v>
          </cell>
          <cell r="BT169">
            <v>13149.015000000001</v>
          </cell>
          <cell r="CA169" t="e">
            <v>#DIV/0!</v>
          </cell>
        </row>
        <row r="170">
          <cell r="I170" t="str">
            <v>Allgemeine Krankenpflegekosten ohne Invalide, Mutterschaft, Tuberkulose</v>
          </cell>
          <cell r="AM170">
            <v>301.77499999999998</v>
          </cell>
          <cell r="AN170">
            <v>321.98500000000001</v>
          </cell>
          <cell r="AO170">
            <v>355.69299999999998</v>
          </cell>
          <cell r="AP170">
            <v>395.78699999999998</v>
          </cell>
          <cell r="AQ170">
            <v>476.30215500000003</v>
          </cell>
          <cell r="AR170">
            <v>570.11115399999994</v>
          </cell>
          <cell r="AS170">
            <v>719.27099999999996</v>
          </cell>
          <cell r="AT170">
            <v>851.04</v>
          </cell>
          <cell r="AU170">
            <v>954.03499999999997</v>
          </cell>
          <cell r="AV170">
            <v>1095.5060000000001</v>
          </cell>
          <cell r="AW170">
            <v>1269.838</v>
          </cell>
          <cell r="AX170">
            <v>1489.7059999999999</v>
          </cell>
          <cell r="AY170">
            <v>1753.7940000000001</v>
          </cell>
          <cell r="AZ170">
            <v>2047.44</v>
          </cell>
          <cell r="BA170">
            <v>2432.6</v>
          </cell>
          <cell r="BB170">
            <v>2832.819</v>
          </cell>
          <cell r="BC170">
            <v>3114.25</v>
          </cell>
          <cell r="BD170">
            <v>3265.4789999999998</v>
          </cell>
          <cell r="BE170">
            <v>3474.94</v>
          </cell>
          <cell r="BF170">
            <v>3741.3229999999999</v>
          </cell>
          <cell r="BG170">
            <v>4043.9369999999999</v>
          </cell>
          <cell r="BH170">
            <v>4492.0309999999999</v>
          </cell>
          <cell r="BI170">
            <v>4882.2129999999997</v>
          </cell>
          <cell r="BJ170">
            <v>5323.6</v>
          </cell>
          <cell r="BK170">
            <v>5582.3549999999996</v>
          </cell>
          <cell r="BL170">
            <v>6025.82</v>
          </cell>
          <cell r="BM170">
            <v>6527.924</v>
          </cell>
          <cell r="BN170">
            <v>7156.9960000000001</v>
          </cell>
          <cell r="BO170">
            <v>7672.7259999999997</v>
          </cell>
          <cell r="BP170">
            <v>8326.6020000000008</v>
          </cell>
          <cell r="BQ170">
            <v>8978.116</v>
          </cell>
          <cell r="BR170">
            <v>10132.936000000002</v>
          </cell>
          <cell r="BS170">
            <v>11217.758999999998</v>
          </cell>
          <cell r="BT170">
            <v>12201.482</v>
          </cell>
          <cell r="BU170" t="str">
            <v>... </v>
          </cell>
          <cell r="BV170" t="str">
            <v>... </v>
          </cell>
          <cell r="CA170" t="e">
            <v>#DIV/0!</v>
          </cell>
        </row>
        <row r="171">
          <cell r="I171" t="str">
            <v>Krankenpflege Invalider</v>
          </cell>
          <cell r="AM171" t="str">
            <v xml:space="preserve">– </v>
          </cell>
          <cell r="AN171" t="str">
            <v> -   </v>
          </cell>
          <cell r="AO171" t="str">
            <v> -   </v>
          </cell>
          <cell r="AP171" t="str">
            <v> -   </v>
          </cell>
          <cell r="AQ171">
            <v>0.10484499999999999</v>
          </cell>
          <cell r="AR171">
            <v>4.074846</v>
          </cell>
          <cell r="AS171">
            <v>7.1680000000000001</v>
          </cell>
          <cell r="AT171">
            <v>12.185</v>
          </cell>
          <cell r="AU171">
            <v>13.483000000000001</v>
          </cell>
          <cell r="AV171">
            <v>17.457000000000001</v>
          </cell>
          <cell r="AW171">
            <v>22.968</v>
          </cell>
          <cell r="AX171">
            <v>28.48</v>
          </cell>
          <cell r="AY171">
            <v>37.401000000000003</v>
          </cell>
          <cell r="AZ171">
            <v>46.725000000000001</v>
          </cell>
          <cell r="BA171">
            <v>55.896000000000001</v>
          </cell>
          <cell r="BB171">
            <v>72.277000000000001</v>
          </cell>
          <cell r="BC171">
            <v>90.322999999999993</v>
          </cell>
          <cell r="BD171">
            <v>100.69499999999999</v>
          </cell>
          <cell r="BE171">
            <v>110.658</v>
          </cell>
          <cell r="BF171">
            <v>112.41</v>
          </cell>
          <cell r="BG171">
            <v>123.539</v>
          </cell>
          <cell r="BH171">
            <v>133.11199999999999</v>
          </cell>
          <cell r="BI171">
            <v>148.82</v>
          </cell>
          <cell r="BJ171">
            <v>159.69900000000001</v>
          </cell>
          <cell r="BK171">
            <v>180.93799999999999</v>
          </cell>
          <cell r="BL171">
            <v>191.64699999999999</v>
          </cell>
          <cell r="BM171">
            <v>200.75800000000001</v>
          </cell>
          <cell r="BN171">
            <v>216.143</v>
          </cell>
          <cell r="BO171">
            <v>232.429</v>
          </cell>
          <cell r="BP171">
            <v>244.131</v>
          </cell>
          <cell r="BQ171">
            <v>276.29000000000002</v>
          </cell>
          <cell r="BR171">
            <v>293.791</v>
          </cell>
          <cell r="BS171">
            <v>317.38499999999999</v>
          </cell>
          <cell r="BT171">
            <v>345.70600000000002</v>
          </cell>
          <cell r="BU171" t="str">
            <v>... </v>
          </cell>
          <cell r="BV171" t="str">
            <v>... </v>
          </cell>
          <cell r="CA171" t="e">
            <v>#DIV/0!</v>
          </cell>
        </row>
        <row r="172">
          <cell r="I172" t="str">
            <v>übrige Pflegekosten</v>
          </cell>
          <cell r="AM172">
            <v>14.084</v>
          </cell>
          <cell r="AN172">
            <v>13.622999999999999</v>
          </cell>
          <cell r="AO172">
            <v>13.061999999999999</v>
          </cell>
          <cell r="AP172">
            <v>12.513999999999999</v>
          </cell>
          <cell r="AQ172">
            <v>13.144</v>
          </cell>
          <cell r="AR172">
            <v>13.266</v>
          </cell>
          <cell r="AS172">
            <v>14.656000000000001</v>
          </cell>
          <cell r="AT172">
            <v>14.561999999999999</v>
          </cell>
          <cell r="AU172">
            <v>15.026999999999999</v>
          </cell>
          <cell r="AV172">
            <v>17.084</v>
          </cell>
          <cell r="AW172">
            <v>18.701000000000001</v>
          </cell>
          <cell r="AX172">
            <v>14.545</v>
          </cell>
          <cell r="AY172">
            <v>16.366</v>
          </cell>
          <cell r="AZ172">
            <v>16.175999999999998</v>
          </cell>
          <cell r="BA172">
            <v>16.709</v>
          </cell>
          <cell r="BB172">
            <v>18.21</v>
          </cell>
          <cell r="BC172">
            <v>16.303000000000001</v>
          </cell>
          <cell r="BD172">
            <v>14.711</v>
          </cell>
          <cell r="BE172">
            <v>13.728</v>
          </cell>
          <cell r="BF172">
            <v>12.092000000000001</v>
          </cell>
          <cell r="BG172">
            <v>10.419</v>
          </cell>
          <cell r="BH172">
            <v>10.65</v>
          </cell>
          <cell r="BI172">
            <v>35.726999999999997</v>
          </cell>
          <cell r="BJ172">
            <v>41.072000000000003</v>
          </cell>
          <cell r="BK172">
            <v>47.012999999999998</v>
          </cell>
          <cell r="BL172">
            <v>44.517000000000003</v>
          </cell>
          <cell r="BM172">
            <v>45.375999999999998</v>
          </cell>
          <cell r="BN172">
            <v>48.354999999999997</v>
          </cell>
          <cell r="BO172">
            <v>54.256999999999998</v>
          </cell>
          <cell r="BP172">
            <v>59.235999999999997</v>
          </cell>
          <cell r="BQ172">
            <v>62.622</v>
          </cell>
          <cell r="BR172">
            <v>77.692999999999998</v>
          </cell>
          <cell r="BS172">
            <v>93.866</v>
          </cell>
          <cell r="BT172">
            <v>103.34099999999999</v>
          </cell>
          <cell r="BU172" t="str">
            <v>... </v>
          </cell>
          <cell r="BV172" t="str">
            <v>... </v>
          </cell>
          <cell r="CA172" t="e">
            <v>#DIV/0!</v>
          </cell>
        </row>
        <row r="173">
          <cell r="CA173" t="e">
            <v>#DIV/0!</v>
          </cell>
        </row>
        <row r="174">
          <cell r="I174" t="str">
            <v>Krankenpflege Mutterschaft</v>
          </cell>
          <cell r="AM174">
            <v>10.346</v>
          </cell>
          <cell r="AN174">
            <v>10.987</v>
          </cell>
          <cell r="AO174">
            <v>12.195</v>
          </cell>
          <cell r="AP174">
            <v>14.217000000000001</v>
          </cell>
          <cell r="AQ174">
            <v>20.632999999999999</v>
          </cell>
          <cell r="AR174">
            <v>29.044</v>
          </cell>
          <cell r="AS174">
            <v>42.942999999999998</v>
          </cell>
          <cell r="AT174">
            <v>49.866</v>
          </cell>
          <cell r="AU174">
            <v>53.902999999999999</v>
          </cell>
          <cell r="AV174">
            <v>58.973999999999997</v>
          </cell>
          <cell r="AW174">
            <v>63.189</v>
          </cell>
          <cell r="AX174">
            <v>68.510000000000005</v>
          </cell>
          <cell r="AY174">
            <v>75.207999999999998</v>
          </cell>
          <cell r="AZ174">
            <v>84.26</v>
          </cell>
          <cell r="BA174">
            <v>92.378</v>
          </cell>
          <cell r="BB174">
            <v>103.26300000000001</v>
          </cell>
          <cell r="BC174">
            <v>113.73</v>
          </cell>
          <cell r="BD174">
            <v>121.6</v>
          </cell>
          <cell r="BE174">
            <v>128.82400000000001</v>
          </cell>
          <cell r="BF174">
            <v>138.148</v>
          </cell>
          <cell r="BG174">
            <v>153.38499999999999</v>
          </cell>
          <cell r="BH174">
            <v>170.727</v>
          </cell>
          <cell r="BI174">
            <v>190.505</v>
          </cell>
          <cell r="BJ174">
            <v>204.98699999999999</v>
          </cell>
          <cell r="BK174">
            <v>214.327</v>
          </cell>
          <cell r="BL174">
            <v>225.08199999999999</v>
          </cell>
          <cell r="BM174">
            <v>238.964</v>
          </cell>
          <cell r="BN174">
            <v>266.29500000000002</v>
          </cell>
          <cell r="BO174">
            <v>293.05500000000001</v>
          </cell>
          <cell r="BP174">
            <v>322.81200000000001</v>
          </cell>
          <cell r="BQ174">
            <v>359.15</v>
          </cell>
          <cell r="BR174">
            <v>400.565</v>
          </cell>
          <cell r="BS174">
            <v>418.541</v>
          </cell>
          <cell r="BT174">
            <v>498.48599999999999</v>
          </cell>
          <cell r="BU174" t="str">
            <v>... </v>
          </cell>
          <cell r="BV174" t="str">
            <v>... </v>
          </cell>
          <cell r="CA174" t="e">
            <v>#DIV/0!</v>
          </cell>
        </row>
        <row r="175">
          <cell r="I175" t="str">
            <v>andere Versicherungsarten</v>
          </cell>
          <cell r="AM175">
            <v>19.057000000000002</v>
          </cell>
          <cell r="AN175">
            <v>22.381999999999998</v>
          </cell>
          <cell r="AO175">
            <v>27.069999999999997</v>
          </cell>
          <cell r="AP175">
            <v>33.006999999999998</v>
          </cell>
          <cell r="AQ175">
            <v>10.667</v>
          </cell>
          <cell r="AR175">
            <v>10.912000000000001</v>
          </cell>
          <cell r="AS175">
            <v>8.3290000000000006</v>
          </cell>
          <cell r="AT175">
            <v>9.18</v>
          </cell>
          <cell r="AU175">
            <v>10.102</v>
          </cell>
          <cell r="AV175">
            <v>10.891</v>
          </cell>
          <cell r="AW175">
            <v>9.479000000000001</v>
          </cell>
          <cell r="AX175">
            <v>9.3659999999999997</v>
          </cell>
          <cell r="AY175">
            <v>9.3859999999999992</v>
          </cell>
          <cell r="AZ175">
            <v>10.473999999999998</v>
          </cell>
          <cell r="BA175">
            <v>12.199</v>
          </cell>
          <cell r="BB175">
            <v>14.514999999999999</v>
          </cell>
          <cell r="BC175">
            <v>19.762</v>
          </cell>
          <cell r="BD175">
            <v>20.882000000000001</v>
          </cell>
          <cell r="BE175">
            <v>24.11</v>
          </cell>
          <cell r="BF175">
            <v>29.922999999999998</v>
          </cell>
          <cell r="BG175">
            <v>34.597000000000001</v>
          </cell>
          <cell r="BH175">
            <v>38.341000000000001</v>
          </cell>
          <cell r="BI175">
            <v>36.51</v>
          </cell>
          <cell r="BJ175">
            <v>41.028999999999996</v>
          </cell>
          <cell r="BK175">
            <v>41.54</v>
          </cell>
          <cell r="BL175">
            <v>36.951999999999998</v>
          </cell>
          <cell r="BM175">
            <v>45.419000000000004</v>
          </cell>
          <cell r="BN175">
            <v>49.524999999999999</v>
          </cell>
          <cell r="BO175">
            <v>37.984000000000002</v>
          </cell>
          <cell r="BP175">
            <v>38.881999999999998</v>
          </cell>
          <cell r="BQ175">
            <v>107.43900000000001</v>
          </cell>
          <cell r="BR175">
            <v>127.06</v>
          </cell>
          <cell r="BS175">
            <v>125.176</v>
          </cell>
          <cell r="BT175">
            <v>69.054999999999993</v>
          </cell>
          <cell r="CA175" t="e">
            <v>#DIV/0!</v>
          </cell>
        </row>
        <row r="176">
          <cell r="I176" t="str">
            <v>Stillgelder Mutterschaft</v>
          </cell>
          <cell r="AM176">
            <v>0.80600000000000005</v>
          </cell>
          <cell r="AN176">
            <v>0.78400000000000003</v>
          </cell>
          <cell r="AO176">
            <v>0.77900000000000003</v>
          </cell>
          <cell r="AP176">
            <v>0.78400000000000003</v>
          </cell>
          <cell r="AQ176">
            <v>1.0289999999999999</v>
          </cell>
          <cell r="AR176">
            <v>1.8069999999999999</v>
          </cell>
          <cell r="AS176">
            <v>1.9470000000000001</v>
          </cell>
          <cell r="AT176">
            <v>1.831</v>
          </cell>
          <cell r="AU176">
            <v>1.7410000000000001</v>
          </cell>
          <cell r="AV176">
            <v>1.6339999999999999</v>
          </cell>
          <cell r="AW176">
            <v>1.47</v>
          </cell>
          <cell r="AX176">
            <v>1.325</v>
          </cell>
          <cell r="AY176">
            <v>1.1859999999999999</v>
          </cell>
          <cell r="AZ176">
            <v>1.0269999999999999</v>
          </cell>
          <cell r="BA176">
            <v>0.97899999999999998</v>
          </cell>
          <cell r="BB176">
            <v>1.0069999999999999</v>
          </cell>
          <cell r="BC176">
            <v>1.008</v>
          </cell>
          <cell r="BD176">
            <v>1.155</v>
          </cell>
          <cell r="BE176">
            <v>1.2769999999999999</v>
          </cell>
          <cell r="BF176">
            <v>1.502</v>
          </cell>
          <cell r="BG176">
            <v>1.823</v>
          </cell>
          <cell r="BH176">
            <v>2.0649999999999999</v>
          </cell>
          <cell r="BI176">
            <v>2.2440000000000002</v>
          </cell>
          <cell r="BJ176">
            <v>2.8879999999999999</v>
          </cell>
          <cell r="BK176">
            <v>2.9660000000000002</v>
          </cell>
          <cell r="BL176">
            <v>3.29</v>
          </cell>
          <cell r="BM176">
            <v>3.5840000000000001</v>
          </cell>
          <cell r="BN176">
            <v>3.7080000000000002</v>
          </cell>
          <cell r="BO176">
            <v>3.7690000000000001</v>
          </cell>
          <cell r="BP176">
            <v>3.94</v>
          </cell>
          <cell r="BQ176">
            <v>4.2149999999999999</v>
          </cell>
          <cell r="BR176">
            <v>4.665</v>
          </cell>
          <cell r="BS176">
            <v>5.4160000000000004</v>
          </cell>
          <cell r="BT176">
            <v>4.9720000000000004</v>
          </cell>
          <cell r="CA176" t="e">
            <v>#DIV/0!</v>
          </cell>
        </row>
        <row r="177">
          <cell r="I177" t="str">
            <v>übrige Leistungen 6)</v>
          </cell>
          <cell r="AM177">
            <v>18.251000000000001</v>
          </cell>
          <cell r="AN177">
            <v>21.597999999999999</v>
          </cell>
          <cell r="AO177">
            <v>26.290999999999997</v>
          </cell>
          <cell r="AP177">
            <v>32.222999999999999</v>
          </cell>
          <cell r="AQ177">
            <v>9.6379999999999999</v>
          </cell>
          <cell r="AR177">
            <v>9.1050000000000004</v>
          </cell>
          <cell r="AS177">
            <v>6.3819999999999997</v>
          </cell>
          <cell r="AT177">
            <v>7.3490000000000002</v>
          </cell>
          <cell r="AU177">
            <v>8.3610000000000007</v>
          </cell>
          <cell r="AV177">
            <v>9.2569999999999997</v>
          </cell>
          <cell r="AW177">
            <v>8.0090000000000003</v>
          </cell>
          <cell r="AX177">
            <v>8.0410000000000004</v>
          </cell>
          <cell r="AY177">
            <v>8.1999999999999993</v>
          </cell>
          <cell r="AZ177">
            <v>9.4469999999999992</v>
          </cell>
          <cell r="BA177">
            <v>11.22</v>
          </cell>
          <cell r="BB177">
            <v>13.507999999999999</v>
          </cell>
          <cell r="BC177">
            <v>18.754000000000001</v>
          </cell>
          <cell r="BD177">
            <v>19.727</v>
          </cell>
          <cell r="BE177">
            <v>22.832999999999998</v>
          </cell>
          <cell r="BF177">
            <v>28.420999999999999</v>
          </cell>
          <cell r="BG177">
            <v>32.774000000000001</v>
          </cell>
          <cell r="BH177">
            <v>36.276000000000003</v>
          </cell>
          <cell r="BI177">
            <v>34.265999999999998</v>
          </cell>
          <cell r="BJ177">
            <v>38.140999999999998</v>
          </cell>
          <cell r="BK177">
            <v>38.573999999999998</v>
          </cell>
          <cell r="BL177">
            <v>33.661999999999999</v>
          </cell>
          <cell r="BM177">
            <v>41.835000000000001</v>
          </cell>
          <cell r="BN177">
            <v>45.817</v>
          </cell>
          <cell r="BO177">
            <v>34.215000000000003</v>
          </cell>
          <cell r="BP177">
            <v>34.942</v>
          </cell>
          <cell r="BQ177">
            <v>103.224</v>
          </cell>
          <cell r="BR177">
            <v>122.395</v>
          </cell>
          <cell r="BS177">
            <v>119.76</v>
          </cell>
          <cell r="BT177">
            <v>64.082999999999998</v>
          </cell>
          <cell r="CA177" t="e">
            <v>#DIV/0!</v>
          </cell>
        </row>
        <row r="178">
          <cell r="K178">
            <v>31</v>
          </cell>
          <cell r="M178" t="str">
            <v>Krankenpflege Grundversicherung mit oblig. Spitalgeld 1)</v>
          </cell>
          <cell r="AM178" t="str">
            <v>... </v>
          </cell>
          <cell r="AN178" t="str">
            <v>... </v>
          </cell>
          <cell r="AO178" t="str">
            <v>... </v>
          </cell>
          <cell r="AP178" t="str">
            <v>... </v>
          </cell>
          <cell r="AQ178" t="str">
            <v>... </v>
          </cell>
          <cell r="AR178" t="str">
            <v>... </v>
          </cell>
          <cell r="AS178" t="str">
            <v>... </v>
          </cell>
          <cell r="AT178" t="str">
            <v>... </v>
          </cell>
          <cell r="AU178" t="str">
            <v>... </v>
          </cell>
          <cell r="AV178" t="str">
            <v>... </v>
          </cell>
          <cell r="AW178" t="str">
            <v>... </v>
          </cell>
          <cell r="AX178" t="str">
            <v>... </v>
          </cell>
          <cell r="AY178" t="str">
            <v>... </v>
          </cell>
          <cell r="AZ178" t="str">
            <v>... </v>
          </cell>
          <cell r="BA178" t="str">
            <v>... </v>
          </cell>
          <cell r="BB178" t="str">
            <v>... </v>
          </cell>
          <cell r="BC178" t="str">
            <v>... </v>
          </cell>
          <cell r="BD178" t="str">
            <v>... </v>
          </cell>
          <cell r="BE178" t="str">
            <v>... </v>
          </cell>
          <cell r="BF178" t="str">
            <v>... </v>
          </cell>
          <cell r="BG178" t="str">
            <v>... </v>
          </cell>
          <cell r="BH178" t="str">
            <v>... </v>
          </cell>
          <cell r="BI178" t="str">
            <v>... </v>
          </cell>
          <cell r="BJ178" t="str">
            <v>... </v>
          </cell>
          <cell r="BK178" t="str">
            <v>... </v>
          </cell>
          <cell r="BL178" t="str">
            <v>... </v>
          </cell>
          <cell r="BM178" t="str">
            <v>... </v>
          </cell>
        </row>
        <row r="179">
          <cell r="K179">
            <v>33</v>
          </cell>
          <cell r="M179" t="str">
            <v>Zusatzversicherungen und weitere Versicherungsarten</v>
          </cell>
          <cell r="AM179" t="str">
            <v>... </v>
          </cell>
          <cell r="AN179" t="str">
            <v>... </v>
          </cell>
          <cell r="AO179" t="str">
            <v>... </v>
          </cell>
          <cell r="AP179" t="str">
            <v>... </v>
          </cell>
          <cell r="AQ179" t="str">
            <v>... </v>
          </cell>
          <cell r="AR179" t="str">
            <v>... </v>
          </cell>
          <cell r="AS179" t="str">
            <v>... </v>
          </cell>
          <cell r="AT179" t="str">
            <v>... </v>
          </cell>
          <cell r="AU179" t="str">
            <v>... </v>
          </cell>
          <cell r="AV179" t="str">
            <v>... </v>
          </cell>
          <cell r="AW179" t="str">
            <v>... </v>
          </cell>
          <cell r="AX179" t="str">
            <v>... </v>
          </cell>
          <cell r="AY179" t="str">
            <v>... </v>
          </cell>
          <cell r="AZ179" t="str">
            <v>... </v>
          </cell>
          <cell r="BA179" t="str">
            <v>... </v>
          </cell>
          <cell r="BB179" t="str">
            <v>... </v>
          </cell>
          <cell r="BC179" t="str">
            <v>... </v>
          </cell>
          <cell r="BD179" t="str">
            <v>... </v>
          </cell>
          <cell r="BE179" t="str">
            <v>... </v>
          </cell>
          <cell r="BF179" t="str">
            <v>... </v>
          </cell>
          <cell r="BG179" t="str">
            <v>... </v>
          </cell>
          <cell r="BH179" t="str">
            <v>... </v>
          </cell>
          <cell r="BI179" t="str">
            <v>... </v>
          </cell>
          <cell r="BJ179" t="str">
            <v>... </v>
          </cell>
          <cell r="BK179" t="str">
            <v>... </v>
          </cell>
          <cell r="BL179" t="str">
            <v>... </v>
          </cell>
          <cell r="BM179" t="str">
            <v>... </v>
          </cell>
        </row>
        <row r="180">
          <cell r="K180">
            <v>330</v>
          </cell>
          <cell r="M180" t="str">
            <v>Zusatzversicherungen</v>
          </cell>
          <cell r="BU180">
            <v>3414.2069999999999</v>
          </cell>
          <cell r="BV180">
            <v>3767.3780000000002</v>
          </cell>
          <cell r="BW180" t="str">
            <v>...</v>
          </cell>
          <cell r="BX180" t="str">
            <v>...</v>
          </cell>
          <cell r="CA180" t="e">
            <v>#VALUE!</v>
          </cell>
        </row>
        <row r="181">
          <cell r="K181">
            <v>339</v>
          </cell>
          <cell r="M181" t="str">
            <v>weitere Vers.arten</v>
          </cell>
          <cell r="BU181">
            <v>41.478999999999999</v>
          </cell>
          <cell r="BV181">
            <v>39.996000000000002</v>
          </cell>
          <cell r="BW181" t="str">
            <v>...</v>
          </cell>
          <cell r="BX181" t="str">
            <v>...</v>
          </cell>
          <cell r="CA181" t="e">
            <v>#VALUE!</v>
          </cell>
        </row>
        <row r="182">
          <cell r="I182" t="str">
            <v>Krankengeld</v>
          </cell>
          <cell r="K182">
            <v>30</v>
          </cell>
          <cell r="M182" t="str">
            <v>Krankengeldversicherung (inkl. Mutterschaft, Tuberkulose und Unfall)</v>
          </cell>
          <cell r="AM182">
            <v>127.985</v>
          </cell>
          <cell r="AN182">
            <v>129.94400000000002</v>
          </cell>
          <cell r="AO182">
            <v>155.005</v>
          </cell>
          <cell r="AP182">
            <v>178.06</v>
          </cell>
          <cell r="AQ182">
            <v>175.96799999999999</v>
          </cell>
          <cell r="AR182">
            <v>212.57599999999999</v>
          </cell>
          <cell r="AS182">
            <v>253.11600000000001</v>
          </cell>
          <cell r="AT182">
            <v>258.45400000000001</v>
          </cell>
          <cell r="AU182">
            <v>268.911</v>
          </cell>
          <cell r="AV182">
            <v>286.55099999999999</v>
          </cell>
          <cell r="AW182">
            <v>304.12399999999997</v>
          </cell>
          <cell r="AX182">
            <v>326.41000000000003</v>
          </cell>
          <cell r="AY182">
            <v>353.81099999999998</v>
          </cell>
          <cell r="AZ182">
            <v>397.36200000000002</v>
          </cell>
          <cell r="BA182">
            <v>437.51499999999999</v>
          </cell>
          <cell r="BB182">
            <v>442.43799999999999</v>
          </cell>
          <cell r="BC182">
            <v>458.41899999999998</v>
          </cell>
          <cell r="BD182">
            <v>463.39499999999998</v>
          </cell>
          <cell r="BE182">
            <v>495.69299999999998</v>
          </cell>
          <cell r="BF182">
            <v>504.31299999999999</v>
          </cell>
          <cell r="BG182">
            <v>527.81200000000001</v>
          </cell>
          <cell r="BH182">
            <v>572.18500000000006</v>
          </cell>
          <cell r="BI182">
            <v>593.79700000000003</v>
          </cell>
          <cell r="BJ182">
            <v>618.81899999999996</v>
          </cell>
          <cell r="BK182">
            <v>608.89200000000005</v>
          </cell>
          <cell r="BL182">
            <v>626.28699999999992</v>
          </cell>
          <cell r="BM182">
            <v>657.36500000000001</v>
          </cell>
        </row>
        <row r="183">
          <cell r="F183" t="str">
            <v>Krankengeld ohne Mutterschaft 5)</v>
          </cell>
          <cell r="I183" t="str">
            <v>Krankengeld ohne Mutterschaft 5)</v>
          </cell>
          <cell r="AM183">
            <v>121.727</v>
          </cell>
          <cell r="AN183">
            <v>122.998</v>
          </cell>
          <cell r="AO183">
            <v>147.06100000000001</v>
          </cell>
          <cell r="AP183">
            <v>168.98699999999999</v>
          </cell>
          <cell r="AQ183">
            <v>165.773</v>
          </cell>
          <cell r="AR183">
            <v>195.755</v>
          </cell>
          <cell r="AS183">
            <v>231.88300000000001</v>
          </cell>
          <cell r="AT183">
            <v>236.31700000000001</v>
          </cell>
          <cell r="AU183">
            <v>246.40700000000001</v>
          </cell>
          <cell r="AV183">
            <v>263.73599999999999</v>
          </cell>
          <cell r="AW183">
            <v>280.75299999999999</v>
          </cell>
          <cell r="AX183">
            <v>302.31700000000001</v>
          </cell>
          <cell r="AY183">
            <v>329.46499999999997</v>
          </cell>
          <cell r="AZ183">
            <v>373.36200000000002</v>
          </cell>
          <cell r="BA183">
            <v>411.78999999999996</v>
          </cell>
          <cell r="BB183">
            <v>417.88499999999999</v>
          </cell>
          <cell r="BC183">
            <v>436.24799999999999</v>
          </cell>
          <cell r="BD183">
            <v>442</v>
          </cell>
          <cell r="BE183">
            <v>474.34899999999999</v>
          </cell>
          <cell r="BF183">
            <v>482.904</v>
          </cell>
          <cell r="BG183">
            <v>505.18299999999999</v>
          </cell>
          <cell r="BH183">
            <v>547.92200000000003</v>
          </cell>
          <cell r="BI183">
            <v>568.63300000000004</v>
          </cell>
          <cell r="BJ183">
            <v>594.02</v>
          </cell>
          <cell r="BK183">
            <v>584.44500000000005</v>
          </cell>
          <cell r="BL183">
            <v>601.37699999999995</v>
          </cell>
          <cell r="BM183">
            <v>631.58600000000001</v>
          </cell>
          <cell r="BN183">
            <v>651.01700000000005</v>
          </cell>
          <cell r="BO183">
            <v>682.55799999999999</v>
          </cell>
          <cell r="BP183">
            <v>727.13400000000001</v>
          </cell>
          <cell r="BQ183">
            <v>796.93700000000001</v>
          </cell>
          <cell r="BR183">
            <v>885.36199999999997</v>
          </cell>
          <cell r="BS183">
            <v>923.22400000000005</v>
          </cell>
          <cell r="BT183">
            <v>928.41399999999999</v>
          </cell>
          <cell r="CA183" t="e">
            <v>#DIV/0!</v>
          </cell>
        </row>
        <row r="184">
          <cell r="F184" t="str">
            <v>Krankengeld Mutterschaft</v>
          </cell>
          <cell r="I184" t="str">
            <v>Krankengeld Mutterschaft</v>
          </cell>
          <cell r="AM184">
            <v>6.258</v>
          </cell>
          <cell r="AN184">
            <v>6.9459999999999997</v>
          </cell>
          <cell r="AO184">
            <v>7.944</v>
          </cell>
          <cell r="AP184">
            <v>9.0730000000000004</v>
          </cell>
          <cell r="AQ184">
            <v>10.195</v>
          </cell>
          <cell r="AR184">
            <v>16.821000000000002</v>
          </cell>
          <cell r="AS184">
            <v>21.233000000000001</v>
          </cell>
          <cell r="AT184">
            <v>22.137</v>
          </cell>
          <cell r="AU184">
            <v>22.504000000000001</v>
          </cell>
          <cell r="AV184">
            <v>22.815000000000001</v>
          </cell>
          <cell r="AW184">
            <v>23.370999999999999</v>
          </cell>
          <cell r="AX184">
            <v>24.093</v>
          </cell>
          <cell r="AY184">
            <v>24.346</v>
          </cell>
          <cell r="AZ184">
            <v>24</v>
          </cell>
          <cell r="BA184">
            <v>25.725000000000001</v>
          </cell>
          <cell r="BB184">
            <v>24.553000000000001</v>
          </cell>
          <cell r="BC184">
            <v>22.170999999999999</v>
          </cell>
          <cell r="BD184">
            <v>21.395</v>
          </cell>
          <cell r="BE184">
            <v>21.344000000000001</v>
          </cell>
          <cell r="BF184">
            <v>21.408999999999999</v>
          </cell>
          <cell r="BG184">
            <v>22.629000000000001</v>
          </cell>
          <cell r="BH184">
            <v>24.263000000000002</v>
          </cell>
          <cell r="BI184">
            <v>25.164000000000001</v>
          </cell>
          <cell r="BJ184">
            <v>24.798999999999999</v>
          </cell>
          <cell r="BK184">
            <v>24.446999999999999</v>
          </cell>
          <cell r="BL184">
            <v>24.91</v>
          </cell>
          <cell r="BM184">
            <v>25.779</v>
          </cell>
          <cell r="BN184">
            <v>26.141999999999999</v>
          </cell>
          <cell r="BO184">
            <v>29.181999999999999</v>
          </cell>
          <cell r="BP184">
            <v>30.251000000000001</v>
          </cell>
          <cell r="BQ184">
            <v>30.277999999999999</v>
          </cell>
          <cell r="BR184">
            <v>36.039000000000001</v>
          </cell>
          <cell r="BS184">
            <v>39.420999999999999</v>
          </cell>
          <cell r="BT184">
            <v>39.439</v>
          </cell>
          <cell r="CA184" t="e">
            <v>#DIV/0!</v>
          </cell>
        </row>
        <row r="185">
          <cell r="I185" t="str">
            <v>Kostenbeteiligung</v>
          </cell>
          <cell r="K185">
            <v>32</v>
          </cell>
          <cell r="M185" t="str">
            <v>Kostenbeteiligung</v>
          </cell>
          <cell r="AM185">
            <v>-55.670999999999999</v>
          </cell>
          <cell r="AN185">
            <v>-57.195</v>
          </cell>
          <cell r="AO185">
            <v>-62.834000000000003</v>
          </cell>
          <cell r="AP185">
            <v>-68.930999999999997</v>
          </cell>
          <cell r="AQ185">
            <v>-76.567999999999998</v>
          </cell>
          <cell r="AR185">
            <v>-82.947000000000003</v>
          </cell>
          <cell r="AS185">
            <v>-81.721999999999994</v>
          </cell>
          <cell r="AT185">
            <v>-81.284999999999997</v>
          </cell>
          <cell r="AU185">
            <v>-94.113</v>
          </cell>
          <cell r="AV185">
            <v>-110.902</v>
          </cell>
          <cell r="AW185">
            <v>-122.25</v>
          </cell>
          <cell r="AX185">
            <v>-144.08600000000001</v>
          </cell>
          <cell r="AY185">
            <v>-172.46899999999999</v>
          </cell>
          <cell r="AZ185">
            <v>-181.191</v>
          </cell>
          <cell r="BA185">
            <v>-208.53299999999999</v>
          </cell>
          <cell r="BB185">
            <v>-236.49</v>
          </cell>
          <cell r="BC185">
            <v>-297.47000000000003</v>
          </cell>
          <cell r="BD185">
            <v>-319.75799999999998</v>
          </cell>
          <cell r="BE185">
            <v>-339.75299999999999</v>
          </cell>
          <cell r="BF185">
            <v>-354.77100000000002</v>
          </cell>
          <cell r="BG185">
            <v>-375.07100000000003</v>
          </cell>
          <cell r="BH185">
            <v>-410.01900000000001</v>
          </cell>
          <cell r="BI185">
            <v>-434.57900000000001</v>
          </cell>
          <cell r="BJ185">
            <v>-466.79300000000001</v>
          </cell>
          <cell r="BK185">
            <v>-484.303</v>
          </cell>
          <cell r="BL185">
            <v>-513.09500000000003</v>
          </cell>
          <cell r="BM185">
            <v>-553.22400000000005</v>
          </cell>
        </row>
        <row r="186">
          <cell r="H186" t="str">
            <v>Sonstige Aufwendungen für Leistungen</v>
          </cell>
          <cell r="K186" t="str">
            <v>34+37</v>
          </cell>
          <cell r="L186" t="str">
            <v>Sonstige Aufwendungen für Leistungen</v>
          </cell>
          <cell r="AM186" t="str">
            <v>– </v>
          </cell>
          <cell r="AN186" t="str">
            <v>– </v>
          </cell>
          <cell r="AO186" t="str">
            <v>– </v>
          </cell>
          <cell r="AP186" t="str">
            <v>– </v>
          </cell>
          <cell r="AQ186" t="str">
            <v>– </v>
          </cell>
          <cell r="AR186" t="str">
            <v>– </v>
          </cell>
          <cell r="AS186" t="str">
            <v>– </v>
          </cell>
          <cell r="AT186" t="str">
            <v>– </v>
          </cell>
          <cell r="AU186" t="str">
            <v>– </v>
          </cell>
          <cell r="AV186" t="str">
            <v>– </v>
          </cell>
          <cell r="AW186" t="str">
            <v>– </v>
          </cell>
          <cell r="AX186" t="str">
            <v>– </v>
          </cell>
          <cell r="AY186">
            <v>9.4239999999999995</v>
          </cell>
          <cell r="AZ186">
            <v>9.4819999999999993</v>
          </cell>
          <cell r="BA186">
            <v>11.699</v>
          </cell>
          <cell r="BB186">
            <v>10.558</v>
          </cell>
          <cell r="BC186">
            <v>15.307</v>
          </cell>
          <cell r="BD186">
            <v>14.404</v>
          </cell>
          <cell r="BE186">
            <v>16.728000000000002</v>
          </cell>
          <cell r="BF186">
            <v>17.638999999999999</v>
          </cell>
          <cell r="BG186">
            <v>18.936</v>
          </cell>
          <cell r="BH186">
            <v>24.204999999999998</v>
          </cell>
          <cell r="BI186">
            <v>37.372</v>
          </cell>
          <cell r="BJ186">
            <v>37.252000000000002</v>
          </cell>
          <cell r="BK186">
            <v>25.187999999999999</v>
          </cell>
          <cell r="BL186">
            <v>28.046999999999997</v>
          </cell>
          <cell r="BM186">
            <v>33.972999999999999</v>
          </cell>
        </row>
        <row r="187">
          <cell r="F187" t="str">
            <v>Unterstützungen</v>
          </cell>
          <cell r="I187" t="str">
            <v>Unterstützungen</v>
          </cell>
          <cell r="AM187" t="str">
            <v>–</v>
          </cell>
          <cell r="AN187" t="str">
            <v>–</v>
          </cell>
          <cell r="AO187" t="str">
            <v>–</v>
          </cell>
          <cell r="AP187" t="str">
            <v>–</v>
          </cell>
          <cell r="AQ187" t="str">
            <v>–</v>
          </cell>
          <cell r="AR187" t="str">
            <v>–</v>
          </cell>
          <cell r="AS187" t="str">
            <v>–</v>
          </cell>
          <cell r="AT187" t="str">
            <v>–</v>
          </cell>
          <cell r="AU187" t="str">
            <v>–</v>
          </cell>
          <cell r="AV187" t="str">
            <v>–</v>
          </cell>
          <cell r="AW187" t="str">
            <v>–</v>
          </cell>
          <cell r="AX187" t="str">
            <v>–</v>
          </cell>
          <cell r="AY187">
            <v>9.4239999999999995</v>
          </cell>
          <cell r="AZ187">
            <v>9.4819999999999993</v>
          </cell>
          <cell r="BA187">
            <v>11.699</v>
          </cell>
          <cell r="BB187">
            <v>10.558</v>
          </cell>
          <cell r="BC187">
            <v>15.307</v>
          </cell>
          <cell r="BD187">
            <v>14.404</v>
          </cell>
          <cell r="BE187">
            <v>16.728000000000002</v>
          </cell>
          <cell r="BF187">
            <v>17.638999999999999</v>
          </cell>
          <cell r="BG187">
            <v>18.936</v>
          </cell>
          <cell r="BH187">
            <v>24.204999999999998</v>
          </cell>
          <cell r="BI187">
            <v>37.372</v>
          </cell>
          <cell r="BJ187">
            <v>37.252000000000002</v>
          </cell>
          <cell r="BK187">
            <v>25.187999999999999</v>
          </cell>
          <cell r="BL187">
            <v>26.027999999999999</v>
          </cell>
          <cell r="BM187">
            <v>31.632999999999999</v>
          </cell>
          <cell r="BN187">
            <v>35.051000000000002</v>
          </cell>
          <cell r="BO187">
            <v>36.962000000000003</v>
          </cell>
          <cell r="BP187">
            <v>43.768999999999998</v>
          </cell>
          <cell r="BQ187">
            <v>54.728999999999999</v>
          </cell>
          <cell r="BR187">
            <v>51.898000000000003</v>
          </cell>
          <cell r="BS187">
            <v>57.393000000000001</v>
          </cell>
          <cell r="BT187">
            <v>50.710999999999999</v>
          </cell>
          <cell r="BU187" t="str">
            <v>...</v>
          </cell>
          <cell r="BV187" t="str">
            <v>...</v>
          </cell>
          <cell r="BW187" t="str">
            <v>...</v>
          </cell>
          <cell r="BX187" t="str">
            <v>...</v>
          </cell>
          <cell r="BY187" t="str">
            <v>...</v>
          </cell>
          <cell r="CA187" t="e">
            <v>#VALUE!</v>
          </cell>
        </row>
        <row r="188">
          <cell r="F188" t="str">
            <v>Krankheitsvorbeugung</v>
          </cell>
          <cell r="I188" t="str">
            <v>Krankheitsvorbeugung</v>
          </cell>
          <cell r="BB188" t="str">
            <v>– </v>
          </cell>
          <cell r="BC188" t="str">
            <v>– </v>
          </cell>
          <cell r="BD188" t="str">
            <v>– </v>
          </cell>
          <cell r="BE188" t="str">
            <v>– </v>
          </cell>
          <cell r="BF188" t="str">
            <v>– </v>
          </cell>
          <cell r="BG188" t="str">
            <v>– </v>
          </cell>
          <cell r="BH188" t="str">
            <v>– </v>
          </cell>
          <cell r="BI188" t="str">
            <v>– </v>
          </cell>
          <cell r="BJ188" t="str">
            <v>– </v>
          </cell>
          <cell r="BK188" t="str">
            <v>– </v>
          </cell>
          <cell r="BL188">
            <v>2.0190000000000001</v>
          </cell>
          <cell r="BM188">
            <v>2.34</v>
          </cell>
          <cell r="BN188">
            <v>1.7709999999999999</v>
          </cell>
          <cell r="BO188">
            <v>1.79</v>
          </cell>
          <cell r="BP188">
            <v>1.877</v>
          </cell>
          <cell r="BQ188">
            <v>2.125</v>
          </cell>
          <cell r="BR188">
            <v>3.56</v>
          </cell>
          <cell r="BS188">
            <v>5.1689999999999996</v>
          </cell>
          <cell r="BT188">
            <v>9.4860000000000007</v>
          </cell>
          <cell r="BU188" t="str">
            <v>...</v>
          </cell>
          <cell r="BV188" t="str">
            <v>...</v>
          </cell>
          <cell r="BW188" t="str">
            <v>...</v>
          </cell>
          <cell r="BX188" t="str">
            <v>...</v>
          </cell>
          <cell r="BY188" t="str">
            <v>...</v>
          </cell>
          <cell r="CA188" t="e">
            <v>#VALUE!</v>
          </cell>
        </row>
        <row r="189">
          <cell r="H189" t="str">
            <v xml:space="preserve">Leistungsanteile der Rückversicherer </v>
          </cell>
          <cell r="K189">
            <v>36</v>
          </cell>
          <cell r="L189" t="str">
            <v>Leistungsanteile der Rückversicherer 3)</v>
          </cell>
          <cell r="AM189" t="str">
            <v>– </v>
          </cell>
          <cell r="AN189" t="str">
            <v>– </v>
          </cell>
          <cell r="AO189" t="str">
            <v>– </v>
          </cell>
          <cell r="AP189" t="str">
            <v>– </v>
          </cell>
          <cell r="AQ189" t="str">
            <v>– </v>
          </cell>
          <cell r="AR189" t="str">
            <v>– </v>
          </cell>
          <cell r="AS189" t="str">
            <v>– </v>
          </cell>
          <cell r="AT189" t="str">
            <v>– </v>
          </cell>
          <cell r="AU189" t="str">
            <v>– </v>
          </cell>
          <cell r="AV189" t="str">
            <v>– </v>
          </cell>
          <cell r="AW189" t="str">
            <v>– </v>
          </cell>
          <cell r="AX189" t="str">
            <v>– </v>
          </cell>
          <cell r="AY189" t="str">
            <v>– </v>
          </cell>
          <cell r="AZ189" t="str">
            <v>– </v>
          </cell>
          <cell r="BA189" t="str">
            <v>– </v>
          </cell>
          <cell r="BB189" t="str">
            <v>– </v>
          </cell>
          <cell r="BC189" t="str">
            <v>– </v>
          </cell>
          <cell r="BD189" t="str">
            <v>– </v>
          </cell>
          <cell r="BE189" t="str">
            <v>– </v>
          </cell>
          <cell r="BF189" t="str">
            <v>– </v>
          </cell>
          <cell r="BG189" t="str">
            <v>– </v>
          </cell>
          <cell r="BH189" t="str">
            <v>– </v>
          </cell>
          <cell r="BI189" t="str">
            <v>– </v>
          </cell>
          <cell r="BJ189" t="str">
            <v>– </v>
          </cell>
          <cell r="BK189" t="str">
            <v>– </v>
          </cell>
          <cell r="BL189" t="str">
            <v>– </v>
          </cell>
          <cell r="BM189" t="str">
            <v>– </v>
          </cell>
        </row>
        <row r="190">
          <cell r="F190" t="str">
            <v>Leistungsanteile der Rückversicherer</v>
          </cell>
          <cell r="I190" t="str">
            <v>Leistungsanteile der Rückversicherer</v>
          </cell>
          <cell r="L190" t="str">
            <v>... </v>
          </cell>
          <cell r="M190" t="str">
            <v>... </v>
          </cell>
          <cell r="AM190" t="str">
            <v>... </v>
          </cell>
          <cell r="AN190" t="str">
            <v>... </v>
          </cell>
          <cell r="AO190" t="str">
            <v>... </v>
          </cell>
          <cell r="AP190" t="str">
            <v>... </v>
          </cell>
          <cell r="AQ190" t="str">
            <v>... </v>
          </cell>
          <cell r="AR190" t="str">
            <v>... </v>
          </cell>
          <cell r="AS190" t="str">
            <v>... </v>
          </cell>
          <cell r="AT190" t="str">
            <v>... </v>
          </cell>
          <cell r="AU190" t="str">
            <v>... </v>
          </cell>
          <cell r="AV190" t="str">
            <v>... </v>
          </cell>
          <cell r="AW190" t="str">
            <v>... </v>
          </cell>
          <cell r="AX190" t="str">
            <v>... </v>
          </cell>
          <cell r="AY190" t="str">
            <v>... </v>
          </cell>
          <cell r="AZ190" t="str">
            <v>... </v>
          </cell>
          <cell r="BA190" t="str">
            <v>... </v>
          </cell>
          <cell r="BB190" t="str">
            <v>... </v>
          </cell>
          <cell r="BC190" t="str">
            <v>... </v>
          </cell>
          <cell r="BD190" t="str">
            <v>... </v>
          </cell>
          <cell r="BE190" t="str">
            <v>... </v>
          </cell>
          <cell r="BF190" t="str">
            <v>... </v>
          </cell>
          <cell r="BG190" t="str">
            <v>... </v>
          </cell>
          <cell r="BH190" t="str">
            <v>... </v>
          </cell>
          <cell r="BI190" t="str">
            <v>... </v>
          </cell>
          <cell r="BJ190" t="str">
            <v>... </v>
          </cell>
          <cell r="BK190" t="str">
            <v>... </v>
          </cell>
          <cell r="BL190" t="str">
            <v>... </v>
          </cell>
          <cell r="BM190" t="str">
            <v>... </v>
          </cell>
          <cell r="BN190" t="str">
            <v>... </v>
          </cell>
          <cell r="BO190" t="str">
            <v>... </v>
          </cell>
          <cell r="BP190" t="str">
            <v>... </v>
          </cell>
          <cell r="BQ190" t="str">
            <v>... </v>
          </cell>
          <cell r="BR190" t="str">
            <v>... </v>
          </cell>
          <cell r="BS190" t="str">
            <v>... </v>
          </cell>
          <cell r="BT190" t="str">
            <v>... </v>
          </cell>
          <cell r="BU190" t="str">
            <v>... </v>
          </cell>
          <cell r="BV190" t="str">
            <v>... </v>
          </cell>
          <cell r="CA190" t="e">
            <v>#DIV/0!</v>
          </cell>
        </row>
        <row r="191">
          <cell r="F191" t="str">
            <v>Leistungsanteile der Grossrisikoversicherung</v>
          </cell>
          <cell r="I191" t="str">
            <v>Leistungsanteile der Grossrisikoversicherung</v>
          </cell>
          <cell r="L191" t="str">
            <v>... </v>
          </cell>
          <cell r="M191" t="str">
            <v>... </v>
          </cell>
          <cell r="AM191" t="str">
            <v>– </v>
          </cell>
          <cell r="AN191" t="str">
            <v>– </v>
          </cell>
          <cell r="AO191" t="str">
            <v>– </v>
          </cell>
          <cell r="AP191" t="str">
            <v>– </v>
          </cell>
          <cell r="AQ191" t="str">
            <v>– </v>
          </cell>
          <cell r="AR191" t="str">
            <v>– </v>
          </cell>
          <cell r="AS191" t="str">
            <v>– </v>
          </cell>
          <cell r="AT191" t="str">
            <v>– </v>
          </cell>
          <cell r="AU191" t="str">
            <v>– </v>
          </cell>
          <cell r="AV191" t="str">
            <v>– </v>
          </cell>
          <cell r="AW191" t="str">
            <v>– </v>
          </cell>
          <cell r="AX191" t="str">
            <v>– </v>
          </cell>
          <cell r="AY191" t="str">
            <v>– </v>
          </cell>
          <cell r="AZ191" t="str">
            <v>– </v>
          </cell>
          <cell r="BA191" t="str">
            <v>– </v>
          </cell>
          <cell r="BB191" t="str">
            <v>– </v>
          </cell>
          <cell r="BC191" t="str">
            <v>– </v>
          </cell>
          <cell r="BD191" t="str">
            <v>– </v>
          </cell>
          <cell r="BE191" t="str">
            <v>– </v>
          </cell>
          <cell r="BF191" t="str">
            <v>– </v>
          </cell>
          <cell r="BG191" t="str">
            <v>– </v>
          </cell>
          <cell r="BH191" t="str">
            <v>– </v>
          </cell>
          <cell r="BI191" t="str">
            <v>– </v>
          </cell>
          <cell r="BJ191" t="str">
            <v>– </v>
          </cell>
          <cell r="BK191" t="str">
            <v>– </v>
          </cell>
          <cell r="BL191" t="str">
            <v>– </v>
          </cell>
          <cell r="BM191" t="str">
            <v>– </v>
          </cell>
          <cell r="BN191">
            <v>-10.845000000000001</v>
          </cell>
          <cell r="BO191">
            <v>-17.184000000000001</v>
          </cell>
          <cell r="BP191">
            <v>-19.84</v>
          </cell>
          <cell r="BQ191">
            <v>-17.715</v>
          </cell>
          <cell r="BR191">
            <v>-21.442</v>
          </cell>
          <cell r="BS191">
            <v>-23.741</v>
          </cell>
          <cell r="BT191">
            <v>-11.207000000000001</v>
          </cell>
          <cell r="BU191" t="str">
            <v>... </v>
          </cell>
          <cell r="BV191" t="str">
            <v>... </v>
          </cell>
          <cell r="CA191" t="e">
            <v>#DIV/0!</v>
          </cell>
        </row>
        <row r="192">
          <cell r="AM192" t="str">
            <v>–</v>
          </cell>
          <cell r="AN192" t="str">
            <v>–</v>
          </cell>
          <cell r="AO192" t="str">
            <v>–</v>
          </cell>
          <cell r="AP192" t="str">
            <v>–</v>
          </cell>
          <cell r="AQ192" t="str">
            <v>–</v>
          </cell>
          <cell r="AR192" t="str">
            <v>–</v>
          </cell>
          <cell r="AS192" t="str">
            <v>–</v>
          </cell>
          <cell r="AT192" t="str">
            <v>–</v>
          </cell>
          <cell r="AU192" t="str">
            <v>–</v>
          </cell>
          <cell r="AV192" t="str">
            <v>–</v>
          </cell>
          <cell r="AW192" t="str">
            <v>–</v>
          </cell>
          <cell r="AX192" t="str">
            <v>–</v>
          </cell>
          <cell r="AY192" t="str">
            <v>–</v>
          </cell>
          <cell r="AZ192" t="str">
            <v>–</v>
          </cell>
          <cell r="BA192" t="str">
            <v>–</v>
          </cell>
          <cell r="BB192" t="str">
            <v>–</v>
          </cell>
          <cell r="BC192" t="str">
            <v>–</v>
          </cell>
          <cell r="BD192" t="str">
            <v>–</v>
          </cell>
          <cell r="BE192" t="str">
            <v>–</v>
          </cell>
          <cell r="BF192" t="str">
            <v>–</v>
          </cell>
          <cell r="BG192" t="str">
            <v>–</v>
          </cell>
          <cell r="BH192" t="str">
            <v>–</v>
          </cell>
          <cell r="BI192" t="str">
            <v>–</v>
          </cell>
          <cell r="BJ192" t="str">
            <v>–</v>
          </cell>
          <cell r="BK192" t="str">
            <v>–</v>
          </cell>
          <cell r="BL192" t="str">
            <v>–</v>
          </cell>
          <cell r="BM192" t="str">
            <v>–</v>
          </cell>
        </row>
        <row r="193">
          <cell r="H193" t="str">
            <v>Rückstellungen</v>
          </cell>
          <cell r="K193">
            <v>350</v>
          </cell>
          <cell r="L193" t="str">
            <v>Rückstellungen für unerledigte Schadenfälle</v>
          </cell>
          <cell r="AM193">
            <v>10.037000000000001</v>
          </cell>
          <cell r="AN193">
            <v>22.641999999999999</v>
          </cell>
          <cell r="AO193">
            <v>17</v>
          </cell>
          <cell r="AP193">
            <v>19.36</v>
          </cell>
          <cell r="AQ193">
            <v>32.869</v>
          </cell>
          <cell r="AR193">
            <v>32.978999999999999</v>
          </cell>
          <cell r="AS193">
            <v>36.351999999999997</v>
          </cell>
          <cell r="AT193">
            <v>40.743000000000002</v>
          </cell>
          <cell r="AU193">
            <v>59.701000000000001</v>
          </cell>
          <cell r="AV193">
            <v>41.127000000000002</v>
          </cell>
          <cell r="AW193">
            <v>18.933</v>
          </cell>
          <cell r="AX193">
            <v>47.634</v>
          </cell>
          <cell r="AY193">
            <v>64.522000000000006</v>
          </cell>
          <cell r="AZ193">
            <v>89.733000000000004</v>
          </cell>
          <cell r="BA193">
            <v>91.441999999999993</v>
          </cell>
          <cell r="BB193">
            <v>92.543999999999997</v>
          </cell>
          <cell r="BC193">
            <v>119.004</v>
          </cell>
          <cell r="BD193">
            <v>133.09399999999999</v>
          </cell>
          <cell r="BE193">
            <v>117.087</v>
          </cell>
          <cell r="BF193">
            <v>88.347999999999999</v>
          </cell>
          <cell r="BG193">
            <v>92.218000000000004</v>
          </cell>
          <cell r="BH193">
            <v>41.344000000000001</v>
          </cell>
          <cell r="BI193">
            <v>65.474999999999994</v>
          </cell>
          <cell r="BJ193">
            <v>96.361999999999995</v>
          </cell>
          <cell r="BK193">
            <v>235.77699999999999</v>
          </cell>
          <cell r="BL193">
            <v>264.87900000000002</v>
          </cell>
          <cell r="BM193">
            <v>243.61199999999999</v>
          </cell>
        </row>
        <row r="194">
          <cell r="H194" t="str">
            <v>BETRIEBSAUFWAND</v>
          </cell>
          <cell r="L194" t="str">
            <v>BETRIEBSAUFWAND</v>
          </cell>
          <cell r="AM194">
            <v>61.841000000000008</v>
          </cell>
          <cell r="AN194">
            <v>68.486999999999995</v>
          </cell>
          <cell r="AO194">
            <v>77.954999999999998</v>
          </cell>
          <cell r="AP194">
            <v>87.228999999999999</v>
          </cell>
          <cell r="AQ194">
            <v>96.542000000000002</v>
          </cell>
          <cell r="AR194">
            <v>111.11799999999999</v>
          </cell>
          <cell r="AS194">
            <v>128.375</v>
          </cell>
          <cell r="AT194">
            <v>141.23999999999998</v>
          </cell>
          <cell r="AU194">
            <v>154.92699999999999</v>
          </cell>
          <cell r="AV194">
            <v>165.81899999999999</v>
          </cell>
          <cell r="AW194">
            <v>205.68199999999999</v>
          </cell>
          <cell r="AX194">
            <v>216.75800000000001</v>
          </cell>
          <cell r="AY194">
            <v>305.62099999999998</v>
          </cell>
          <cell r="AZ194">
            <v>285.108</v>
          </cell>
          <cell r="BA194">
            <v>329.88600000000002</v>
          </cell>
          <cell r="BB194">
            <v>352.91400000000004</v>
          </cell>
          <cell r="BC194">
            <v>371.517</v>
          </cell>
          <cell r="BD194">
            <v>372.03000000000003</v>
          </cell>
          <cell r="BE194">
            <v>393.38</v>
          </cell>
          <cell r="BF194">
            <v>421.68100000000004</v>
          </cell>
          <cell r="BG194">
            <v>457.92199999999997</v>
          </cell>
          <cell r="BH194">
            <v>480.13300000000004</v>
          </cell>
          <cell r="BI194">
            <v>518.12700000000007</v>
          </cell>
          <cell r="BJ194">
            <v>543.60300000000007</v>
          </cell>
          <cell r="BK194">
            <v>600.14200000000005</v>
          </cell>
          <cell r="BL194">
            <v>605.48199999999997</v>
          </cell>
          <cell r="BM194">
            <v>646.06099999999992</v>
          </cell>
        </row>
        <row r="195">
          <cell r="F195" t="str">
            <v>Verwaltungskosten und Abschreibungen zusammen</v>
          </cell>
          <cell r="H195" t="str">
            <v>Verwaltungskosten inkl. Abschreibungen</v>
          </cell>
          <cell r="AM195">
            <v>57.507000000000005</v>
          </cell>
          <cell r="AN195">
            <v>63.975000000000001</v>
          </cell>
          <cell r="AO195">
            <v>72.734999999999999</v>
          </cell>
          <cell r="AP195">
            <v>79.998000000000005</v>
          </cell>
          <cell r="AQ195">
            <v>89.135999999999996</v>
          </cell>
          <cell r="AR195">
            <v>101.944</v>
          </cell>
          <cell r="AS195">
            <v>117.99000000000001</v>
          </cell>
          <cell r="AT195">
            <v>129.78399999999999</v>
          </cell>
          <cell r="AU195">
            <v>144.57599999999999</v>
          </cell>
          <cell r="AV195">
            <v>157.452</v>
          </cell>
          <cell r="AW195">
            <v>173.94</v>
          </cell>
          <cell r="AX195">
            <v>199.161</v>
          </cell>
          <cell r="AY195">
            <v>226.64500000000001</v>
          </cell>
          <cell r="AZ195">
            <v>271.34899999999999</v>
          </cell>
          <cell r="BA195">
            <v>312.79000000000002</v>
          </cell>
          <cell r="BB195">
            <v>333.89100000000002</v>
          </cell>
          <cell r="BC195">
            <v>355.767</v>
          </cell>
          <cell r="BD195">
            <v>356.36</v>
          </cell>
          <cell r="BE195">
            <v>373.98599999999999</v>
          </cell>
          <cell r="BF195">
            <v>398.77100000000002</v>
          </cell>
          <cell r="BG195">
            <v>430.94299999999998</v>
          </cell>
          <cell r="BH195">
            <v>462.26400000000001</v>
          </cell>
          <cell r="BI195">
            <v>498.19600000000003</v>
          </cell>
          <cell r="BJ195">
            <v>524.24400000000003</v>
          </cell>
          <cell r="BK195">
            <v>552.40200000000004</v>
          </cell>
          <cell r="BL195">
            <v>589.1</v>
          </cell>
          <cell r="BM195">
            <v>632.05499999999995</v>
          </cell>
          <cell r="BN195">
            <v>672.18</v>
          </cell>
          <cell r="BO195">
            <v>730.35900000000004</v>
          </cell>
          <cell r="BP195">
            <v>832.25099999999998</v>
          </cell>
          <cell r="BQ195">
            <v>932.423</v>
          </cell>
          <cell r="BR195">
            <v>1107.953</v>
          </cell>
          <cell r="BS195">
            <v>1154.027</v>
          </cell>
          <cell r="BT195">
            <v>1207.413</v>
          </cell>
          <cell r="CA195" t="e">
            <v>#DIV/0!</v>
          </cell>
        </row>
        <row r="196">
          <cell r="H196" t="str">
            <v>Verwaltungskosten</v>
          </cell>
          <cell r="K196" t="str">
            <v>40-47</v>
          </cell>
          <cell r="M196" t="str">
            <v>Verwaltungsaufwand</v>
          </cell>
          <cell r="AM196">
            <v>57.507000000000005</v>
          </cell>
          <cell r="AN196">
            <v>63.975000000000001</v>
          </cell>
          <cell r="AO196">
            <v>72.734999999999999</v>
          </cell>
          <cell r="AP196">
            <v>79.998000000000005</v>
          </cell>
          <cell r="AQ196">
            <v>89.135999999999996</v>
          </cell>
          <cell r="AR196">
            <v>101.944</v>
          </cell>
          <cell r="AS196">
            <v>117.99000000000001</v>
          </cell>
          <cell r="AT196">
            <v>129.78399999999999</v>
          </cell>
          <cell r="AU196">
            <v>144.57599999999999</v>
          </cell>
          <cell r="AV196">
            <v>157.452</v>
          </cell>
          <cell r="AW196">
            <v>173.94</v>
          </cell>
          <cell r="AX196">
            <v>199.161</v>
          </cell>
          <cell r="AY196">
            <v>226.64500000000001</v>
          </cell>
          <cell r="AZ196">
            <v>271.34899999999999</v>
          </cell>
          <cell r="BA196">
            <v>312.79000000000002</v>
          </cell>
          <cell r="BB196">
            <v>333.89100000000002</v>
          </cell>
          <cell r="BC196">
            <v>355.767</v>
          </cell>
          <cell r="BD196">
            <v>356.36</v>
          </cell>
          <cell r="BE196">
            <v>367.91800000000001</v>
          </cell>
          <cell r="BF196">
            <v>394.46100000000001</v>
          </cell>
          <cell r="BG196">
            <v>424.32399999999996</v>
          </cell>
          <cell r="BH196">
            <v>456.13300000000004</v>
          </cell>
          <cell r="BI196">
            <v>490.89100000000002</v>
          </cell>
          <cell r="BJ196">
            <v>515.16500000000008</v>
          </cell>
          <cell r="BK196">
            <v>544.74600000000009</v>
          </cell>
          <cell r="BL196">
            <v>577.77300000000002</v>
          </cell>
          <cell r="BM196">
            <v>618.37699999999995</v>
          </cell>
        </row>
        <row r="197">
          <cell r="H197" t="str">
            <v>Abschreibungen</v>
          </cell>
          <cell r="K197">
            <v>48</v>
          </cell>
          <cell r="M197" t="str">
            <v>Abschreibungen</v>
          </cell>
          <cell r="AM197" t="str">
            <v>... </v>
          </cell>
          <cell r="AN197" t="str">
            <v>... </v>
          </cell>
          <cell r="AO197" t="str">
            <v>... </v>
          </cell>
          <cell r="AP197" t="str">
            <v>... </v>
          </cell>
          <cell r="AQ197" t="str">
            <v>... </v>
          </cell>
          <cell r="AR197" t="str">
            <v>... </v>
          </cell>
          <cell r="AS197" t="str">
            <v>... </v>
          </cell>
          <cell r="AT197" t="str">
            <v>... </v>
          </cell>
          <cell r="AU197" t="str">
            <v>... </v>
          </cell>
          <cell r="AV197" t="str">
            <v>... </v>
          </cell>
          <cell r="AW197" t="str">
            <v>... </v>
          </cell>
          <cell r="AX197" t="str">
            <v>... </v>
          </cell>
          <cell r="AY197" t="str">
            <v>... </v>
          </cell>
          <cell r="AZ197" t="str">
            <v>... </v>
          </cell>
          <cell r="BA197" t="str">
            <v>... </v>
          </cell>
          <cell r="BB197" t="str">
            <v>... </v>
          </cell>
          <cell r="BC197" t="str">
            <v>... </v>
          </cell>
          <cell r="BD197" t="str">
            <v>... </v>
          </cell>
          <cell r="BE197">
            <v>6.0679999999999996</v>
          </cell>
          <cell r="BF197">
            <v>4.3099999999999996</v>
          </cell>
          <cell r="BG197">
            <v>6.6189999999999998</v>
          </cell>
          <cell r="BH197">
            <v>6.1310000000000002</v>
          </cell>
          <cell r="BI197">
            <v>7.3049999999999997</v>
          </cell>
          <cell r="BJ197">
            <v>9.0790000000000006</v>
          </cell>
          <cell r="BK197">
            <v>7.6559999999999997</v>
          </cell>
          <cell r="BL197">
            <v>11.327</v>
          </cell>
          <cell r="BM197">
            <v>13.678000000000001</v>
          </cell>
        </row>
        <row r="198">
          <cell r="H198" t="str">
            <v>sonstiger Aufwand</v>
          </cell>
          <cell r="K198">
            <v>49</v>
          </cell>
          <cell r="M198" t="str">
            <v>sonstige Betriebsaufwendungen</v>
          </cell>
          <cell r="AM198">
            <v>4.3339999999999996</v>
          </cell>
          <cell r="AN198">
            <v>4.5120000000000005</v>
          </cell>
          <cell r="AO198">
            <v>5.22</v>
          </cell>
          <cell r="AP198">
            <v>7.2310000000000008</v>
          </cell>
          <cell r="AQ198">
            <v>7.4059999999999997</v>
          </cell>
          <cell r="AR198">
            <v>9.1739999999999995</v>
          </cell>
          <cell r="AS198">
            <v>10.385</v>
          </cell>
          <cell r="AT198">
            <v>11.456</v>
          </cell>
          <cell r="AU198">
            <v>10.351000000000001</v>
          </cell>
          <cell r="AV198">
            <v>8.3670000000000009</v>
          </cell>
          <cell r="AW198">
            <v>31.742000000000001</v>
          </cell>
          <cell r="AX198">
            <v>17.597000000000001</v>
          </cell>
          <cell r="AY198">
            <v>78.975999999999999</v>
          </cell>
          <cell r="AZ198">
            <v>13.759</v>
          </cell>
          <cell r="BA198">
            <v>17.096</v>
          </cell>
          <cell r="BB198">
            <v>19.023</v>
          </cell>
          <cell r="BC198">
            <v>15.75</v>
          </cell>
          <cell r="BD198">
            <v>15.67</v>
          </cell>
          <cell r="BE198">
            <v>19.393999999999998</v>
          </cell>
          <cell r="BF198">
            <v>22.91</v>
          </cell>
          <cell r="BG198">
            <v>26.978999999999999</v>
          </cell>
          <cell r="BH198">
            <v>17.869</v>
          </cell>
          <cell r="BI198">
            <v>19.931000000000001</v>
          </cell>
          <cell r="BJ198">
            <v>19.359000000000002</v>
          </cell>
          <cell r="BK198">
            <v>47.74</v>
          </cell>
          <cell r="BL198">
            <v>16.382000000000001</v>
          </cell>
          <cell r="BM198">
            <v>14.006</v>
          </cell>
        </row>
        <row r="199">
          <cell r="F199" t="str">
            <v>Aufwertungen Wertschriften</v>
          </cell>
          <cell r="I199" t="str">
            <v>Aufwertungen Wertschriften</v>
          </cell>
          <cell r="M199" t="str">
            <v>Aufwertungen Wertschriften</v>
          </cell>
          <cell r="AM199" t="str">
            <v>... </v>
          </cell>
          <cell r="AN199" t="str">
            <v>... </v>
          </cell>
          <cell r="AO199" t="str">
            <v>... </v>
          </cell>
          <cell r="AP199" t="str">
            <v>... </v>
          </cell>
          <cell r="AQ199" t="str">
            <v>... </v>
          </cell>
          <cell r="AR199" t="str">
            <v>... </v>
          </cell>
          <cell r="AS199" t="str">
            <v>... </v>
          </cell>
          <cell r="AT199" t="str">
            <v>... </v>
          </cell>
          <cell r="AU199" t="str">
            <v>... </v>
          </cell>
          <cell r="AV199" t="str">
            <v>... </v>
          </cell>
          <cell r="AW199" t="str">
            <v>... </v>
          </cell>
          <cell r="AX199" t="str">
            <v>... </v>
          </cell>
          <cell r="AY199" t="str">
            <v>... </v>
          </cell>
          <cell r="AZ199" t="str">
            <v>... </v>
          </cell>
          <cell r="BA199" t="str">
            <v>... </v>
          </cell>
          <cell r="BB199" t="str">
            <v>... </v>
          </cell>
          <cell r="BC199" t="str">
            <v>... </v>
          </cell>
          <cell r="BD199" t="str">
            <v>... </v>
          </cell>
          <cell r="BE199" t="str">
            <v>... </v>
          </cell>
          <cell r="BF199" t="str">
            <v>... </v>
          </cell>
          <cell r="BG199" t="str">
            <v>... </v>
          </cell>
          <cell r="BH199" t="str">
            <v>... </v>
          </cell>
          <cell r="BI199" t="str">
            <v>... </v>
          </cell>
          <cell r="BJ199" t="str">
            <v>... </v>
          </cell>
          <cell r="BK199" t="str">
            <v>... </v>
          </cell>
          <cell r="BL199">
            <v>-5.1999999999999998E-2</v>
          </cell>
          <cell r="BM199">
            <v>-1.137</v>
          </cell>
          <cell r="BN199">
            <v>0.99099999999999999</v>
          </cell>
          <cell r="BO199">
            <v>2.335</v>
          </cell>
          <cell r="BP199">
            <v>2.476</v>
          </cell>
          <cell r="BQ199">
            <v>2.1970000000000001</v>
          </cell>
          <cell r="BR199">
            <v>5.4370000000000003</v>
          </cell>
          <cell r="BS199">
            <v>11.898</v>
          </cell>
          <cell r="BT199">
            <v>7.1580000000000004</v>
          </cell>
          <cell r="CA199" t="e">
            <v>#DIV/0!</v>
          </cell>
        </row>
        <row r="200">
          <cell r="F200" t="str">
            <v>Abschreibungen Wertchriften</v>
          </cell>
          <cell r="I200" t="str">
            <v>Abschreibungen Wertchriften</v>
          </cell>
          <cell r="M200" t="str">
            <v>Abschreibungen Wertchriften</v>
          </cell>
          <cell r="AM200" t="str">
            <v>... </v>
          </cell>
          <cell r="AN200" t="str">
            <v>... </v>
          </cell>
          <cell r="AO200" t="str">
            <v>... </v>
          </cell>
          <cell r="AP200" t="str">
            <v>... </v>
          </cell>
          <cell r="AQ200" t="str">
            <v>... </v>
          </cell>
          <cell r="AR200" t="str">
            <v>... </v>
          </cell>
          <cell r="AS200" t="str">
            <v>... </v>
          </cell>
          <cell r="AT200" t="str">
            <v>... </v>
          </cell>
          <cell r="AU200" t="str">
            <v>... </v>
          </cell>
          <cell r="AV200" t="str">
            <v>... </v>
          </cell>
          <cell r="AW200" t="str">
            <v>... </v>
          </cell>
          <cell r="AX200" t="str">
            <v>... </v>
          </cell>
          <cell r="AY200" t="str">
            <v>... </v>
          </cell>
          <cell r="AZ200" t="str">
            <v>... </v>
          </cell>
          <cell r="BA200" t="str">
            <v>... </v>
          </cell>
          <cell r="BB200" t="str">
            <v>... </v>
          </cell>
          <cell r="BC200" t="str">
            <v>... </v>
          </cell>
          <cell r="BD200" t="str">
            <v>... </v>
          </cell>
          <cell r="BE200" t="str">
            <v>... </v>
          </cell>
          <cell r="BF200" t="str">
            <v>... </v>
          </cell>
          <cell r="BG200" t="str">
            <v>... </v>
          </cell>
          <cell r="BH200" t="str">
            <v>... </v>
          </cell>
          <cell r="BI200" t="str">
            <v>... </v>
          </cell>
          <cell r="BJ200" t="str">
            <v>... </v>
          </cell>
          <cell r="BK200" t="str">
            <v>... </v>
          </cell>
          <cell r="BL200">
            <v>4.032</v>
          </cell>
          <cell r="BM200">
            <v>3.762</v>
          </cell>
          <cell r="BN200">
            <v>3.2890000000000001</v>
          </cell>
          <cell r="BO200">
            <v>2.407</v>
          </cell>
          <cell r="BP200">
            <v>18.106000000000002</v>
          </cell>
          <cell r="BQ200">
            <v>16.18</v>
          </cell>
          <cell r="BR200">
            <v>13.702</v>
          </cell>
          <cell r="BS200">
            <v>5.2960000000000003</v>
          </cell>
          <cell r="BT200">
            <v>19.995000000000001</v>
          </cell>
          <cell r="CA200" t="e">
            <v>#DIV/0!</v>
          </cell>
        </row>
        <row r="201">
          <cell r="H201" t="str">
            <v>GESAMTAUFWAND</v>
          </cell>
          <cell r="M201" t="str">
            <v>Total Ausgaben</v>
          </cell>
          <cell r="AM201">
            <v>489.45400000000001</v>
          </cell>
          <cell r="AN201">
            <v>532.85500000000002</v>
          </cell>
          <cell r="AO201">
            <v>595.14600000000007</v>
          </cell>
          <cell r="AP201">
            <v>671.24299999999994</v>
          </cell>
          <cell r="AQ201">
            <v>749.66200000000003</v>
          </cell>
          <cell r="AR201">
            <v>901.13400000000001</v>
          </cell>
          <cell r="AS201">
            <v>1128.4879999999998</v>
          </cell>
          <cell r="AT201">
            <v>1295.9849999999997</v>
          </cell>
          <cell r="AU201">
            <v>1435.9759999999997</v>
          </cell>
          <cell r="AV201">
            <v>1582.5069999999998</v>
          </cell>
          <cell r="AW201">
            <v>1790.6639999999998</v>
          </cell>
          <cell r="AX201">
            <v>2057.3230000000003</v>
          </cell>
          <cell r="AY201">
            <v>2453.0639999999999</v>
          </cell>
          <cell r="AZ201">
            <v>2805.5690000000013</v>
          </cell>
          <cell r="BA201">
            <v>3271.7909999999997</v>
          </cell>
          <cell r="BB201">
            <v>3703.0480000000002</v>
          </cell>
          <cell r="BC201">
            <v>4021.1449999999986</v>
          </cell>
          <cell r="BD201">
            <v>4186.5320000000002</v>
          </cell>
          <cell r="BE201">
            <v>4435.3949999999995</v>
          </cell>
          <cell r="BF201">
            <v>4711.1059999999998</v>
          </cell>
          <cell r="BG201">
            <v>5087.6939999999995</v>
          </cell>
          <cell r="BH201">
            <v>5552.7089999999998</v>
          </cell>
          <cell r="BI201">
            <v>6073.9670000000015</v>
          </cell>
          <cell r="BJ201">
            <v>6599.630000000001</v>
          </cell>
          <cell r="BK201">
            <v>7051.8690000000006</v>
          </cell>
          <cell r="BL201">
            <v>7535.6179999999995</v>
          </cell>
          <cell r="BM201">
            <v>8086.2279999999992</v>
          </cell>
        </row>
        <row r="202">
          <cell r="I202" t="str">
            <v>Rückversicherungsleistungen</v>
          </cell>
          <cell r="M202" t="str">
            <v>Rückversicherungsleistungen</v>
          </cell>
          <cell r="AM202">
            <v>14.529599999999999</v>
          </cell>
          <cell r="AN202">
            <v>12.979800000000001</v>
          </cell>
          <cell r="AO202">
            <v>13.946400000000001</v>
          </cell>
          <cell r="AP202">
            <v>16.214399999999998</v>
          </cell>
          <cell r="AQ202">
            <v>17.783100000000001</v>
          </cell>
          <cell r="AR202">
            <v>17.365500000000001</v>
          </cell>
          <cell r="AS202">
            <v>22.143599999999999</v>
          </cell>
          <cell r="AT202">
            <v>24.892200000000003</v>
          </cell>
          <cell r="AU202">
            <v>27.749700000000001</v>
          </cell>
          <cell r="AV202">
            <v>33.194700000000005</v>
          </cell>
          <cell r="AW202">
            <v>37.614599999999996</v>
          </cell>
          <cell r="AX202">
            <v>48.584699999999998</v>
          </cell>
          <cell r="AY202">
            <v>57.839400000000005</v>
          </cell>
          <cell r="AZ202">
            <v>73.6965</v>
          </cell>
          <cell r="BA202">
            <v>87.847200000000001</v>
          </cell>
          <cell r="BB202">
            <v>102.9573</v>
          </cell>
          <cell r="BC202">
            <v>133.66079999999999</v>
          </cell>
          <cell r="BD202">
            <v>152.10180000000003</v>
          </cell>
          <cell r="BE202">
            <v>167.7276</v>
          </cell>
          <cell r="BF202">
            <v>175.57560000000001</v>
          </cell>
          <cell r="BG202">
            <v>192.5316</v>
          </cell>
          <cell r="BH202">
            <v>226.83</v>
          </cell>
          <cell r="BI202">
            <v>246.59399999999999</v>
          </cell>
          <cell r="BJ202">
            <v>266.03899999999999</v>
          </cell>
          <cell r="BK202">
            <v>290.76</v>
          </cell>
          <cell r="BL202">
            <v>304.83499999999998</v>
          </cell>
          <cell r="BM202">
            <v>343.15300000000002</v>
          </cell>
        </row>
        <row r="203">
          <cell r="L203" t="str">
            <v>GESAMTAUFWAND inkl. Rückversicherung</v>
          </cell>
          <cell r="AM203">
            <v>503.98360000000002</v>
          </cell>
          <cell r="AN203">
            <v>545.83479999999997</v>
          </cell>
          <cell r="AO203">
            <v>609.09240000000011</v>
          </cell>
          <cell r="AP203">
            <v>687.45739999999989</v>
          </cell>
          <cell r="AQ203">
            <v>767.44510000000002</v>
          </cell>
          <cell r="AR203">
            <v>918.49950000000001</v>
          </cell>
          <cell r="AS203">
            <v>1150.6315999999999</v>
          </cell>
          <cell r="AT203">
            <v>1320.8771999999997</v>
          </cell>
          <cell r="AU203">
            <v>1463.7256999999997</v>
          </cell>
          <cell r="AV203">
            <v>1615.7016999999998</v>
          </cell>
          <cell r="AW203">
            <v>1828.2785999999996</v>
          </cell>
          <cell r="AX203">
            <v>2105.9077000000002</v>
          </cell>
          <cell r="AY203">
            <v>2510.9033999999997</v>
          </cell>
          <cell r="AZ203">
            <v>2879.2655000000013</v>
          </cell>
          <cell r="BA203">
            <v>3359.6381999999999</v>
          </cell>
          <cell r="BB203">
            <v>3806.0053000000003</v>
          </cell>
          <cell r="BC203">
            <v>4154.8057999999983</v>
          </cell>
          <cell r="BD203">
            <v>4338.6338000000005</v>
          </cell>
          <cell r="BE203">
            <v>4603.1225999999997</v>
          </cell>
          <cell r="BF203">
            <v>4886.6815999999999</v>
          </cell>
          <cell r="BG203">
            <v>5280.2255999999998</v>
          </cell>
          <cell r="BH203">
            <v>5779.5389999999998</v>
          </cell>
          <cell r="BI203">
            <v>6320.5610000000015</v>
          </cell>
          <cell r="BJ203">
            <v>6865.6690000000008</v>
          </cell>
          <cell r="BK203">
            <v>7342.6290000000008</v>
          </cell>
          <cell r="BL203">
            <v>7840.4529999999995</v>
          </cell>
          <cell r="BM203">
            <v>8429.3809999999994</v>
          </cell>
        </row>
        <row r="204">
          <cell r="I204" t="str">
            <v>Rechnungssaldo 8)</v>
          </cell>
          <cell r="M204" t="str">
            <v>Rechnungssaldo 8)</v>
          </cell>
          <cell r="AM204">
            <v>23.948000000000036</v>
          </cell>
          <cell r="AN204">
            <v>51.531999999999925</v>
          </cell>
          <cell r="AO204">
            <v>36.369999999999891</v>
          </cell>
          <cell r="AP204">
            <v>27.082000000000107</v>
          </cell>
          <cell r="AQ204">
            <v>81.915999999999826</v>
          </cell>
          <cell r="AR204">
            <v>50.441000000000031</v>
          </cell>
          <cell r="AS204">
            <v>2.2290000000002692</v>
          </cell>
          <cell r="AT204">
            <v>1.5530000000003383</v>
          </cell>
          <cell r="AU204">
            <v>73.325000000000273</v>
          </cell>
          <cell r="AV204">
            <v>100.32900000000018</v>
          </cell>
          <cell r="AW204">
            <v>79.807999999999993</v>
          </cell>
          <cell r="AX204">
            <v>74.776999999999589</v>
          </cell>
          <cell r="AY204">
            <v>54.858999999999924</v>
          </cell>
          <cell r="AZ204">
            <v>96.58699999999817</v>
          </cell>
          <cell r="BA204">
            <v>83.010000000000218</v>
          </cell>
          <cell r="BB204">
            <v>103.22299999999996</v>
          </cell>
          <cell r="BC204">
            <v>173.26200000000154</v>
          </cell>
          <cell r="BD204">
            <v>306.79499999999916</v>
          </cell>
          <cell r="BE204">
            <v>270.01000000000113</v>
          </cell>
          <cell r="BF204">
            <v>163.4980000000005</v>
          </cell>
          <cell r="BG204">
            <v>46.547999999999774</v>
          </cell>
          <cell r="BH204">
            <v>-116.91099999999915</v>
          </cell>
          <cell r="BI204">
            <v>-114.97000000000025</v>
          </cell>
          <cell r="BJ204">
            <v>8.1829999999999927</v>
          </cell>
          <cell r="BK204">
            <v>309.62199999999939</v>
          </cell>
          <cell r="BL204">
            <v>509.51099999999951</v>
          </cell>
          <cell r="BM204">
            <v>330.07100000000173</v>
          </cell>
        </row>
        <row r="205">
          <cell r="I205" t="str">
            <v>Stand des Kapitalkontos Ende Jahr</v>
          </cell>
          <cell r="M205" t="str">
            <v>Stand des Kapitalkontos Ende Jahr</v>
          </cell>
          <cell r="AM205">
            <v>341.89100000000002</v>
          </cell>
          <cell r="AN205">
            <v>393.858</v>
          </cell>
          <cell r="AO205">
            <v>428.404</v>
          </cell>
          <cell r="AP205">
            <v>451.26600000000002</v>
          </cell>
          <cell r="AQ205">
            <v>511.113</v>
          </cell>
          <cell r="AR205">
            <v>553.31500000000005</v>
          </cell>
          <cell r="AS205">
            <v>546.23</v>
          </cell>
          <cell r="AT205">
            <v>544.81899999999996</v>
          </cell>
          <cell r="AU205">
            <v>620.94000000000005</v>
          </cell>
          <cell r="AV205">
            <v>707.55100000000004</v>
          </cell>
          <cell r="AW205">
            <v>792.49699999999996</v>
          </cell>
          <cell r="AX205">
            <v>858.06799999999998</v>
          </cell>
          <cell r="AY205">
            <v>904.65499999999997</v>
          </cell>
          <cell r="AZ205">
            <v>994.01099999999997</v>
          </cell>
          <cell r="BA205">
            <v>1073.002</v>
          </cell>
          <cell r="BB205">
            <v>1154.3050000000001</v>
          </cell>
          <cell r="BC205">
            <v>1297.9770000000001</v>
          </cell>
          <cell r="BD205">
            <v>1546.1369999999999</v>
          </cell>
          <cell r="BE205">
            <v>1769.125</v>
          </cell>
          <cell r="BF205">
            <v>1904.1079999999999</v>
          </cell>
          <cell r="BG205">
            <v>1930.569</v>
          </cell>
          <cell r="BH205">
            <v>1890.6489999999999</v>
          </cell>
          <cell r="BI205">
            <v>1831.394</v>
          </cell>
          <cell r="BJ205">
            <v>1864.1659999999999</v>
          </cell>
          <cell r="BK205">
            <v>2154.2800000000002</v>
          </cell>
          <cell r="BL205">
            <v>2484.4720000000002</v>
          </cell>
          <cell r="BM205">
            <v>2715.3939999999998</v>
          </cell>
        </row>
        <row r="207">
          <cell r="F207" t="str">
            <v>Schnittstelle zu KV-Statistik</v>
          </cell>
          <cell r="I207" t="str">
            <v>Schnittstelle zu KV-Statistik</v>
          </cell>
          <cell r="M207" t="str">
            <v>Schnittstelle zu KV-Statistik</v>
          </cell>
          <cell r="AM207">
            <v>1960</v>
          </cell>
          <cell r="AN207">
            <v>1961</v>
          </cell>
          <cell r="AO207">
            <v>1962</v>
          </cell>
          <cell r="AP207">
            <v>1963</v>
          </cell>
          <cell r="AQ207">
            <v>1964</v>
          </cell>
          <cell r="AR207">
            <v>1965</v>
          </cell>
          <cell r="AS207">
            <v>1966</v>
          </cell>
          <cell r="AT207">
            <v>1967</v>
          </cell>
          <cell r="AU207">
            <v>1968</v>
          </cell>
          <cell r="AV207">
            <v>1969</v>
          </cell>
          <cell r="AW207">
            <v>1970</v>
          </cell>
          <cell r="AX207">
            <v>1971</v>
          </cell>
          <cell r="AY207">
            <v>1972</v>
          </cell>
          <cell r="AZ207">
            <v>1973</v>
          </cell>
          <cell r="BA207">
            <v>1974</v>
          </cell>
          <cell r="BB207">
            <v>1975</v>
          </cell>
          <cell r="BC207">
            <v>1976</v>
          </cell>
          <cell r="BD207">
            <v>1977</v>
          </cell>
          <cell r="BE207">
            <v>1978</v>
          </cell>
          <cell r="BF207">
            <v>1979</v>
          </cell>
          <cell r="BG207">
            <v>1980</v>
          </cell>
          <cell r="BH207">
            <v>1981</v>
          </cell>
          <cell r="BI207">
            <v>1982</v>
          </cell>
          <cell r="BJ207">
            <v>1983</v>
          </cell>
          <cell r="BK207">
            <v>1984</v>
          </cell>
          <cell r="BL207">
            <v>1985</v>
          </cell>
          <cell r="BM207">
            <v>1986</v>
          </cell>
          <cell r="BN207">
            <v>1987</v>
          </cell>
          <cell r="BO207">
            <v>1988</v>
          </cell>
          <cell r="BP207">
            <v>1989</v>
          </cell>
          <cell r="BQ207">
            <v>1990</v>
          </cell>
          <cell r="BR207">
            <v>1991</v>
          </cell>
          <cell r="BS207">
            <v>1992</v>
          </cell>
          <cell r="BT207">
            <v>1993</v>
          </cell>
          <cell r="BU207">
            <v>1994</v>
          </cell>
          <cell r="BV207">
            <v>1995</v>
          </cell>
          <cell r="BW207">
            <v>1996</v>
          </cell>
          <cell r="BX207">
            <v>1997</v>
          </cell>
          <cell r="BY207">
            <v>1998</v>
          </cell>
        </row>
        <row r="208">
          <cell r="F208" t="str">
            <v>Total Ausgaben gem KV-Statistik</v>
          </cell>
          <cell r="I208" t="str">
            <v>Total Ausgaben gem KV-Statistik</v>
          </cell>
          <cell r="M208" t="str">
            <v>Total Ausgaben gem KV-Statistik</v>
          </cell>
          <cell r="AM208">
            <v>561.31700000000001</v>
          </cell>
          <cell r="AN208">
            <v>604.47199999999998</v>
          </cell>
          <cell r="AO208">
            <v>673.476</v>
          </cell>
          <cell r="AP208">
            <v>758.19</v>
          </cell>
          <cell r="AQ208">
            <v>845.98900000000003</v>
          </cell>
          <cell r="AR208">
            <v>1003.376</v>
          </cell>
          <cell r="AS208">
            <v>1234.8140000000001</v>
          </cell>
          <cell r="AT208">
            <v>1404.9280000000001</v>
          </cell>
          <cell r="AU208">
            <v>1560.922</v>
          </cell>
          <cell r="AV208">
            <v>1730.2919999999999</v>
          </cell>
          <cell r="AW208">
            <v>1954.7080000000001</v>
          </cell>
          <cell r="AX208">
            <v>2255.3919999999998</v>
          </cell>
          <cell r="AY208">
            <v>2689.799</v>
          </cell>
          <cell r="AZ208">
            <v>3068.645</v>
          </cell>
          <cell r="BA208">
            <v>3577.9319999999998</v>
          </cell>
          <cell r="BB208">
            <v>4053.9349999999999</v>
          </cell>
          <cell r="BC208">
            <v>4467.1270000000004</v>
          </cell>
          <cell r="BD208">
            <v>4675.2920000000004</v>
          </cell>
          <cell r="BE208">
            <v>4961.5140000000001</v>
          </cell>
          <cell r="BF208">
            <v>5260.9610000000002</v>
          </cell>
          <cell r="BG208">
            <v>5676.69</v>
          </cell>
          <cell r="BH208">
            <v>6203.3609999999999</v>
          </cell>
          <cell r="BI208">
            <v>6789.6639999999998</v>
          </cell>
          <cell r="BJ208">
            <v>7363.8239999999996</v>
          </cell>
          <cell r="BK208">
            <v>7868.6369999999997</v>
          </cell>
          <cell r="BL208">
            <v>8415.9449999999997</v>
          </cell>
          <cell r="BM208">
            <v>9018.5139999999992</v>
          </cell>
          <cell r="BN208">
            <v>9623.8709999999992</v>
          </cell>
          <cell r="BO208">
            <v>10325.632</v>
          </cell>
          <cell r="BP208">
            <v>11160.302</v>
          </cell>
          <cell r="BQ208">
            <v>12199.253000000001</v>
          </cell>
          <cell r="BR208">
            <v>13699.999</v>
          </cell>
          <cell r="BS208">
            <v>14978.12</v>
          </cell>
          <cell r="BT208">
            <v>16110.620999999999</v>
          </cell>
          <cell r="BU208">
            <v>15463.235000000001</v>
          </cell>
          <cell r="BV208">
            <v>16237.442999999999</v>
          </cell>
          <cell r="BW208">
            <v>17192.470939999999</v>
          </cell>
          <cell r="BX208">
            <v>17672.056998</v>
          </cell>
          <cell r="BY208">
            <v>18402.61016</v>
          </cell>
          <cell r="CA208">
            <v>2.7895121048842064E-2</v>
          </cell>
        </row>
        <row r="209">
          <cell r="F209" t="str">
            <v>Total Ausgaben gem DB Finanzen KV</v>
          </cell>
          <cell r="I209" t="str">
            <v>Total Ausgaben gem ZS 97</v>
          </cell>
          <cell r="M209" t="str">
            <v>Total Ausgaben</v>
          </cell>
          <cell r="AM209">
            <v>489.45400000000001</v>
          </cell>
          <cell r="AN209">
            <v>532.85500000000002</v>
          </cell>
          <cell r="AO209">
            <v>595.14600000000007</v>
          </cell>
          <cell r="AP209">
            <v>671.24299999999994</v>
          </cell>
          <cell r="AQ209">
            <v>749.66200000000003</v>
          </cell>
          <cell r="AR209">
            <v>901.13400000000001</v>
          </cell>
          <cell r="AS209">
            <v>1128.4879999999998</v>
          </cell>
          <cell r="AT209">
            <v>1295.9849999999997</v>
          </cell>
          <cell r="AU209">
            <v>1435.9759999999997</v>
          </cell>
          <cell r="AV209">
            <v>1582.5069999999998</v>
          </cell>
          <cell r="AW209">
            <v>1790.6639999999998</v>
          </cell>
          <cell r="AX209">
            <v>2057.3230000000003</v>
          </cell>
          <cell r="AY209">
            <v>2453.0639999999999</v>
          </cell>
          <cell r="AZ209">
            <v>2805.5690000000013</v>
          </cell>
          <cell r="BA209">
            <v>3271.7909999999997</v>
          </cell>
          <cell r="BB209">
            <v>3703.0480000000002</v>
          </cell>
          <cell r="BC209">
            <v>4021.1449999999986</v>
          </cell>
          <cell r="BD209">
            <v>4186.5320000000002</v>
          </cell>
          <cell r="BE209">
            <v>4435.3949999999995</v>
          </cell>
          <cell r="BF209">
            <v>4711.1059999999998</v>
          </cell>
          <cell r="BG209">
            <v>5087.6939999999995</v>
          </cell>
          <cell r="BH209">
            <v>5552.7089999999998</v>
          </cell>
          <cell r="BI209">
            <v>6073.9670000000015</v>
          </cell>
          <cell r="BJ209">
            <v>6599.630000000001</v>
          </cell>
          <cell r="BK209">
            <v>7051.8690000000006</v>
          </cell>
          <cell r="BL209">
            <v>7535.6179999999995</v>
          </cell>
          <cell r="BM209">
            <v>8086.2279999999992</v>
          </cell>
          <cell r="BN209">
            <v>8649.2839999999997</v>
          </cell>
          <cell r="BO209">
            <v>9231.8790000000008</v>
          </cell>
          <cell r="BP209">
            <v>10001.802000000001</v>
          </cell>
          <cell r="BQ209">
            <v>11005.306999999999</v>
          </cell>
          <cell r="BR209">
            <v>12347.584000000003</v>
          </cell>
          <cell r="BS209">
            <v>13504.41</v>
          </cell>
          <cell r="BT209">
            <v>14570.155999999999</v>
          </cell>
          <cell r="BU209">
            <v>15313.498</v>
          </cell>
          <cell r="BV209">
            <v>16098.941999999999</v>
          </cell>
          <cell r="BW209">
            <v>17192.470937000002</v>
          </cell>
          <cell r="BX209">
            <v>17672.056996999996</v>
          </cell>
          <cell r="BY209">
            <v>18402.610158000003</v>
          </cell>
          <cell r="CA209">
            <v>2.7895121170039339E-2</v>
          </cell>
        </row>
        <row r="210">
          <cell r="F210" t="str">
            <v>Differenz zu KV-Statistik</v>
          </cell>
          <cell r="I210" t="str">
            <v>Differenz zu KV-Statistik</v>
          </cell>
          <cell r="M210" t="str">
            <v>Differenz zu KV-Statistik</v>
          </cell>
          <cell r="AM210">
            <v>71.863</v>
          </cell>
          <cell r="AN210">
            <v>71.616999999999962</v>
          </cell>
          <cell r="AO210">
            <v>78.329999999999927</v>
          </cell>
          <cell r="AP210">
            <v>86.947000000000116</v>
          </cell>
          <cell r="AQ210">
            <v>96.326999999999998</v>
          </cell>
          <cell r="AR210">
            <v>102.24199999999996</v>
          </cell>
          <cell r="AS210">
            <v>106.32600000000025</v>
          </cell>
          <cell r="AT210">
            <v>108.94300000000044</v>
          </cell>
          <cell r="AU210">
            <v>124.94600000000037</v>
          </cell>
          <cell r="AV210">
            <v>147.78500000000008</v>
          </cell>
          <cell r="AW210">
            <v>164.04400000000032</v>
          </cell>
          <cell r="AX210">
            <v>198.06899999999951</v>
          </cell>
          <cell r="AY210">
            <v>236.73500000000013</v>
          </cell>
          <cell r="AZ210">
            <v>263.07599999999866</v>
          </cell>
          <cell r="BA210">
            <v>306.14100000000008</v>
          </cell>
          <cell r="BB210">
            <v>350.88699999999972</v>
          </cell>
          <cell r="BC210">
            <v>445.98200000000179</v>
          </cell>
          <cell r="BD210">
            <v>488.76000000000022</v>
          </cell>
          <cell r="BE210">
            <v>526.1190000000006</v>
          </cell>
          <cell r="BF210">
            <v>549.85500000000047</v>
          </cell>
          <cell r="BG210">
            <v>588.99600000000009</v>
          </cell>
          <cell r="BH210">
            <v>650.65200000000004</v>
          </cell>
          <cell r="BI210">
            <v>715.6969999999983</v>
          </cell>
          <cell r="BJ210">
            <v>764.1939999999986</v>
          </cell>
          <cell r="BK210">
            <v>816.76799999999912</v>
          </cell>
          <cell r="BL210">
            <v>880.32700000000023</v>
          </cell>
          <cell r="BM210">
            <v>932.28600000000006</v>
          </cell>
          <cell r="BN210">
            <v>974.58699999999953</v>
          </cell>
          <cell r="BO210">
            <v>1093.7529999999988</v>
          </cell>
          <cell r="BP210">
            <v>1158.4999999999982</v>
          </cell>
          <cell r="BQ210">
            <v>1193.9460000000017</v>
          </cell>
          <cell r="BR210">
            <v>1352.4149999999972</v>
          </cell>
          <cell r="BS210">
            <v>1473.7100000000009</v>
          </cell>
          <cell r="BT210">
            <v>1540.4650000000001</v>
          </cell>
          <cell r="BU210">
            <v>149.73700000000099</v>
          </cell>
          <cell r="BV210">
            <v>138.5010000000002</v>
          </cell>
          <cell r="BW210">
            <v>2.9999973776284605E-6</v>
          </cell>
          <cell r="BX210">
            <v>1.000003976514563E-6</v>
          </cell>
          <cell r="BY210">
            <v>1.9999970390927047E-6</v>
          </cell>
          <cell r="CA210">
            <v>-0.66666504978578356</v>
          </cell>
        </row>
        <row r="211">
          <cell r="F211" t="str">
            <v>Veränderung Reserven</v>
          </cell>
          <cell r="BU211">
            <v>-149.72999999999999</v>
          </cell>
          <cell r="BV211">
            <v>-138.49600000000001</v>
          </cell>
        </row>
        <row r="212">
          <cell r="F212" t="str">
            <v>Kostenbeteiligung</v>
          </cell>
          <cell r="I212" t="str">
            <v>Kostenbeteiligung</v>
          </cell>
          <cell r="M212" t="str">
            <v>Veränderung der Reserven</v>
          </cell>
          <cell r="AM212">
            <v>-55.670999999999999</v>
          </cell>
          <cell r="AN212">
            <v>-57.195</v>
          </cell>
          <cell r="AO212">
            <v>-62.834000000000003</v>
          </cell>
          <cell r="AP212">
            <v>-68.930999999999997</v>
          </cell>
          <cell r="AQ212">
            <v>-76.567999999999998</v>
          </cell>
          <cell r="AR212">
            <v>-82.947000000000003</v>
          </cell>
          <cell r="AS212">
            <v>-81.721999999999994</v>
          </cell>
          <cell r="AT212">
            <v>-81.284999999999997</v>
          </cell>
          <cell r="AU212">
            <v>-94.113</v>
          </cell>
          <cell r="AV212">
            <v>-110.902</v>
          </cell>
          <cell r="AW212">
            <v>-122.25</v>
          </cell>
          <cell r="AX212">
            <v>-144.08600000000001</v>
          </cell>
          <cell r="AY212">
            <v>-172.46899999999999</v>
          </cell>
          <cell r="AZ212">
            <v>-181.191</v>
          </cell>
          <cell r="BA212">
            <v>-208.53299999999999</v>
          </cell>
          <cell r="BB212">
            <v>-236.49</v>
          </cell>
          <cell r="BC212">
            <v>-297.47000000000003</v>
          </cell>
          <cell r="BD212">
            <v>-319.75799999999998</v>
          </cell>
          <cell r="BE212">
            <v>-339.75299999999999</v>
          </cell>
          <cell r="BF212">
            <v>-354.77100000000002</v>
          </cell>
          <cell r="BG212">
            <v>-375.07100000000003</v>
          </cell>
          <cell r="BH212">
            <v>-410.01900000000001</v>
          </cell>
          <cell r="BI212">
            <v>-434.57900000000001</v>
          </cell>
          <cell r="BJ212">
            <v>-466.79300000000001</v>
          </cell>
          <cell r="BK212">
            <v>-484.303</v>
          </cell>
          <cell r="BL212">
            <v>-513.09500000000003</v>
          </cell>
          <cell r="BM212">
            <v>-553.22400000000005</v>
          </cell>
          <cell r="BN212">
            <v>-658.27499999999998</v>
          </cell>
          <cell r="BO212">
            <v>-757.38400000000001</v>
          </cell>
          <cell r="BP212">
            <v>-807.71799999999996</v>
          </cell>
          <cell r="BQ212">
            <v>-856.82</v>
          </cell>
          <cell r="BR212">
            <v>-1060.23</v>
          </cell>
          <cell r="BS212">
            <v>-1184.9590000000001</v>
          </cell>
          <cell r="BT212">
            <v>-1273.3520000000001</v>
          </cell>
        </row>
        <row r="213">
          <cell r="F213" t="str">
            <v>Prämienanteil Rückversicherer</v>
          </cell>
          <cell r="I213" t="str">
            <v>Prämienanteil Rückversicherer</v>
          </cell>
          <cell r="AM213">
            <v>-16.143999999999998</v>
          </cell>
          <cell r="AN213">
            <v>-14.422000000000001</v>
          </cell>
          <cell r="AO213">
            <v>-15.496</v>
          </cell>
          <cell r="AP213">
            <v>-18.015999999999998</v>
          </cell>
          <cell r="AQ213">
            <v>-19.759</v>
          </cell>
          <cell r="AR213">
            <v>-19.295000000000002</v>
          </cell>
          <cell r="AS213">
            <v>-24.603999999999999</v>
          </cell>
          <cell r="AT213">
            <v>-27.658000000000001</v>
          </cell>
          <cell r="AU213">
            <v>-30.832999999999998</v>
          </cell>
          <cell r="AV213">
            <v>-36.883000000000003</v>
          </cell>
          <cell r="AW213">
            <v>-41.793999999999997</v>
          </cell>
          <cell r="AX213">
            <v>-53.982999999999997</v>
          </cell>
          <cell r="AY213">
            <v>-64.266000000000005</v>
          </cell>
          <cell r="AZ213">
            <v>-81.885000000000005</v>
          </cell>
          <cell r="BA213">
            <v>-97.608000000000004</v>
          </cell>
          <cell r="BB213">
            <v>-114.39700000000001</v>
          </cell>
          <cell r="BC213">
            <v>-148.512</v>
          </cell>
          <cell r="BD213">
            <v>-169.00200000000001</v>
          </cell>
          <cell r="BE213">
            <v>-186.364</v>
          </cell>
          <cell r="BF213">
            <v>-195.084</v>
          </cell>
          <cell r="BG213">
            <v>-213.92400000000001</v>
          </cell>
          <cell r="BH213">
            <v>-240.63300000000001</v>
          </cell>
          <cell r="BI213">
            <v>-281.12</v>
          </cell>
          <cell r="BJ213">
            <v>-297.40199999999999</v>
          </cell>
          <cell r="BK213">
            <v>-332.46499999999997</v>
          </cell>
          <cell r="BL213">
            <v>-357.06700000000001</v>
          </cell>
          <cell r="BM213">
            <v>-370.03800000000001</v>
          </cell>
          <cell r="BN213">
            <v>-310.84100000000001</v>
          </cell>
          <cell r="BO213">
            <v>-331.43900000000002</v>
          </cell>
          <cell r="BP213">
            <v>-328.02300000000002</v>
          </cell>
          <cell r="BQ213">
            <v>-317.17</v>
          </cell>
          <cell r="BR213">
            <v>-268.14400000000001</v>
          </cell>
          <cell r="BS213">
            <v>-268.81</v>
          </cell>
          <cell r="BT213">
            <v>-232.892</v>
          </cell>
        </row>
        <row r="214">
          <cell r="F214" t="str">
            <v>Liegenschaften Rückschlag</v>
          </cell>
          <cell r="I214" t="str">
            <v>Liegenschaften Rückschlag</v>
          </cell>
          <cell r="M214" t="e">
            <v>#REF!</v>
          </cell>
          <cell r="BL214">
            <v>-6.133</v>
          </cell>
          <cell r="BM214">
            <v>-5.2610000000000001</v>
          </cell>
          <cell r="BN214">
            <v>-2.1859999999999999</v>
          </cell>
          <cell r="BO214">
            <v>-2.524</v>
          </cell>
          <cell r="BP214">
            <v>-4.6539999999999999</v>
          </cell>
          <cell r="BQ214">
            <v>-3.7930000000000001</v>
          </cell>
          <cell r="BR214">
            <v>-10.339</v>
          </cell>
          <cell r="BS214">
            <v>-14.644</v>
          </cell>
          <cell r="BT214">
            <v>-14.225</v>
          </cell>
        </row>
        <row r="215">
          <cell r="F215" t="str">
            <v>Liegenschaften Vorschlag</v>
          </cell>
        </row>
        <row r="216">
          <cell r="F216" t="str">
            <v>Aufwertungen Wertschriften</v>
          </cell>
          <cell r="I216" t="str">
            <v>Abschreibungen Wertschriften</v>
          </cell>
          <cell r="M216" t="e">
            <v>#REF!</v>
          </cell>
        </row>
        <row r="217">
          <cell r="F217" t="str">
            <v>Abschreibungen Wertschriften</v>
          </cell>
          <cell r="BL217">
            <v>-4.032</v>
          </cell>
          <cell r="BM217">
            <v>-3.762</v>
          </cell>
          <cell r="BN217">
            <v>-3.2890000000000001</v>
          </cell>
          <cell r="BO217">
            <v>-2.407</v>
          </cell>
          <cell r="BP217">
            <v>-18.106000000000002</v>
          </cell>
          <cell r="BQ217">
            <v>-16.18</v>
          </cell>
          <cell r="BR217">
            <v>-13.702</v>
          </cell>
          <cell r="BS217">
            <v>-5.2960000000000003</v>
          </cell>
          <cell r="BT217">
            <v>-19.995000000000001</v>
          </cell>
        </row>
        <row r="218">
          <cell r="F218" t="str">
            <v>Übriges</v>
          </cell>
          <cell r="M218" t="str">
            <v>Übriges</v>
          </cell>
        </row>
        <row r="220">
          <cell r="F220" t="str">
            <v>Differenzkontrolle</v>
          </cell>
          <cell r="I220" t="str">
            <v>Differenzkontrolle</v>
          </cell>
          <cell r="AM220">
            <v>4.8000000000001819E-2</v>
          </cell>
          <cell r="AN220">
            <v>-3.907985046680551E-14</v>
          </cell>
          <cell r="AO220">
            <v>-7.638334409421077E-14</v>
          </cell>
          <cell r="AP220">
            <v>1.2079226507921703E-13</v>
          </cell>
          <cell r="AQ220">
            <v>0</v>
          </cell>
          <cell r="AR220">
            <v>-4.2632564145606011E-14</v>
          </cell>
          <cell r="AS220">
            <v>2.5579538487363607E-13</v>
          </cell>
          <cell r="AT220">
            <v>4.4053649617126212E-13</v>
          </cell>
          <cell r="AU220">
            <v>3.694822225952521E-13</v>
          </cell>
          <cell r="AV220">
            <v>7.815970093361102E-14</v>
          </cell>
          <cell r="AW220">
            <v>3.2684965844964609E-13</v>
          </cell>
          <cell r="AX220">
            <v>-5.0448534238967113E-13</v>
          </cell>
          <cell r="AY220">
            <v>1.2789769243681803E-13</v>
          </cell>
          <cell r="AZ220">
            <v>-1.3500311979441904E-12</v>
          </cell>
          <cell r="BA220">
            <v>0</v>
          </cell>
          <cell r="BB220">
            <v>-2.9842794901924208E-13</v>
          </cell>
          <cell r="BC220">
            <v>1.7621459846850485E-12</v>
          </cell>
          <cell r="BD220">
            <v>2.2737367544323206E-13</v>
          </cell>
          <cell r="BE220">
            <v>2.0000000006064056E-3</v>
          </cell>
          <cell r="BF220">
            <v>4.5474735088646412E-13</v>
          </cell>
          <cell r="BG220">
            <v>1.0000000000616183E-3</v>
          </cell>
          <cell r="BH220">
            <v>0</v>
          </cell>
          <cell r="BI220">
            <v>-2.0000000017148523E-3</v>
          </cell>
          <cell r="BJ220">
            <v>-1.0000000013974386E-3</v>
          </cell>
          <cell r="BK220">
            <v>-8.5265128291212022E-13</v>
          </cell>
          <cell r="BL220">
            <v>1.9095836023552692E-13</v>
          </cell>
          <cell r="BM220">
            <v>1.000000000000778E-3</v>
          </cell>
          <cell r="BN220">
            <v>-4.0000000004511982E-3</v>
          </cell>
          <cell r="BO220">
            <v>-1.0000000012437837E-3</v>
          </cell>
          <cell r="BP220">
            <v>-1.0000000018060007E-3</v>
          </cell>
          <cell r="BQ220">
            <v>-1.6999999998333237E-2</v>
          </cell>
          <cell r="BR220">
            <v>-2.7888802378583932E-12</v>
          </cell>
          <cell r="BS220">
            <v>1.0000000008831833E-3</v>
          </cell>
          <cell r="BT220">
            <v>1.0000000000580656E-3</v>
          </cell>
          <cell r="BU220">
            <v>7.0000000009997621E-3</v>
          </cell>
          <cell r="BV220">
            <v>5.0000000001944045E-3</v>
          </cell>
          <cell r="BW220">
            <v>2.9999973776284605E-6</v>
          </cell>
          <cell r="BX220">
            <v>1.000003976514563E-6</v>
          </cell>
          <cell r="BY220">
            <v>1.9999970390927047E-6</v>
          </cell>
        </row>
        <row r="223">
          <cell r="H223" t="str">
            <v>1)</v>
          </cell>
          <cell r="I223" t="str">
            <v>Die Beiträge werden erst seit 1985 detailliert ausgewiesen.</v>
          </cell>
        </row>
        <row r="224">
          <cell r="H224" t="str">
            <v>2)</v>
          </cell>
          <cell r="I224" t="str">
            <v>Der Bund hat seit 1.1.1990 die Subventionen an die Krankenkassen auf 1,3 Milliarden Franken jährlich erhöht. 1993 wurden die</v>
          </cell>
        </row>
        <row r="225">
          <cell r="I225" t="str">
            <v>Bundesbeiträge um 1.2 Mio. gekürzt.</v>
          </cell>
        </row>
        <row r="226">
          <cell r="H226" t="str">
            <v>3)</v>
          </cell>
          <cell r="I226" t="str">
            <v>Rückerstattungen, Liegenschaften (Vorschlag), Aufwertungen von Wertschriften, Schenkungen, sonstiger Ertrag.</v>
          </cell>
        </row>
        <row r="227">
          <cell r="H227" t="str">
            <v>4)</v>
          </cell>
          <cell r="I227" t="str">
            <v>Allg. Krankenpflegekosten inkl. Leistungsbeiträge an HMO-Kassen; übrige Pflegekosten: Zahnpflegevers. (bis 1981 in Allgemeinen</v>
          </cell>
        </row>
        <row r="229">
          <cell r="I229" t="str">
            <v>Krankenpflegekosten enthalten), Tuberkulose (inkl. Taggeld ab 1988), Wartgelder für Ärzte.</v>
          </cell>
        </row>
        <row r="231">
          <cell r="H231" t="str">
            <v>6)</v>
          </cell>
          <cell r="I231" t="str">
            <v>Sterbegeldversicherung, sonstige Leistungen.</v>
          </cell>
        </row>
        <row r="232">
          <cell r="H232" t="str">
            <v>7)</v>
          </cell>
          <cell r="I232" t="str">
            <v>Unterstützungen, Erstattungen von Rückversicherungen, Wertveränderungen bei Wertschriften und Liegenschaften,</v>
          </cell>
        </row>
        <row r="234">
          <cell r="I234" t="str">
            <v>Krankheitsvorbeugung, sonstiger Aufwand.</v>
          </cell>
        </row>
        <row r="235">
          <cell r="H235" t="str">
            <v>8)</v>
          </cell>
          <cell r="I235" t="str">
            <v>Kumulierte Kassenüberschüsse bzw. -defizite, inkl. Reservebildung.</v>
          </cell>
        </row>
        <row r="258">
          <cell r="BB258" t="e">
            <v>#REF!</v>
          </cell>
          <cell r="BC258" t="e">
            <v>#REF!</v>
          </cell>
          <cell r="BD258" t="e">
            <v>#REF!</v>
          </cell>
          <cell r="BE258" t="e">
            <v>#REF!</v>
          </cell>
          <cell r="BF258" t="e">
            <v>#REF!</v>
          </cell>
          <cell r="BG258" t="e">
            <v>#REF!</v>
          </cell>
          <cell r="BH258" t="e">
            <v>#REF!</v>
          </cell>
          <cell r="BI258" t="e">
            <v>#REF!</v>
          </cell>
          <cell r="BJ258" t="e">
            <v>#REF!</v>
          </cell>
          <cell r="BK258" t="e">
            <v>#REF!</v>
          </cell>
          <cell r="BL258" t="e">
            <v>#REF!</v>
          </cell>
          <cell r="BM258" t="e">
            <v>#REF!</v>
          </cell>
        </row>
        <row r="259">
          <cell r="BB259">
            <v>3920.6680000000001</v>
          </cell>
          <cell r="BC259">
            <v>4342.9189999999999</v>
          </cell>
          <cell r="BD259">
            <v>4662.3289999999997</v>
          </cell>
          <cell r="BE259">
            <v>4891.7690000000002</v>
          </cell>
          <cell r="BF259">
            <v>5069.6880000000001</v>
          </cell>
          <cell r="BG259">
            <v>5348.1659999999993</v>
          </cell>
          <cell r="BH259">
            <v>5676.4310000000005</v>
          </cell>
          <cell r="BI259">
            <v>6240.1170000000011</v>
          </cell>
          <cell r="BJ259">
            <v>6905.2150000000011</v>
          </cell>
          <cell r="BK259">
            <v>7693.9560000000001</v>
          </cell>
          <cell r="BL259">
            <v>8402.1959999999999</v>
          </cell>
          <cell r="BM259">
            <v>8786.3370000000014</v>
          </cell>
        </row>
        <row r="260">
          <cell r="BB260">
            <v>3806.0053000000003</v>
          </cell>
          <cell r="BC260">
            <v>4154.8057999999983</v>
          </cell>
          <cell r="BD260">
            <v>4338.6338000000005</v>
          </cell>
          <cell r="BE260">
            <v>4603.1225999999997</v>
          </cell>
          <cell r="BF260">
            <v>4886.6815999999999</v>
          </cell>
          <cell r="BG260">
            <v>5280.2255999999998</v>
          </cell>
          <cell r="BH260">
            <v>5779.5389999999998</v>
          </cell>
          <cell r="BI260">
            <v>6320.5610000000015</v>
          </cell>
          <cell r="BJ260">
            <v>6865.6690000000008</v>
          </cell>
          <cell r="BK260">
            <v>7342.6290000000008</v>
          </cell>
          <cell r="BL260">
            <v>7840.4529999999995</v>
          </cell>
          <cell r="BM260">
            <v>8429.3809999999994</v>
          </cell>
        </row>
        <row r="261">
          <cell r="BB261">
            <v>103.22299999999996</v>
          </cell>
          <cell r="BC261">
            <v>173.26200000000154</v>
          </cell>
          <cell r="BD261">
            <v>306.79499999999916</v>
          </cell>
          <cell r="BE261">
            <v>270.01000000000113</v>
          </cell>
          <cell r="BF261">
            <v>163.4980000000005</v>
          </cell>
          <cell r="BG261">
            <v>46.547999999999774</v>
          </cell>
          <cell r="BH261">
            <v>-116.91099999999915</v>
          </cell>
          <cell r="BI261">
            <v>-114.97000000000025</v>
          </cell>
          <cell r="BJ261">
            <v>8.1829999999999927</v>
          </cell>
          <cell r="BK261">
            <v>309.62199999999939</v>
          </cell>
          <cell r="BL261">
            <v>509.51099999999951</v>
          </cell>
          <cell r="BM261">
            <v>330.07100000000173</v>
          </cell>
        </row>
        <row r="262">
          <cell r="BB262">
            <v>1154.3050000000001</v>
          </cell>
          <cell r="BC262">
            <v>1297.9770000000001</v>
          </cell>
          <cell r="BD262">
            <v>1546.1369999999999</v>
          </cell>
          <cell r="BE262">
            <v>1769.125</v>
          </cell>
          <cell r="BF262">
            <v>1904.1079999999999</v>
          </cell>
          <cell r="BG262">
            <v>1930.569</v>
          </cell>
          <cell r="BH262">
            <v>1890.6489999999999</v>
          </cell>
          <cell r="BI262">
            <v>1831.394</v>
          </cell>
          <cell r="BJ262">
            <v>1864.1659999999999</v>
          </cell>
          <cell r="BK262">
            <v>2154.2800000000002</v>
          </cell>
          <cell r="BL262">
            <v>2484.4720000000002</v>
          </cell>
          <cell r="BM262">
            <v>2715.3939999999998</v>
          </cell>
        </row>
        <row r="264">
          <cell r="BB264">
            <v>114.66269999999986</v>
          </cell>
          <cell r="BC264">
            <v>188.1132000000016</v>
          </cell>
          <cell r="BD264">
            <v>323.6951999999992</v>
          </cell>
          <cell r="BE264">
            <v>288.64640000000054</v>
          </cell>
          <cell r="BF264">
            <v>183.00640000000021</v>
          </cell>
          <cell r="BG264">
            <v>67.940399999999499</v>
          </cell>
          <cell r="BH264">
            <v>-103.10799999999927</v>
          </cell>
          <cell r="BI264">
            <v>-80.444000000000415</v>
          </cell>
          <cell r="BJ264">
            <v>39.546000000000276</v>
          </cell>
          <cell r="BK264">
            <v>351.32699999999932</v>
          </cell>
          <cell r="BL264">
            <v>561.74300000000039</v>
          </cell>
          <cell r="BM264">
            <v>356.95600000000195</v>
          </cell>
        </row>
        <row r="265">
          <cell r="BB265">
            <v>1154.3050000000001</v>
          </cell>
          <cell r="BC265">
            <v>1342.4182000000017</v>
          </cell>
          <cell r="BD265">
            <v>1621.6721999999993</v>
          </cell>
          <cell r="BE265">
            <v>1834.7834000000005</v>
          </cell>
          <cell r="BF265">
            <v>1952.1314000000002</v>
          </cell>
          <cell r="BG265">
            <v>1972.0483999999994</v>
          </cell>
          <cell r="BH265">
            <v>1827.4610000000007</v>
          </cell>
          <cell r="BI265">
            <v>1810.2049999999995</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haushalt AHV 48-96 intern"/>
      <sheetName val="AHV Einleitungsgrafiken Daten"/>
    </sheetNames>
    <sheetDataSet>
      <sheetData sheetId="0">
        <row r="1">
          <cell r="J1" t="str">
            <v>Eurostat Function (to do)</v>
          </cell>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Zeichenerklärung</v>
          </cell>
        </row>
        <row r="2">
          <cell r="A2" t="str">
            <v>Résume des comptes financiers de l'AVS</v>
          </cell>
          <cell r="E2" t="str">
            <v>Finanzhaushalte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row>
        <row r="3">
          <cell r="A3" t="str">
            <v>Total des recettes</v>
          </cell>
          <cell r="E3" t="str">
            <v>Total Einnahmen</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16513.093193000001</v>
          </cell>
          <cell r="BO3">
            <v>17562.492117000002</v>
          </cell>
          <cell r="BP3">
            <v>18675.595592000001</v>
          </cell>
          <cell r="BQ3">
            <v>20354.899255</v>
          </cell>
          <cell r="BR3">
            <v>22033.528498</v>
          </cell>
          <cell r="BS3">
            <v>23159.702211</v>
          </cell>
          <cell r="BT3">
            <v>23856.373955999999</v>
          </cell>
          <cell r="BU3">
            <v>23923.403999999999</v>
          </cell>
          <cell r="BV3">
            <v>24511.652529999999</v>
          </cell>
          <cell r="BW3">
            <v>24788.181408</v>
          </cell>
          <cell r="BX3">
            <v>25219.125680999998</v>
          </cell>
        </row>
        <row r="4">
          <cell r="A4" t="str">
            <v xml:space="preserve">Cotisations des assurés et des employeurs </v>
          </cell>
          <cell r="E4" t="str">
            <v>Beiträge Versicherte und Arbeitgeber</v>
          </cell>
          <cell r="BN4">
            <v>12887.622922</v>
          </cell>
          <cell r="BO4">
            <v>13756.929768</v>
          </cell>
          <cell r="BP4">
            <v>14720.998240999999</v>
          </cell>
          <cell r="BQ4">
            <v>16029.29063</v>
          </cell>
          <cell r="BR4">
            <v>17302.046784999999</v>
          </cell>
          <cell r="BS4">
            <v>18004.722128000001</v>
          </cell>
          <cell r="BT4">
            <v>18322.074390000002</v>
          </cell>
          <cell r="BU4">
            <v>18306.904999999999</v>
          </cell>
          <cell r="BV4">
            <v>18645.968126</v>
          </cell>
          <cell r="BW4">
            <v>18746.323989</v>
          </cell>
          <cell r="BX4">
            <v>18588.849776999999</v>
          </cell>
        </row>
        <row r="5">
          <cell r="A5" t="str">
            <v>Subventions</v>
          </cell>
          <cell r="B5" t="str">
            <v>au total</v>
          </cell>
          <cell r="E5" t="str">
            <v>Subventionen insgesamt</v>
          </cell>
          <cell r="BN5">
            <v>3141.964242</v>
          </cell>
          <cell r="BO5">
            <v>3326.2151389999999</v>
          </cell>
          <cell r="BP5">
            <v>3392.1979220000003</v>
          </cell>
          <cell r="BQ5">
            <v>3665.5329999999999</v>
          </cell>
          <cell r="BR5">
            <v>3937.6351460000001</v>
          </cell>
          <cell r="BS5">
            <v>4241.2100140000002</v>
          </cell>
          <cell r="BT5">
            <v>4522.8926000000001</v>
          </cell>
          <cell r="BU5">
            <v>4584.9110000000001</v>
          </cell>
          <cell r="BV5">
            <v>4808.6792270000005</v>
          </cell>
          <cell r="BW5">
            <v>4963.3525310000005</v>
          </cell>
          <cell r="BX5">
            <v>5160.5048900000002</v>
          </cell>
        </row>
        <row r="6">
          <cell r="B6" t="str">
            <v>fédérales</v>
          </cell>
          <cell r="F6" t="str">
            <v>davon Bund</v>
          </cell>
          <cell r="BN6">
            <v>2513.5713940000001</v>
          </cell>
          <cell r="BO6">
            <v>2660.9721119999999</v>
          </cell>
          <cell r="BP6">
            <v>2713.7583370000002</v>
          </cell>
          <cell r="BQ6">
            <v>3115.703051</v>
          </cell>
          <cell r="BR6">
            <v>3346.989873</v>
          </cell>
          <cell r="BS6">
            <v>3605.0285119999999</v>
          </cell>
          <cell r="BT6">
            <v>3831.4950060000001</v>
          </cell>
          <cell r="BU6">
            <v>3884.0329999999999</v>
          </cell>
          <cell r="BV6">
            <v>4073.594505</v>
          </cell>
          <cell r="BW6">
            <v>4218.8496510000004</v>
          </cell>
          <cell r="BX6">
            <v>4386.4291579999999</v>
          </cell>
        </row>
        <row r="7">
          <cell r="A7" t="str">
            <v>Intérêts</v>
          </cell>
          <cell r="E7" t="str">
            <v>Zinsen</v>
          </cell>
          <cell r="BN7">
            <v>470.67657600000001</v>
          </cell>
          <cell r="BO7">
            <v>467.29336999999998</v>
          </cell>
          <cell r="BP7">
            <v>550.15347499999996</v>
          </cell>
          <cell r="BQ7">
            <v>652.41838800000005</v>
          </cell>
          <cell r="BR7">
            <v>784.18220399999996</v>
          </cell>
          <cell r="BS7">
            <v>905.22751800000003</v>
          </cell>
          <cell r="BT7">
            <v>998.73424399999999</v>
          </cell>
          <cell r="BU7">
            <v>1019.295</v>
          </cell>
          <cell r="BV7">
            <v>1046.141678</v>
          </cell>
          <cell r="BW7">
            <v>1066.1549669999999</v>
          </cell>
          <cell r="BX7">
            <v>1457.942</v>
          </cell>
        </row>
        <row r="8">
          <cell r="A8" t="str">
            <v>Autres recettes  1)</v>
          </cell>
          <cell r="E8" t="str">
            <v>übrige Einnahmen</v>
          </cell>
          <cell r="BN8">
            <v>12.829452999999999</v>
          </cell>
          <cell r="BO8">
            <v>12.053839999999999</v>
          </cell>
          <cell r="BP8">
            <v>12.245953999999999</v>
          </cell>
          <cell r="BQ8">
            <v>7.6572370000000003</v>
          </cell>
          <cell r="BR8">
            <v>9.6643629999999998</v>
          </cell>
          <cell r="BS8">
            <v>8.5425509999999996</v>
          </cell>
          <cell r="BT8">
            <v>12.672722</v>
          </cell>
          <cell r="BU8">
            <v>12.292999999999999</v>
          </cell>
          <cell r="BV8">
            <v>10.863498999999999</v>
          </cell>
          <cell r="BW8">
            <v>12.349920999999998</v>
          </cell>
          <cell r="BX8">
            <v>11.829013999999999</v>
          </cell>
        </row>
        <row r="9">
          <cell r="A9" t="str">
            <v>Structure des recettes en %</v>
          </cell>
          <cell r="E9" t="str">
            <v>Struktur der Einnahmen in %</v>
          </cell>
        </row>
        <row r="10">
          <cell r="A10" t="str">
            <v xml:space="preserve">Cotisations des assurés et des employeurs </v>
          </cell>
          <cell r="E10" t="str">
            <v>Beiträge Versicherte und Arbeitgeber</v>
          </cell>
          <cell r="BN10">
            <v>0.78044874884271476</v>
          </cell>
          <cell r="BO10">
            <v>0.78331307859683974</v>
          </cell>
          <cell r="BP10">
            <v>0.7882478590030072</v>
          </cell>
          <cell r="BQ10">
            <v>0.78749054118076989</v>
          </cell>
          <cell r="BR10">
            <v>0.7852599181547576</v>
          </cell>
          <cell r="BS10">
            <v>0.77741596001387381</v>
          </cell>
          <cell r="BT10">
            <v>0.76801589477900967</v>
          </cell>
          <cell r="BU10">
            <v>0.76522993968584074</v>
          </cell>
          <cell r="BV10">
            <v>0.76069812523570401</v>
          </cell>
          <cell r="BW10">
            <v>0.75626056145247977</v>
          </cell>
          <cell r="BX10">
            <v>0.73709334780803981</v>
          </cell>
        </row>
        <row r="11">
          <cell r="A11" t="str">
            <v>Subventions</v>
          </cell>
          <cell r="E11" t="str">
            <v>Subventionen insgesamt</v>
          </cell>
          <cell r="BN11">
            <v>0.19027109005427872</v>
          </cell>
          <cell r="BO11">
            <v>0.18939311783549878</v>
          </cell>
          <cell r="BP11">
            <v>0.18163800481164327</v>
          </cell>
          <cell r="BQ11">
            <v>0.18008111728185508</v>
          </cell>
          <cell r="BR11">
            <v>0.17871105603251072</v>
          </cell>
          <cell r="BS11">
            <v>0.18312886648367968</v>
          </cell>
          <cell r="BT11">
            <v>0.18958843487035756</v>
          </cell>
          <cell r="BU11">
            <v>0.19164960805744868</v>
          </cell>
          <cell r="BV11">
            <v>0.19617931598510632</v>
          </cell>
          <cell r="BW11">
            <v>0.20023060382308464</v>
          </cell>
          <cell r="BX11">
            <v>0.20462663754786339</v>
          </cell>
        </row>
        <row r="12">
          <cell r="A12" t="str">
            <v>Intérêts</v>
          </cell>
          <cell r="E12" t="str">
            <v>Zinsen</v>
          </cell>
          <cell r="BN12">
            <v>2.8503235008661046E-2</v>
          </cell>
          <cell r="BO12">
            <v>2.6607463615466797E-2</v>
          </cell>
          <cell r="BP12">
            <v>2.9458416589169839E-2</v>
          </cell>
          <cell r="BQ12">
            <v>3.205215510166376E-2</v>
          </cell>
          <cell r="BR12">
            <v>3.5590405053424867E-2</v>
          </cell>
          <cell r="BS12">
            <v>3.9086319407425303E-2</v>
          </cell>
          <cell r="BT12">
            <v>4.1864461289969561E-2</v>
          </cell>
          <cell r="BU12">
            <v>4.2606603976591294E-2</v>
          </cell>
          <cell r="BV12">
            <v>4.2679361447361376E-2</v>
          </cell>
          <cell r="BW12">
            <v>4.301061661005575E-2</v>
          </cell>
          <cell r="BX12">
            <v>5.781096531424991E-2</v>
          </cell>
        </row>
        <row r="13">
          <cell r="A13" t="str">
            <v>Autres recettes 1)</v>
          </cell>
          <cell r="E13" t="str">
            <v>übrige Einnahmen</v>
          </cell>
          <cell r="BN13">
            <v>7.7692609434545435E-4</v>
          </cell>
          <cell r="BO13">
            <v>6.8633995219461016E-4</v>
          </cell>
          <cell r="BP13">
            <v>6.5571959617961287E-4</v>
          </cell>
          <cell r="BQ13">
            <v>3.7618643571124864E-4</v>
          </cell>
          <cell r="BR13">
            <v>4.3862075930676473E-4</v>
          </cell>
          <cell r="BS13">
            <v>3.6885409502124793E-4</v>
          </cell>
          <cell r="BT13">
            <v>5.3120906066333464E-4</v>
          </cell>
          <cell r="BU13">
            <v>5.1384828011933421E-4</v>
          </cell>
          <cell r="BV13">
            <v>4.4319733182836529E-4</v>
          </cell>
          <cell r="BW13">
            <v>4.9821811437987355E-4</v>
          </cell>
          <cell r="BX13">
            <v>4.6904932984698743E-4</v>
          </cell>
        </row>
        <row r="14">
          <cell r="A14" t="str">
            <v>Total</v>
          </cell>
          <cell r="E14" t="str">
            <v>Total</v>
          </cell>
          <cell r="BN14">
            <v>1</v>
          </cell>
          <cell r="BO14">
            <v>0.99999999999999989</v>
          </cell>
          <cell r="BP14">
            <v>0.99999999999999989</v>
          </cell>
          <cell r="BQ14">
            <v>1</v>
          </cell>
          <cell r="BR14">
            <v>1</v>
          </cell>
          <cell r="BS14">
            <v>1</v>
          </cell>
          <cell r="BT14">
            <v>1.0000000000000002</v>
          </cell>
          <cell r="BU14">
            <v>1</v>
          </cell>
          <cell r="BV14">
            <v>1</v>
          </cell>
          <cell r="BW14">
            <v>1</v>
          </cell>
          <cell r="BX14">
            <v>1</v>
          </cell>
        </row>
        <row r="15">
          <cell r="A15" t="str">
            <v>Total des dépenses</v>
          </cell>
          <cell r="E15" t="str">
            <v>Total Ausgaben</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N15">
            <v>15709.821206000001</v>
          </cell>
          <cell r="BO15">
            <v>16631.075696999997</v>
          </cell>
          <cell r="BP15">
            <v>16960.989599999997</v>
          </cell>
          <cell r="BQ15">
            <v>18327.655491000001</v>
          </cell>
          <cell r="BR15">
            <v>19688.168017000004</v>
          </cell>
          <cell r="BS15">
            <v>21205.979673000002</v>
          </cell>
          <cell r="BT15">
            <v>23046.586512999998</v>
          </cell>
          <cell r="BU15">
            <v>23362.605734999997</v>
          </cell>
          <cell r="BV15">
            <v>24502.824110999994</v>
          </cell>
          <cell r="BW15">
            <v>24816.768906999998</v>
          </cell>
          <cell r="BX15">
            <v>25802.524456000003</v>
          </cell>
        </row>
        <row r="16">
          <cell r="A16" t="str">
            <v>Prestations sociales</v>
          </cell>
          <cell r="E16" t="str">
            <v>Sozialleistungen</v>
          </cell>
          <cell r="BN16">
            <v>15654.623365000001</v>
          </cell>
          <cell r="BO16">
            <v>16578.988515999998</v>
          </cell>
          <cell r="BP16">
            <v>16907.635340999997</v>
          </cell>
          <cell r="BQ16">
            <v>18269.385491000001</v>
          </cell>
          <cell r="BR16">
            <v>19628.648017000003</v>
          </cell>
          <cell r="BS16">
            <v>21118.709673000001</v>
          </cell>
          <cell r="BT16">
            <v>22962.414726999999</v>
          </cell>
          <cell r="BU16">
            <v>23280.498999999996</v>
          </cell>
          <cell r="BV16">
            <v>24415.644943999996</v>
          </cell>
          <cell r="BW16">
            <v>24735.775755999999</v>
          </cell>
          <cell r="BX16">
            <v>25720.542786000002</v>
          </cell>
        </row>
        <row r="17">
          <cell r="A17" t="str">
            <v>Frais d'administration et de gestion</v>
          </cell>
          <cell r="E17" t="str">
            <v>Verwaltungs- und Durchführungskosten</v>
          </cell>
          <cell r="BN17">
            <v>55.197840999999997</v>
          </cell>
          <cell r="BO17">
            <v>52.087181000000001</v>
          </cell>
          <cell r="BP17">
            <v>53.354259000000006</v>
          </cell>
          <cell r="BQ17">
            <v>58.27</v>
          </cell>
          <cell r="BR17">
            <v>59.519999999999996</v>
          </cell>
          <cell r="BS17">
            <v>87.27000000000001</v>
          </cell>
          <cell r="BT17">
            <v>84.171786000000012</v>
          </cell>
          <cell r="BU17">
            <v>82.106735000000015</v>
          </cell>
          <cell r="BV17">
            <v>87.179166999999993</v>
          </cell>
          <cell r="BW17">
            <v>80.993151000000012</v>
          </cell>
          <cell r="BX17">
            <v>81.981669999999994</v>
          </cell>
        </row>
        <row r="18">
          <cell r="A18" t="str">
            <v>Réserves</v>
          </cell>
          <cell r="E18" t="str">
            <v>Rückstellungen</v>
          </cell>
          <cell r="BN18" t="str">
            <v>–</v>
          </cell>
          <cell r="BO18" t="str">
            <v>–</v>
          </cell>
          <cell r="BP18" t="str">
            <v>–</v>
          </cell>
          <cell r="BQ18" t="str">
            <v>–</v>
          </cell>
          <cell r="BR18" t="str">
            <v>–</v>
          </cell>
          <cell r="BS18" t="str">
            <v>–</v>
          </cell>
          <cell r="BT18" t="str">
            <v>–</v>
          </cell>
          <cell r="BU18" t="str">
            <v>–</v>
          </cell>
          <cell r="BV18" t="str">
            <v>–</v>
          </cell>
          <cell r="BW18" t="str">
            <v>–</v>
          </cell>
          <cell r="BX18" t="str">
            <v>–</v>
          </cell>
        </row>
        <row r="19">
          <cell r="A19" t="str">
            <v>Autres dépenses</v>
          </cell>
          <cell r="E19" t="str">
            <v>übrige Ausgaben</v>
          </cell>
          <cell r="BN19" t="str">
            <v>–</v>
          </cell>
          <cell r="BO19" t="str">
            <v>–</v>
          </cell>
          <cell r="BP19" t="str">
            <v>–</v>
          </cell>
          <cell r="BQ19" t="str">
            <v>–</v>
          </cell>
          <cell r="BR19" t="str">
            <v>–</v>
          </cell>
          <cell r="BS19" t="str">
            <v>–</v>
          </cell>
          <cell r="BT19" t="str">
            <v>–</v>
          </cell>
          <cell r="BU19" t="str">
            <v>–</v>
          </cell>
          <cell r="BV19" t="str">
            <v>–</v>
          </cell>
          <cell r="BW19" t="str">
            <v>–</v>
          </cell>
          <cell r="BX19" t="str">
            <v>–</v>
          </cell>
        </row>
        <row r="20">
          <cell r="A20" t="str">
            <v>Solde de compte</v>
          </cell>
          <cell r="E20" t="str">
            <v>Rechnungssaldo</v>
          </cell>
          <cell r="BN20">
            <v>803.27198699999826</v>
          </cell>
          <cell r="BO20">
            <v>931.41642000000138</v>
          </cell>
          <cell r="BP20">
            <v>1714.6059920000007</v>
          </cell>
          <cell r="BQ20">
            <v>2027.2342519999947</v>
          </cell>
          <cell r="BR20">
            <v>2345.3527779999895</v>
          </cell>
          <cell r="BS20">
            <v>1953.652141999999</v>
          </cell>
          <cell r="BT20">
            <v>809.78744300000005</v>
          </cell>
          <cell r="BU20">
            <v>560.79600000000005</v>
          </cell>
          <cell r="BV20">
            <v>8.8284190000000002</v>
          </cell>
          <cell r="BW20">
            <v>-28.581240999999999</v>
          </cell>
          <cell r="BX20">
            <v>-583.39877500000512</v>
          </cell>
        </row>
        <row r="21">
          <cell r="A21" t="str">
            <v>Etat du compte de capital</v>
          </cell>
          <cell r="E21" t="str">
            <v>Stand des Kapitalkontos Ende Jahr</v>
          </cell>
          <cell r="BN21">
            <v>13483.863851999999</v>
          </cell>
          <cell r="BO21">
            <v>14415.280271</v>
          </cell>
          <cell r="BP21">
            <v>16129.886263</v>
          </cell>
          <cell r="BQ21">
            <v>18157.120514999995</v>
          </cell>
          <cell r="BR21">
            <v>20502.473292999985</v>
          </cell>
          <cell r="BS21">
            <v>22456.125434999984</v>
          </cell>
          <cell r="BT21">
            <v>23265.912877999985</v>
          </cell>
          <cell r="BU21">
            <v>23826.708999999999</v>
          </cell>
          <cell r="BV21">
            <v>23835.538189999999</v>
          </cell>
          <cell r="BW21">
            <v>23806.956948999999</v>
          </cell>
          <cell r="BX21">
            <v>23223.558375000001</v>
          </cell>
        </row>
        <row r="22">
          <cell r="A22" t="str">
            <v>en fin d'année</v>
          </cell>
        </row>
        <row r="23">
          <cell r="A23" t="str">
            <v>Contributions des pouvoirs publics</v>
          </cell>
          <cell r="E23" t="str">
            <v>Beiträge der öffentlichen Hand in % der Ausgaben</v>
          </cell>
          <cell r="BN23">
            <v>0.20000000005092355</v>
          </cell>
          <cell r="BO23">
            <v>0.19999999997594867</v>
          </cell>
          <cell r="BP23">
            <v>0.20000000011791769</v>
          </cell>
          <cell r="BQ23">
            <v>0.20000010376668204</v>
          </cell>
          <cell r="BR23">
            <v>0.20000007835162714</v>
          </cell>
          <cell r="BS23">
            <v>0.20000066393537186</v>
          </cell>
          <cell r="BT23">
            <v>0.19624999986218133</v>
          </cell>
          <cell r="BU23">
            <v>0.19624998392757409</v>
          </cell>
          <cell r="BV23">
            <v>0.19624999980476746</v>
          </cell>
          <cell r="BW23">
            <v>0.19999994961471398</v>
          </cell>
          <cell r="BX23">
            <v>0.19999999995349291</v>
          </cell>
        </row>
        <row r="24">
          <cell r="A24" t="str">
            <v>en % des dépenses</v>
          </cell>
        </row>
        <row r="25">
          <cell r="A25" t="str">
            <v>Modification année précédente en %</v>
          </cell>
          <cell r="E25" t="str">
            <v>Veränderung AHV gegenüber Vorjahr in %</v>
          </cell>
          <cell r="AA25">
            <v>1948</v>
          </cell>
          <cell r="AB25">
            <v>1949</v>
          </cell>
          <cell r="AC25">
            <v>1950</v>
          </cell>
          <cell r="AD25">
            <v>1951</v>
          </cell>
          <cell r="AE25">
            <v>1952</v>
          </cell>
          <cell r="AF25">
            <v>1953</v>
          </cell>
          <cell r="AG25">
            <v>1954</v>
          </cell>
          <cell r="AH25">
            <v>1955</v>
          </cell>
          <cell r="AI25">
            <v>1956</v>
          </cell>
          <cell r="AJ25">
            <v>1957</v>
          </cell>
          <cell r="AK25">
            <v>1958</v>
          </cell>
          <cell r="AL25">
            <v>1959</v>
          </cell>
          <cell r="AM25">
            <v>1960</v>
          </cell>
          <cell r="AN25">
            <v>1961</v>
          </cell>
          <cell r="AO25">
            <v>1962</v>
          </cell>
          <cell r="AP25">
            <v>1963</v>
          </cell>
          <cell r="AQ25">
            <v>1964</v>
          </cell>
          <cell r="AR25">
            <v>1965</v>
          </cell>
          <cell r="AS25">
            <v>1966</v>
          </cell>
          <cell r="AT25">
            <v>1967</v>
          </cell>
          <cell r="AU25">
            <v>1968</v>
          </cell>
          <cell r="AV25">
            <v>1969</v>
          </cell>
          <cell r="AW25">
            <v>1970</v>
          </cell>
          <cell r="AX25">
            <v>1971</v>
          </cell>
          <cell r="AY25">
            <v>1972</v>
          </cell>
          <cell r="AZ25">
            <v>1973</v>
          </cell>
          <cell r="BA25">
            <v>1974</v>
          </cell>
          <cell r="BB25">
            <v>1975</v>
          </cell>
          <cell r="BC25">
            <v>1976</v>
          </cell>
          <cell r="BD25">
            <v>1977</v>
          </cell>
          <cell r="BE25">
            <v>1978</v>
          </cell>
          <cell r="BF25">
            <v>1979</v>
          </cell>
          <cell r="BG25">
            <v>1980</v>
          </cell>
          <cell r="BH25">
            <v>1981</v>
          </cell>
          <cell r="BI25">
            <v>1982</v>
          </cell>
          <cell r="BJ25">
            <v>1983</v>
          </cell>
          <cell r="BK25">
            <v>1984</v>
          </cell>
          <cell r="BL25">
            <v>1985</v>
          </cell>
          <cell r="BM25">
            <v>1986</v>
          </cell>
          <cell r="BN25">
            <v>1987</v>
          </cell>
          <cell r="BO25">
            <v>1988</v>
          </cell>
          <cell r="BP25">
            <v>1989</v>
          </cell>
          <cell r="BQ25">
            <v>1990</v>
          </cell>
          <cell r="BR25">
            <v>1991</v>
          </cell>
          <cell r="BS25">
            <v>1992</v>
          </cell>
          <cell r="BT25">
            <v>1993</v>
          </cell>
          <cell r="BU25">
            <v>1994</v>
          </cell>
          <cell r="BV25">
            <v>1995</v>
          </cell>
          <cell r="BW25">
            <v>1996</v>
          </cell>
          <cell r="BX25">
            <v>1997</v>
          </cell>
        </row>
        <row r="26">
          <cell r="A26" t="str">
            <v>Total des recettes</v>
          </cell>
          <cell r="E26" t="str">
            <v>Total Einnahmen</v>
          </cell>
          <cell r="AA26" t="str">
            <v>–</v>
          </cell>
          <cell r="BN26" t="str">
            <v>...</v>
          </cell>
          <cell r="BO26">
            <v>6.3549506548224777E-2</v>
          </cell>
          <cell r="BP26">
            <v>6.3379585743560174E-2</v>
          </cell>
          <cell r="BQ26">
            <v>8.9919684474178529E-2</v>
          </cell>
          <cell r="BR26">
            <v>8.2468069331645522E-2</v>
          </cell>
          <cell r="BS26">
            <v>5.111181865865122E-2</v>
          </cell>
          <cell r="BT26">
            <v>3.0081204786351012E-2</v>
          </cell>
          <cell r="BU26">
            <v>2.8097331188565722E-3</v>
          </cell>
          <cell r="BV26">
            <v>2.4588830669749262E-2</v>
          </cell>
          <cell r="BW26">
            <v>1.1281527333236951E-2</v>
          </cell>
          <cell r="BX26">
            <v>1.7385070163352889E-2</v>
          </cell>
        </row>
        <row r="27">
          <cell r="A27" t="str">
            <v xml:space="preserve">Cotisations des assurés et des employeurs </v>
          </cell>
          <cell r="E27" t="str">
            <v>Beiträge Versicherte und Arbeitgeber</v>
          </cell>
          <cell r="AA27" t="str">
            <v>–</v>
          </cell>
          <cell r="BN27" t="str">
            <v>...</v>
          </cell>
          <cell r="BO27">
            <v>6.7452846134723243E-2</v>
          </cell>
          <cell r="BP27">
            <v>7.0078752254919552E-2</v>
          </cell>
          <cell r="BQ27">
            <v>8.8872532119202763E-2</v>
          </cell>
          <cell r="BR27">
            <v>7.9401901455198765E-2</v>
          </cell>
          <cell r="BS27">
            <v>4.0612266960761367E-2</v>
          </cell>
          <cell r="BT27">
            <v>1.7626057194543909E-2</v>
          </cell>
          <cell r="BU27">
            <v>-8.2792972439205137E-4</v>
          </cell>
          <cell r="BV27">
            <v>1.8521051264536625E-2</v>
          </cell>
          <cell r="BW27">
            <v>5.3821749732620994E-3</v>
          </cell>
          <cell r="BX27">
            <v>-8.4002715461657385E-3</v>
          </cell>
        </row>
        <row r="28">
          <cell r="A28" t="str">
            <v>Subventions</v>
          </cell>
          <cell r="B28" t="str">
            <v>au total</v>
          </cell>
          <cell r="E28" t="str">
            <v>Subventionen insgesamt</v>
          </cell>
          <cell r="AA28" t="str">
            <v>–</v>
          </cell>
          <cell r="BN28" t="str">
            <v>...</v>
          </cell>
          <cell r="BO28">
            <v>5.8641945868459722E-2</v>
          </cell>
          <cell r="BP28">
            <v>1.9837196405713353E-2</v>
          </cell>
          <cell r="BQ28">
            <v>8.0577573680855386E-2</v>
          </cell>
          <cell r="BR28">
            <v>7.4232627560575803E-2</v>
          </cell>
          <cell r="BS28">
            <v>7.7095733033667013E-2</v>
          </cell>
          <cell r="BT28">
            <v>6.6415618436762358E-2</v>
          </cell>
          <cell r="BU28">
            <v>1.3712109812202833E-2</v>
          </cell>
          <cell r="BV28">
            <v>4.880535892626936E-2</v>
          </cell>
          <cell r="BW28">
            <v>3.2165444334804727E-2</v>
          </cell>
          <cell r="BX28">
            <v>3.9721611102300214E-2</v>
          </cell>
        </row>
        <row r="29">
          <cell r="B29" t="str">
            <v>fédérales</v>
          </cell>
          <cell r="F29" t="str">
            <v>davon Bund</v>
          </cell>
          <cell r="AA29" t="str">
            <v>–</v>
          </cell>
          <cell r="BN29" t="str">
            <v>...</v>
          </cell>
          <cell r="BO29">
            <v>5.8641946018263669E-2</v>
          </cell>
          <cell r="BP29">
            <v>1.983719587362609E-2</v>
          </cell>
          <cell r="BQ29">
            <v>0.14811367265824438</v>
          </cell>
          <cell r="BR29">
            <v>7.4232626862745343E-2</v>
          </cell>
          <cell r="BS29">
            <v>7.7095733417535728E-2</v>
          </cell>
          <cell r="BT29">
            <v>6.2819612451375795E-2</v>
          </cell>
          <cell r="BU29">
            <v>1.3712139495869691E-2</v>
          </cell>
          <cell r="BV29">
            <v>4.880532812156857E-2</v>
          </cell>
          <cell r="BW29">
            <v>3.5657733194040642E-2</v>
          </cell>
          <cell r="BX29">
            <v>3.9721611544103697E-2</v>
          </cell>
        </row>
        <row r="30">
          <cell r="A30" t="str">
            <v>Intérêts</v>
          </cell>
          <cell r="E30" t="str">
            <v>Zinsen</v>
          </cell>
          <cell r="AA30" t="str">
            <v>–</v>
          </cell>
          <cell r="BN30" t="str">
            <v>...</v>
          </cell>
          <cell r="BO30">
            <v>-7.1879633967594225E-3</v>
          </cell>
          <cell r="BP30">
            <v>0.17731923951756468</v>
          </cell>
          <cell r="BQ30">
            <v>0.1858843352757158</v>
          </cell>
          <cell r="BR30">
            <v>0.20196214334780516</v>
          </cell>
          <cell r="BS30">
            <v>0.15435865973821583</v>
          </cell>
          <cell r="BT30">
            <v>0.10329638034711186</v>
          </cell>
          <cell r="BU30">
            <v>2.05868138831935E-2</v>
          </cell>
          <cell r="BV30">
            <v>2.6338477084651535E-2</v>
          </cell>
          <cell r="BW30">
            <v>1.9130572293287296E-2</v>
          </cell>
          <cell r="BX30">
            <v>0.36747662875166265</v>
          </cell>
        </row>
        <row r="31">
          <cell r="A31" t="str">
            <v>Autres recettes  1)</v>
          </cell>
          <cell r="E31" t="str">
            <v>übrige Einnahmen</v>
          </cell>
          <cell r="AA31" t="str">
            <v>–</v>
          </cell>
          <cell r="BN31" t="str">
            <v>...</v>
          </cell>
          <cell r="BO31">
            <v>-6.0455656215428699E-2</v>
          </cell>
          <cell r="BP31">
            <v>1.5937991544603181E-2</v>
          </cell>
          <cell r="BQ31">
            <v>-0.37471290517668121</v>
          </cell>
          <cell r="BR31">
            <v>0.26212144145466554</v>
          </cell>
          <cell r="BS31">
            <v>-0.11607717963408459</v>
          </cell>
          <cell r="BT31">
            <v>0.48348215890077806</v>
          </cell>
          <cell r="BU31">
            <v>-2.996372839236916E-2</v>
          </cell>
          <cell r="BV31">
            <v>-0.11628577239079152</v>
          </cell>
          <cell r="BW31">
            <v>0.13682718615797729</v>
          </cell>
          <cell r="BX31">
            <v>-4.2178974262264468E-2</v>
          </cell>
        </row>
        <row r="32">
          <cell r="A32" t="str">
            <v>Total des dépenses</v>
          </cell>
          <cell r="E32" t="str">
            <v>Total Ausgaben</v>
          </cell>
          <cell r="AA32" t="str">
            <v>–</v>
          </cell>
          <cell r="BN32" t="str">
            <v>...</v>
          </cell>
          <cell r="BO32">
            <v>5.864194626531738E-2</v>
          </cell>
          <cell r="BP32">
            <v>1.9837195681786879E-2</v>
          </cell>
          <cell r="BQ32">
            <v>8.057701367849468E-2</v>
          </cell>
          <cell r="BR32">
            <v>7.4232764068928425E-2</v>
          </cell>
          <cell r="BS32">
            <v>7.7092579395372063E-2</v>
          </cell>
          <cell r="BT32">
            <v>8.6796595506667629E-2</v>
          </cell>
          <cell r="BU32">
            <v>1.3712192121021483E-2</v>
          </cell>
          <cell r="BV32">
            <v>4.8805274074878335E-2</v>
          </cell>
          <cell r="BW32">
            <v>1.2812596400227472E-2</v>
          </cell>
          <cell r="BX32">
            <v>3.9721349410718698E-2</v>
          </cell>
        </row>
        <row r="33">
          <cell r="A33" t="str">
            <v>Prestations sociales</v>
          </cell>
          <cell r="E33" t="str">
            <v>Sozialleistungen</v>
          </cell>
          <cell r="AA33" t="str">
            <v>–</v>
          </cell>
          <cell r="BN33" t="str">
            <v>...</v>
          </cell>
          <cell r="BO33">
            <v>5.9047421930741306E-2</v>
          </cell>
          <cell r="BP33">
            <v>1.9823092626117145E-2</v>
          </cell>
          <cell r="BQ33">
            <v>8.0540544111324719E-2</v>
          </cell>
          <cell r="BR33">
            <v>7.4401108163687946E-2</v>
          </cell>
          <cell r="BS33">
            <v>7.5912597480452204E-2</v>
          </cell>
          <cell r="BT33">
            <v>8.7301974531007964E-2</v>
          </cell>
          <cell r="BU33">
            <v>1.3852387772875785E-2</v>
          </cell>
          <cell r="BV33">
            <v>4.8759519458753786E-2</v>
          </cell>
          <cell r="BW33">
            <v>1.3111708199159189E-2</v>
          </cell>
          <cell r="BX33">
            <v>3.9811447181361759E-2</v>
          </cell>
        </row>
        <row r="34">
          <cell r="A34" t="str">
            <v>Frais d'administration et de gestion</v>
          </cell>
          <cell r="E34" t="str">
            <v>Verwaltungs- und Durchführungskosten</v>
          </cell>
          <cell r="AA34" t="str">
            <v>–</v>
          </cell>
          <cell r="BN34" t="str">
            <v>...</v>
          </cell>
          <cell r="BO34">
            <v>-5.6354740396458602E-2</v>
          </cell>
          <cell r="BP34">
            <v>2.4326100504460157E-2</v>
          </cell>
          <cell r="BQ34">
            <v>9.2133994401458974E-2</v>
          </cell>
          <cell r="BR34">
            <v>2.1451862021623302E-2</v>
          </cell>
          <cell r="BS34">
            <v>0.46622983870967771</v>
          </cell>
          <cell r="BT34">
            <v>-3.5501478171192868E-2</v>
          </cell>
          <cell r="BU34">
            <v>-2.4533767169916065E-2</v>
          </cell>
          <cell r="BV34">
            <v>6.1778513053770467E-2</v>
          </cell>
          <cell r="BW34">
            <v>-7.0957502954805518E-2</v>
          </cell>
          <cell r="BX34">
            <v>1.2204970269646509E-2</v>
          </cell>
        </row>
        <row r="35">
          <cell r="A35" t="str">
            <v>Réserves</v>
          </cell>
          <cell r="E35" t="str">
            <v>Rückstellungen</v>
          </cell>
          <cell r="AA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row>
        <row r="36">
          <cell r="A36" t="str">
            <v>Autres dépenses</v>
          </cell>
          <cell r="E36" t="str">
            <v>übrige Ausgaben</v>
          </cell>
          <cell r="AA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row>
        <row r="37">
          <cell r="A37" t="str">
            <v>Solde de compte</v>
          </cell>
          <cell r="E37" t="str">
            <v>Rechnungssaldo</v>
          </cell>
          <cell r="AA37" t="str">
            <v>–</v>
          </cell>
          <cell r="BN37" t="str">
            <v>...</v>
          </cell>
          <cell r="BO37">
            <v>0.15952807401959523</v>
          </cell>
          <cell r="BP37">
            <v>0.84085866985252222</v>
          </cell>
          <cell r="BQ37">
            <v>0.1823324200770633</v>
          </cell>
          <cell r="BR37">
            <v>0.15692243049176513</v>
          </cell>
          <cell r="BS37">
            <v>-0.16701139362668294</v>
          </cell>
          <cell r="BT37">
            <v>-0.58550070117856201</v>
          </cell>
          <cell r="BU37">
            <v>-0.30747753024863833</v>
          </cell>
          <cell r="BV37">
            <v>-0.98425734313368851</v>
          </cell>
          <cell r="BW37">
            <v>-4.2374132899673196</v>
          </cell>
          <cell r="BX37">
            <v>19.411946948000093</v>
          </cell>
        </row>
        <row r="38">
          <cell r="A38" t="str">
            <v>Etat du compte de capital en fin d'année</v>
          </cell>
          <cell r="E38" t="str">
            <v>Stand des Kapitalkontos Ende Jahr</v>
          </cell>
          <cell r="AA38" t="str">
            <v>–</v>
          </cell>
          <cell r="BN38" t="str">
            <v>...</v>
          </cell>
          <cell r="BO38">
            <v>6.9076373747414266E-2</v>
          </cell>
          <cell r="BP38">
            <v>0.11894364589284923</v>
          </cell>
          <cell r="BQ38">
            <v>0.12568186898194211</v>
          </cell>
          <cell r="BR38">
            <v>0.12916986347380588</v>
          </cell>
          <cell r="BS38">
            <v>9.5288608065984937E-2</v>
          </cell>
          <cell r="BT38">
            <v>3.6060871023541274E-2</v>
          </cell>
          <cell r="BU38">
            <v>2.4103766095088242E-2</v>
          </cell>
          <cell r="BV38">
            <v>3.705585190132421E-4</v>
          </cell>
          <cell r="BW38">
            <v>-1.1991019784060031E-3</v>
          </cell>
          <cell r="BX38">
            <v>-2.4505381987701025E-2</v>
          </cell>
        </row>
        <row r="39">
          <cell r="BG39">
            <v>33277</v>
          </cell>
          <cell r="BH39" t="str">
            <v>Ep, 7.11.1996</v>
          </cell>
          <cell r="BI39" t="str">
            <v>Ep, 7.11.1996</v>
          </cell>
          <cell r="BJ39" t="str">
            <v>Ep, 7.11.1996</v>
          </cell>
          <cell r="BK39" t="str">
            <v>Ep, 7.11.1996</v>
          </cell>
          <cell r="BL39">
            <v>33277</v>
          </cell>
          <cell r="BM39" t="str">
            <v>Ep, 7.11.1996</v>
          </cell>
          <cell r="BN39" t="str">
            <v>Ep, 18.1.1998</v>
          </cell>
          <cell r="BO39" t="str">
            <v>Ep, 18.1.1998</v>
          </cell>
          <cell r="BP39" t="str">
            <v>Ep, 18.1.1998</v>
          </cell>
          <cell r="BQ39" t="str">
            <v>Ep, 18.1.1998</v>
          </cell>
          <cell r="BR39" t="str">
            <v>Ep, 18.1.1998</v>
          </cell>
          <cell r="BS39" t="str">
            <v>Ep, 18.1.1998</v>
          </cell>
          <cell r="BT39" t="str">
            <v>Ep, 18.1.1998</v>
          </cell>
          <cell r="BU39" t="str">
            <v>Ep, 18.1.1998</v>
          </cell>
          <cell r="BV39" t="str">
            <v>Ep, 18.1.1998</v>
          </cell>
          <cell r="BW39" t="str">
            <v>Ep, 18.1.1998</v>
          </cell>
        </row>
        <row r="40">
          <cell r="A40" t="str">
            <v>KONTROLLE</v>
          </cell>
          <cell r="C40" t="str">
            <v>Control</v>
          </cell>
          <cell r="E40" t="str">
            <v>KONTROLLE</v>
          </cell>
          <cell r="BG40" t="e">
            <v>#REF!</v>
          </cell>
          <cell r="BH40" t="e">
            <v>#REF!</v>
          </cell>
          <cell r="BI40" t="e">
            <v>#REF!</v>
          </cell>
          <cell r="BJ40" t="e">
            <v>#REF!</v>
          </cell>
          <cell r="BK40" t="e">
            <v>#REF!</v>
          </cell>
          <cell r="BL40" t="e">
            <v>#REF!</v>
          </cell>
          <cell r="BN40">
            <v>-1.8189894035458565E-12</v>
          </cell>
          <cell r="BO40">
            <v>0</v>
          </cell>
          <cell r="BP40">
            <v>0</v>
          </cell>
          <cell r="BQ40">
            <v>0</v>
          </cell>
          <cell r="BR40">
            <v>-9.6643629999998666</v>
          </cell>
          <cell r="BS40">
            <v>-8.5425510000022769</v>
          </cell>
          <cell r="BT40">
            <v>-12.672721999999339</v>
          </cell>
          <cell r="BU40">
            <v>-12.293000000001484</v>
          </cell>
          <cell r="BV40">
            <v>-10.863498999999138</v>
          </cell>
          <cell r="BW40">
            <v>-3.637978807091713E-12</v>
          </cell>
          <cell r="BX40">
            <v>0</v>
          </cell>
        </row>
        <row r="41">
          <cell r="E41" t="str">
            <v>Strukturangaben AHV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75">
          <cell r="E75" t="str">
            <v>Ordentliche Renten Jahreswerte</v>
          </cell>
        </row>
        <row r="76">
          <cell r="E76" t="str">
            <v>Altersrenten Monatswerte</v>
          </cell>
        </row>
        <row r="77">
          <cell r="E77" t="str">
            <v>Einfache Rente</v>
          </cell>
        </row>
        <row r="78">
          <cell r="E78" t="str">
            <v xml:space="preserve">Ehepaar-Rente </v>
          </cell>
        </row>
        <row r="79">
          <cell r="E79" t="str">
            <v xml:space="preserve">Ehefrau-Zusatzrente </v>
          </cell>
        </row>
        <row r="80">
          <cell r="E80" t="str">
            <v xml:space="preserve">Einfache Kinder-Rente </v>
          </cell>
        </row>
        <row r="81">
          <cell r="E81" t="str">
            <v xml:space="preserve">Doppel-Kinder-Rente </v>
          </cell>
        </row>
        <row r="82">
          <cell r="E82" t="str">
            <v>Hinterlassenenrenten Monatswerte</v>
          </cell>
        </row>
        <row r="83">
          <cell r="E83" t="str">
            <v>Witwenrente</v>
          </cell>
        </row>
        <row r="84">
          <cell r="E84" t="str">
            <v>Witwenabfindung</v>
          </cell>
        </row>
        <row r="85">
          <cell r="E85" t="str">
            <v>Einfache Waisenrente</v>
          </cell>
        </row>
        <row r="86">
          <cell r="E86" t="str">
            <v>Vollwaisenrente</v>
          </cell>
        </row>
        <row r="87">
          <cell r="E87" t="str">
            <v>Ausserordentliche Renten Jahreswerte</v>
          </cell>
        </row>
        <row r="88">
          <cell r="E88" t="str">
            <v>Altersrenten Monatswerte</v>
          </cell>
        </row>
        <row r="89">
          <cell r="E89" t="str">
            <v>Einfache Rente</v>
          </cell>
        </row>
        <row r="90">
          <cell r="E90" t="str">
            <v xml:space="preserve">Ehepaar-Rente </v>
          </cell>
        </row>
        <row r="91">
          <cell r="E91" t="str">
            <v>Ehefrau-Zusatzrente</v>
          </cell>
        </row>
        <row r="92">
          <cell r="E92" t="str">
            <v>Einfache Kinder-Rente</v>
          </cell>
        </row>
        <row r="93">
          <cell r="E93" t="str">
            <v xml:space="preserve">Doppel-Kinder-Rente </v>
          </cell>
        </row>
        <row r="94">
          <cell r="E94" t="str">
            <v>Hinterlassenenrenten Monatswerte</v>
          </cell>
        </row>
        <row r="95">
          <cell r="E95" t="str">
            <v>Witwenrente</v>
          </cell>
        </row>
        <row r="96">
          <cell r="E96" t="str">
            <v>Witwenabfindung</v>
          </cell>
        </row>
        <row r="97">
          <cell r="E97" t="str">
            <v>Einfache Waisenrente</v>
          </cell>
        </row>
        <row r="98">
          <cell r="E98" t="str">
            <v>Vollwaisenrente</v>
          </cell>
        </row>
        <row r="99">
          <cell r="E99" t="str">
            <v>Betriebsrechnung der AHV</v>
          </cell>
        </row>
        <row r="100">
          <cell r="E100" t="str">
            <v>Einnahmen</v>
          </cell>
        </row>
        <row r="101">
          <cell r="F101" t="str">
            <v>Beiträge der Versicherten und Arbeitgeber</v>
          </cell>
        </row>
        <row r="102">
          <cell r="F102" t="str">
            <v>Subventionen</v>
          </cell>
        </row>
        <row r="103">
          <cell r="F103" t="str">
            <v>davon Bund</v>
          </cell>
        </row>
        <row r="104">
          <cell r="F104" t="str">
            <v>davon Kantone</v>
          </cell>
        </row>
        <row r="105">
          <cell r="F105" t="str">
            <v>Regress netto</v>
          </cell>
        </row>
        <row r="106">
          <cell r="F106" t="str">
            <v>Zahlungen von haftpflichtigen Dritten</v>
          </cell>
        </row>
        <row r="107">
          <cell r="F107" t="str">
            <v>Regresskosten</v>
          </cell>
        </row>
        <row r="108">
          <cell r="F108" t="str">
            <v>Zinsen netto</v>
          </cell>
        </row>
        <row r="109">
          <cell r="F109" t="str">
            <v>Total Einnahmen AHV</v>
          </cell>
        </row>
        <row r="110">
          <cell r="E110" t="str">
            <v>Ausgaben</v>
          </cell>
        </row>
        <row r="111">
          <cell r="F111" t="str">
            <v>Geldleistungen</v>
          </cell>
        </row>
        <row r="112">
          <cell r="F112" t="str">
            <v xml:space="preserve"> davon Beitragsrückvergütungen, Rückerstattungen, Fürsorgeleistungen</v>
          </cell>
        </row>
        <row r="113">
          <cell r="F113" t="str">
            <v>Ordentliche Renten</v>
          </cell>
          <cell r="K113" t="str">
            <v>1, 4</v>
          </cell>
        </row>
        <row r="114">
          <cell r="G114" t="str">
            <v>Altersrenten</v>
          </cell>
          <cell r="K114">
            <v>1.1000000000000001</v>
          </cell>
        </row>
        <row r="115">
          <cell r="G115" t="str">
            <v>Einfache Rente</v>
          </cell>
          <cell r="K115" t="str">
            <v>1.1.1 </v>
          </cell>
          <cell r="L115" t="str">
            <v>1.1.1 </v>
          </cell>
        </row>
        <row r="116">
          <cell r="G116" t="str">
            <v xml:space="preserve">Ehepaar-Rente </v>
          </cell>
          <cell r="K116" t="str">
            <v>1.1.1, 1.1.2</v>
          </cell>
          <cell r="L116" t="str">
            <v>1.1.1 </v>
          </cell>
        </row>
        <row r="117">
          <cell r="G117" t="str">
            <v xml:space="preserve">Ehefrau-Zusatzrente </v>
          </cell>
          <cell r="K117" t="str">
            <v>1.1.2 </v>
          </cell>
          <cell r="L117" t="str">
            <v>1.1.2 </v>
          </cell>
        </row>
        <row r="118">
          <cell r="G118" t="str">
            <v xml:space="preserve">Einfache Kinder-Rente </v>
          </cell>
          <cell r="K118" t="str">
            <v>1.1.3 </v>
          </cell>
          <cell r="L118" t="str">
            <v>1.1.3 </v>
          </cell>
        </row>
        <row r="119">
          <cell r="G119" t="str">
            <v xml:space="preserve">Doppel-Kinder-Rente </v>
          </cell>
          <cell r="K119" t="str">
            <v>1.1.3 </v>
          </cell>
          <cell r="L119" t="str">
            <v>1.1.3 </v>
          </cell>
        </row>
        <row r="120">
          <cell r="G120" t="str">
            <v>Hinterlassenenrenten</v>
          </cell>
          <cell r="K120">
            <v>4</v>
          </cell>
        </row>
        <row r="121">
          <cell r="G121" t="str">
            <v>Witwenrente</v>
          </cell>
          <cell r="K121" t="str">
            <v>4.1.1 </v>
          </cell>
          <cell r="L121" t="str">
            <v>6.1.1 </v>
          </cell>
        </row>
        <row r="122">
          <cell r="G122" t="str">
            <v>Witwenabfindung</v>
          </cell>
          <cell r="K122">
            <v>4.2</v>
          </cell>
          <cell r="L122" t="str">
            <v>-</v>
          </cell>
        </row>
        <row r="123">
          <cell r="G123" t="str">
            <v>Einfache Waisenrente</v>
          </cell>
          <cell r="K123" t="str">
            <v>4.1.2 </v>
          </cell>
          <cell r="L123" t="str">
            <v>6.1.2 </v>
          </cell>
        </row>
        <row r="124">
          <cell r="G124" t="str">
            <v>Vollwaisenrente</v>
          </cell>
          <cell r="K124" t="str">
            <v>4.1.2 </v>
          </cell>
          <cell r="L124" t="str">
            <v>6.1.2 </v>
          </cell>
        </row>
        <row r="125">
          <cell r="F125" t="str">
            <v>Ausserordentliche Renten</v>
          </cell>
          <cell r="K125" t="str">
            <v>1, 4</v>
          </cell>
        </row>
        <row r="126">
          <cell r="G126" t="str">
            <v>Altersrenten</v>
          </cell>
          <cell r="K126">
            <v>1.1000000000000001</v>
          </cell>
        </row>
        <row r="127">
          <cell r="G127" t="str">
            <v>Einfache Rente</v>
          </cell>
          <cell r="K127" t="str">
            <v>1.1.1 </v>
          </cell>
          <cell r="L127" t="str">
            <v>1.1.1 </v>
          </cell>
        </row>
        <row r="128">
          <cell r="G128" t="str">
            <v xml:space="preserve">Ehepaar-Rente </v>
          </cell>
          <cell r="K128" t="str">
            <v>1.1.1, 1.1.2</v>
          </cell>
          <cell r="L128" t="str">
            <v>1.1.1 </v>
          </cell>
        </row>
        <row r="129">
          <cell r="G129" t="str">
            <v>Ehefrau-Zusatzrente</v>
          </cell>
          <cell r="K129" t="str">
            <v>1.1.2 </v>
          </cell>
          <cell r="L129" t="str">
            <v>1.1.2 </v>
          </cell>
        </row>
        <row r="130">
          <cell r="G130" t="str">
            <v>Einfache Kinder-Rente</v>
          </cell>
          <cell r="K130" t="str">
            <v>1.1.3 </v>
          </cell>
          <cell r="L130" t="str">
            <v>1.1.3 </v>
          </cell>
        </row>
        <row r="131">
          <cell r="G131" t="str">
            <v xml:space="preserve">Doppel-Kinder-Rente </v>
          </cell>
          <cell r="K131" t="str">
            <v>1.1.3 </v>
          </cell>
          <cell r="L131" t="str">
            <v>1.1.3 </v>
          </cell>
        </row>
        <row r="132">
          <cell r="G132" t="str">
            <v>Hinterlassenenrenten</v>
          </cell>
          <cell r="K132">
            <v>4</v>
          </cell>
        </row>
        <row r="133">
          <cell r="G133" t="str">
            <v>Witwenrente</v>
          </cell>
          <cell r="K133" t="str">
            <v>4.1.1 </v>
          </cell>
          <cell r="L133" t="str">
            <v>6.1.1 </v>
          </cell>
        </row>
        <row r="134">
          <cell r="G134" t="str">
            <v>Witwenabfindung</v>
          </cell>
          <cell r="K134">
            <v>4.2</v>
          </cell>
          <cell r="L134" t="str">
            <v>-</v>
          </cell>
        </row>
        <row r="135">
          <cell r="G135" t="str">
            <v>Einfache Waisenrente</v>
          </cell>
          <cell r="K135" t="str">
            <v>4.1.2 </v>
          </cell>
          <cell r="L135" t="str">
            <v>6.1.2 </v>
          </cell>
        </row>
        <row r="136">
          <cell r="G136" t="str">
            <v>Vollwaisenrente</v>
          </cell>
          <cell r="K136" t="str">
            <v>4.1.2 </v>
          </cell>
          <cell r="L136" t="str">
            <v>6.1.2 </v>
          </cell>
        </row>
        <row r="137">
          <cell r="F137" t="str">
            <v>Ueberweisg. u. Rückvergütg. von Beiträgen (Ausländer, Staatenlose)</v>
          </cell>
          <cell r="K137" t="str">
            <v>1.1, 4.1-2</v>
          </cell>
          <cell r="L137" t="str">
            <v>1.1.1 </v>
          </cell>
        </row>
        <row r="138">
          <cell r="F138" t="str">
            <v>Hilflosenentschädigungen</v>
          </cell>
          <cell r="K138">
            <v>1.6</v>
          </cell>
          <cell r="L138">
            <v>1.4</v>
          </cell>
        </row>
        <row r="139">
          <cell r="F139" t="str">
            <v>Fürsorgeleistungen an Schweizer im Ausland</v>
          </cell>
          <cell r="K139" t="str">
            <v>1.6, 4.2</v>
          </cell>
          <cell r="L139">
            <v>1.4</v>
          </cell>
        </row>
        <row r="140">
          <cell r="F140" t="str">
            <v>Rückerstattungsforderungen netto, dh. Abschreibungen berücksichtigt</v>
          </cell>
          <cell r="K140" t="str">
            <v>1.1, 4.1-2</v>
          </cell>
          <cell r="L140" t="str">
            <v>1.1.0 </v>
          </cell>
        </row>
        <row r="141">
          <cell r="F141" t="str">
            <v>Individuelle Massnahmen</v>
          </cell>
          <cell r="K141" t="str">
            <v>3.4.3 </v>
          </cell>
        </row>
        <row r="142">
          <cell r="F142" t="str">
            <v>Hilfsmittel</v>
          </cell>
          <cell r="K142" t="str">
            <v>3.4.3 </v>
          </cell>
          <cell r="L142">
            <v>11</v>
          </cell>
        </row>
        <row r="143">
          <cell r="F143" t="str">
            <v>Reisekosten</v>
          </cell>
          <cell r="K143" t="str">
            <v>3.4.3 </v>
          </cell>
          <cell r="L143" t="str">
            <v>5.4.3 </v>
          </cell>
        </row>
        <row r="144">
          <cell r="F144" t="str">
            <v>Rückerstattungsforderungen netto (d.h. Abschreibungen berücks.)</v>
          </cell>
          <cell r="K144" t="str">
            <v>3.4.3 </v>
          </cell>
          <cell r="L144" t="str">
            <v>-</v>
          </cell>
        </row>
        <row r="145">
          <cell r="F145" t="str">
            <v>Beiträge an Institutionen und Organisationen</v>
          </cell>
          <cell r="K145">
            <v>13.5</v>
          </cell>
        </row>
        <row r="146">
          <cell r="F146" t="str">
            <v>Baubeiträge</v>
          </cell>
          <cell r="K146" t="str">
            <v>13.5 (1)</v>
          </cell>
          <cell r="L146">
            <v>13.3</v>
          </cell>
        </row>
        <row r="147">
          <cell r="F147" t="str">
            <v>Betriebsbeiträge</v>
          </cell>
          <cell r="K147" t="str">
            <v>13.5 (1)</v>
          </cell>
          <cell r="L147">
            <v>13.3</v>
          </cell>
        </row>
        <row r="148">
          <cell r="F148" t="str">
            <v>Beiträge an Organisationen</v>
          </cell>
          <cell r="K148" t="str">
            <v>13.5 (1)</v>
          </cell>
        </row>
        <row r="149">
          <cell r="G149" t="str">
            <v>davon Spitex</v>
          </cell>
          <cell r="L149">
            <v>11</v>
          </cell>
        </row>
        <row r="150">
          <cell r="G150" t="str">
            <v>davon andere Organisationen</v>
          </cell>
          <cell r="L150">
            <v>13.3</v>
          </cell>
        </row>
        <row r="151">
          <cell r="F151" t="str">
            <v>Beiträge an ProSenectute</v>
          </cell>
          <cell r="K151" t="str">
            <v>13.5 (1)</v>
          </cell>
          <cell r="L151">
            <v>13.3</v>
          </cell>
        </row>
        <row r="152">
          <cell r="F152" t="str">
            <v>Beiträge an Pro Juventute</v>
          </cell>
          <cell r="K152" t="str">
            <v>13.5 (4)</v>
          </cell>
          <cell r="L152">
            <v>13.3</v>
          </cell>
        </row>
        <row r="153">
          <cell r="F153" t="str">
            <v>Durchführungs- und Verwaltungskosten</v>
          </cell>
        </row>
        <row r="154">
          <cell r="F154" t="str">
            <v>Durchführungskosten</v>
          </cell>
          <cell r="K154">
            <v>1.1000000000000001</v>
          </cell>
        </row>
        <row r="155">
          <cell r="F155" t="str">
            <v>Sekretariate der IV-Kommissionen</v>
          </cell>
          <cell r="K155">
            <v>1.1000000000000001</v>
          </cell>
          <cell r="L155" t="str">
            <v>-</v>
          </cell>
        </row>
        <row r="156">
          <cell r="F156" t="str">
            <v>IV-Kommissionen</v>
          </cell>
          <cell r="K156">
            <v>1.1000000000000001</v>
          </cell>
          <cell r="L156" t="str">
            <v>-</v>
          </cell>
        </row>
        <row r="157">
          <cell r="F157" t="str">
            <v>Spezialstellen</v>
          </cell>
          <cell r="K157">
            <v>1.1000000000000001</v>
          </cell>
          <cell r="L157" t="str">
            <v>-</v>
          </cell>
        </row>
        <row r="158">
          <cell r="F158" t="str">
            <v>Abklärungsmassnahmen</v>
          </cell>
          <cell r="K158">
            <v>1.1000000000000001</v>
          </cell>
          <cell r="L158" t="str">
            <v>-</v>
          </cell>
        </row>
        <row r="159">
          <cell r="F159" t="str">
            <v>Parteientschädigungen und Gerichtskosten</v>
          </cell>
          <cell r="K159" t="str">
            <v>1.1, 4</v>
          </cell>
          <cell r="L159" t="str">
            <v>-</v>
          </cell>
        </row>
        <row r="160">
          <cell r="F160" t="str">
            <v>Verwaltungskosten</v>
          </cell>
          <cell r="K160" t="str">
            <v>1.1, 4.1-2</v>
          </cell>
        </row>
        <row r="161">
          <cell r="F161" t="str">
            <v>Pauschalfrankatur</v>
          </cell>
          <cell r="K161" t="str">
            <v>1.1, 4.1-2</v>
          </cell>
          <cell r="L161" t="str">
            <v>-</v>
          </cell>
        </row>
        <row r="162">
          <cell r="F162" t="str">
            <v>Durchführungskosten gem. 95 AHVG (Fonds, ZAS), 29 EOG</v>
          </cell>
          <cell r="K162" t="str">
            <v>1.1, 4.1-2</v>
          </cell>
          <cell r="L162" t="str">
            <v>-</v>
          </cell>
        </row>
        <row r="163">
          <cell r="F163" t="str">
            <v>Kosten für die Zusprechung von Hilflosenentschädigungen</v>
          </cell>
        </row>
        <row r="164">
          <cell r="F164" t="str">
            <v>IV-Stellen</v>
          </cell>
          <cell r="L164" t="str">
            <v>-</v>
          </cell>
        </row>
        <row r="165">
          <cell r="F165" t="str">
            <v>Zuschüsse an die kantonalen Ausgleichskassen</v>
          </cell>
          <cell r="K165" t="str">
            <v>1.1, 4.1-2</v>
          </cell>
          <cell r="L165" t="str">
            <v>-</v>
          </cell>
        </row>
        <row r="166">
          <cell r="F166" t="str">
            <v>Parteientschädigungen</v>
          </cell>
        </row>
        <row r="167">
          <cell r="F167" t="str">
            <v>Erlös aus Arbeiten für Dritte</v>
          </cell>
          <cell r="K167" t="str">
            <v>1.1, 4.1-2</v>
          </cell>
          <cell r="L167" t="str">
            <v>-</v>
          </cell>
        </row>
        <row r="168">
          <cell r="F168" t="str">
            <v>Total Ausgaben AHV</v>
          </cell>
        </row>
        <row r="169">
          <cell r="E169" t="str">
            <v>Rechnungssaldo</v>
          </cell>
        </row>
        <row r="170">
          <cell r="E170" t="str">
            <v>Kapitalkonto</v>
          </cell>
        </row>
        <row r="171">
          <cell r="E171" t="str">
            <v>Ausgleichsfonds AHV/IV</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t="e">
            <v>#DIV/0!</v>
          </cell>
          <cell r="CJ124">
            <v>30737.43956550003</v>
          </cell>
          <cell r="CK124">
            <v>30737.43956550003</v>
          </cell>
          <cell r="CL124" t="e">
            <v>#DIV/0!</v>
          </cell>
          <cell r="CM124">
            <v>30737.43956550003</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t="e">
            <v>#DIV/0!</v>
          </cell>
          <cell r="CJ125">
            <v>30491.072500341234</v>
          </cell>
          <cell r="CK125" t="e">
            <v>#DIV/0!</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t="e">
            <v>#DIV/0!</v>
          </cell>
          <cell r="CJ127">
            <v>141.66841231908597</v>
          </cell>
          <cell r="CK127" t="e">
            <v>#DIV/0!</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t="e">
            <v>#DIV/0!</v>
          </cell>
          <cell r="CJ128">
            <v>104.69865283970843</v>
          </cell>
          <cell r="CK128" t="e">
            <v>#DIV/0!</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t="e">
            <v>#DIV/0!</v>
          </cell>
          <cell r="CJ130">
            <v>1721.1272750599687</v>
          </cell>
          <cell r="CK130">
            <v>1721.1272750599687</v>
          </cell>
          <cell r="CL130" t="e">
            <v>#DIV/0!</v>
          </cell>
          <cell r="CM130">
            <v>1721.1272750599687</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t="e">
            <v>#DIV/0!</v>
          </cell>
          <cell r="CJ131">
            <v>1418.4603376124999</v>
          </cell>
          <cell r="CK131" t="e">
            <v>#DIV/0!</v>
          </cell>
          <cell r="CL131">
            <v>1418.4603376124999</v>
          </cell>
          <cell r="IP131">
            <v>28075.068206775893</v>
          </cell>
          <cell r="IQ131">
            <v>30990.036129407035</v>
          </cell>
          <cell r="IR131" t="e">
            <v>#DIV/0!</v>
          </cell>
        </row>
        <row r="132">
          <cell r="A132" t="str">
            <v>Allocation de veuve</v>
          </cell>
          <cell r="C132" t="str">
            <v>Lump sum allowance for widows</v>
          </cell>
          <cell r="G132" t="str">
            <v>Witwenabfindung</v>
          </cell>
          <cell r="K132">
            <v>4.2</v>
          </cell>
          <cell r="L132" t="str">
            <v>-</v>
          </cell>
          <cell r="CJ132">
            <v>0</v>
          </cell>
          <cell r="CK132">
            <v>0</v>
          </cell>
          <cell r="CL132">
            <v>0</v>
          </cell>
          <cell r="IP132">
            <v>4.2</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t="e">
            <v>#DIV/0!</v>
          </cell>
          <cell r="CJ133">
            <v>300.64572793318871</v>
          </cell>
          <cell r="CK133" t="e">
            <v>#DIV/0!</v>
          </cell>
          <cell r="CL133">
            <v>300.64572793318871</v>
          </cell>
          <cell r="IP133">
            <v>7377.3365308563207</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t="e">
            <v>#DIV/0!</v>
          </cell>
          <cell r="CJ134">
            <v>2.0212095142800854</v>
          </cell>
          <cell r="CK134" t="e">
            <v>#DIV/0!</v>
          </cell>
          <cell r="CL134">
            <v>2.0212095142800854</v>
          </cell>
          <cell r="IP134">
            <v>206.6904261403746</v>
          </cell>
          <cell r="IQ134">
            <v>209.80391663172418</v>
          </cell>
          <cell r="IR134" t="e">
            <v>#DIV/0!</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t="e">
            <v>#DIV/0!</v>
          </cell>
          <cell r="CJ136">
            <v>9.1587120360360359</v>
          </cell>
          <cell r="CK136" t="e">
            <v>#DIV/0!</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t="e">
            <v>#DIV/0!</v>
          </cell>
          <cell r="CJ137">
            <v>9.1587120360360359</v>
          </cell>
          <cell r="CK137" t="e">
            <v>#DIV/0!</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t="e">
            <v>#DIV/0!</v>
          </cell>
          <cell r="CJ139">
            <v>0</v>
          </cell>
          <cell r="CK139" t="e">
            <v>#DIV/0!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t="e">
            <v>#DIV/0!</v>
          </cell>
          <cell r="CJ140">
            <v>0</v>
          </cell>
          <cell r="CK140" t="e">
            <v>#DIV/0!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t="e">
            <v>#DIV/0!</v>
          </cell>
          <cell r="CJ142">
            <v>1.3218759639639639</v>
          </cell>
          <cell r="CK142" t="e">
            <v>#DIV/0!</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t="e">
            <v>#DIV/0!</v>
          </cell>
          <cell r="CJ143">
            <v>0.10622217567567566</v>
          </cell>
          <cell r="CK143" t="e">
            <v>#DIV/0!</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t="e">
            <v>#DIV/0!</v>
          </cell>
          <cell r="CJ145">
            <v>1.1448390045045045</v>
          </cell>
          <cell r="CK145" t="e">
            <v>#DIV/0!</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t="e">
            <v>#DIV/0!</v>
          </cell>
          <cell r="CJ146">
            <v>7.081478378378378E-2</v>
          </cell>
          <cell r="CK146" t="e">
            <v>#DIV/0!</v>
          </cell>
          <cell r="CL146">
            <v>7.081478378378378E-2</v>
          </cell>
        </row>
      </sheetData>
      <sheetData sheetId="1">
        <row r="3">
          <cell r="B3">
            <v>580.66009351000002</v>
          </cell>
        </row>
      </sheetData>
      <sheetData sheetId="2"/>
      <sheetData sheetId="3" refreshError="1"/>
      <sheetData sheetId="4"/>
      <sheetData sheetId="5"/>
      <sheetData sheetId="6" refreshError="1"/>
      <sheetData sheetId="7"/>
      <sheetData sheetId="8"/>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ATSG Einleitungsseite"/>
      <sheetName val="ATSG Einleitungsseite_alt"/>
      <sheetName val="CHSS-Statistikseiten"/>
      <sheetName val="ATSG_2009"/>
      <sheetName val="ATSG_2008"/>
      <sheetName val="ATSG Einleitungsseite 2007"/>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A111">
            <v>1948</v>
          </cell>
          <cell r="AB111">
            <v>1949</v>
          </cell>
          <cell r="AC111">
            <v>1950</v>
          </cell>
          <cell r="AD111">
            <v>1951</v>
          </cell>
          <cell r="AE111">
            <v>1952</v>
          </cell>
          <cell r="AF111">
            <v>1953</v>
          </cell>
          <cell r="AG111">
            <v>1954</v>
          </cell>
          <cell r="AH111">
            <v>1955</v>
          </cell>
          <cell r="AI111">
            <v>1956</v>
          </cell>
          <cell r="AJ111">
            <v>1957</v>
          </cell>
          <cell r="AK111">
            <v>1958</v>
          </cell>
          <cell r="AL111">
            <v>1959</v>
          </cell>
          <cell r="AM111">
            <v>1960</v>
          </cell>
          <cell r="AN111">
            <v>1961</v>
          </cell>
          <cell r="AO111">
            <v>1962</v>
          </cell>
          <cell r="AP111">
            <v>1963</v>
          </cell>
          <cell r="AQ111">
            <v>1964</v>
          </cell>
          <cell r="AR111" t="str">
            <v>1965 2)</v>
          </cell>
          <cell r="AS111">
            <v>1966</v>
          </cell>
          <cell r="AT111">
            <v>1967</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R113" t="str">
            <v>– </v>
          </cell>
          <cell r="AS113">
            <v>152.69999999999999</v>
          </cell>
          <cell r="AT113">
            <v>281.89999999999998</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R114" t="str">
            <v>– </v>
          </cell>
          <cell r="AS114">
            <v>126.5</v>
          </cell>
          <cell r="AT114">
            <v>226.39999999999998</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R115" t="str">
            <v>– </v>
          </cell>
          <cell r="AS115">
            <v>59.6</v>
          </cell>
          <cell r="AT115">
            <v>102.3</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R116" t="str">
            <v>– </v>
          </cell>
          <cell r="AS116">
            <v>66.900000000000006</v>
          </cell>
          <cell r="AT116">
            <v>124.1</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R117" t="str">
            <v>– </v>
          </cell>
          <cell r="AS117">
            <v>26.200000000000003</v>
          </cell>
          <cell r="AT117">
            <v>55.5</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R118" t="str">
            <v>– </v>
          </cell>
          <cell r="AS118">
            <v>13.3</v>
          </cell>
          <cell r="AT118">
            <v>26.1</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R119" t="str">
            <v>– </v>
          </cell>
          <cell r="AS119">
            <v>12.9</v>
          </cell>
          <cell r="AT119">
            <v>29.4</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1">
          <cell r="AR121" t="str">
            <v>– </v>
          </cell>
          <cell r="AS121">
            <v>72.900000000000006</v>
          </cell>
          <cell r="AT121">
            <v>128.4</v>
          </cell>
          <cell r="AU121">
            <v>111.5</v>
          </cell>
          <cell r="AV121">
            <v>108.9</v>
          </cell>
          <cell r="AW121">
            <v>113.4</v>
          </cell>
          <cell r="AX121">
            <v>186.1</v>
          </cell>
          <cell r="AY121">
            <v>209.7</v>
          </cell>
          <cell r="AZ121">
            <v>140.5</v>
          </cell>
          <cell r="BA121">
            <v>151.1</v>
          </cell>
          <cell r="BB121">
            <v>154.5</v>
          </cell>
          <cell r="BC121">
            <v>162.05507900000001</v>
          </cell>
          <cell r="BD121">
            <v>193.56099999999998</v>
          </cell>
          <cell r="BE121">
            <v>200.14559500000001</v>
          </cell>
          <cell r="BF121">
            <v>200.59196800000001</v>
          </cell>
          <cell r="BG121">
            <v>215.06661500000001</v>
          </cell>
          <cell r="BH121">
            <v>220.63697099999999</v>
          </cell>
          <cell r="BI121">
            <v>278.83723099999997</v>
          </cell>
          <cell r="BJ121">
            <v>299.83388100000002</v>
          </cell>
          <cell r="BK121">
            <v>349.92357199999998</v>
          </cell>
          <cell r="BL121">
            <v>363.46428699999996</v>
          </cell>
          <cell r="BM121">
            <v>186.49802</v>
          </cell>
          <cell r="BN121">
            <v>249.299859</v>
          </cell>
          <cell r="BO121">
            <v>273.22465299999999</v>
          </cell>
          <cell r="BP121">
            <v>293.17927300000002</v>
          </cell>
          <cell r="BQ121">
            <v>328.52152000000001</v>
          </cell>
          <cell r="BR121">
            <v>371.34354000000002</v>
          </cell>
          <cell r="BS121">
            <v>433.02657199999999</v>
          </cell>
          <cell r="BT121">
            <v>462.69316700000002</v>
          </cell>
          <cell r="BU121">
            <v>479.15899999999993</v>
          </cell>
          <cell r="BV121">
            <v>483.17092399999996</v>
          </cell>
          <cell r="BW121">
            <v>413.748153</v>
          </cell>
        </row>
        <row r="122">
          <cell r="AR122" t="str">
            <v>– </v>
          </cell>
          <cell r="AS122">
            <v>79.8</v>
          </cell>
          <cell r="AT122">
            <v>153.5</v>
          </cell>
          <cell r="AU122">
            <v>132.19999999999999</v>
          </cell>
          <cell r="AV122">
            <v>127.7</v>
          </cell>
          <cell r="AW122">
            <v>121.5</v>
          </cell>
          <cell r="AX122">
            <v>203.2</v>
          </cell>
          <cell r="AY122">
            <v>230.2</v>
          </cell>
          <cell r="AZ122">
            <v>154.69999999999999</v>
          </cell>
          <cell r="BA122">
            <v>166.9</v>
          </cell>
          <cell r="BB122">
            <v>144.6</v>
          </cell>
          <cell r="BC122">
            <v>151.72320200000001</v>
          </cell>
          <cell r="BD122">
            <v>181.84299999999999</v>
          </cell>
          <cell r="BE122">
            <v>188.52211799999998</v>
          </cell>
          <cell r="BF122">
            <v>191.73151300000001</v>
          </cell>
          <cell r="BG122">
            <v>199.558142</v>
          </cell>
          <cell r="BH122">
            <v>204.76220599999999</v>
          </cell>
          <cell r="BI122">
            <v>264.83910800000001</v>
          </cell>
          <cell r="BJ122">
            <v>281.58946700000001</v>
          </cell>
          <cell r="BK122">
            <v>325.93494399999997</v>
          </cell>
          <cell r="BL122">
            <v>338.680252</v>
          </cell>
          <cell r="BM122">
            <v>591.27105900000004</v>
          </cell>
          <cell r="BN122">
            <v>808.33578399999999</v>
          </cell>
          <cell r="BO122">
            <v>879.7736789999999</v>
          </cell>
          <cell r="BP122">
            <v>950.24707599999988</v>
          </cell>
          <cell r="BQ122">
            <v>1105.115151</v>
          </cell>
          <cell r="BR122">
            <v>1266.429907</v>
          </cell>
          <cell r="BS122">
            <v>1461.3966970000001</v>
          </cell>
          <cell r="BT122">
            <v>1573.0307910000001</v>
          </cell>
          <cell r="BU122">
            <v>1633.2449999999999</v>
          </cell>
          <cell r="BV122">
            <v>1674.4537670000002</v>
          </cell>
          <cell r="BW122">
            <v>1490.1992279999999</v>
          </cell>
        </row>
        <row r="123">
          <cell r="AR123" t="str">
            <v>– </v>
          </cell>
          <cell r="AS123">
            <v>152.69999999999999</v>
          </cell>
          <cell r="AT123">
            <v>281.89999999999998</v>
          </cell>
          <cell r="AU123">
            <v>243.7</v>
          </cell>
          <cell r="AV123">
            <v>236.60000000000002</v>
          </cell>
          <cell r="AW123">
            <v>234.9</v>
          </cell>
          <cell r="AX123">
            <v>389.29999999999995</v>
          </cell>
          <cell r="AY123">
            <v>439.9</v>
          </cell>
          <cell r="AZ123">
            <v>295.2</v>
          </cell>
          <cell r="BA123">
            <v>318</v>
          </cell>
          <cell r="BB123">
            <v>299.10000000000002</v>
          </cell>
          <cell r="BC123">
            <v>313.77828099999999</v>
          </cell>
          <cell r="BD123">
            <v>375.404</v>
          </cell>
          <cell r="BE123">
            <v>388.66771299999999</v>
          </cell>
          <cell r="BF123">
            <v>392.32348100000002</v>
          </cell>
          <cell r="BG123">
            <v>414.62475700000005</v>
          </cell>
          <cell r="BH123">
            <v>425.39917700000001</v>
          </cell>
          <cell r="BI123">
            <v>543.67633899999998</v>
          </cell>
          <cell r="BJ123">
            <v>581.42334800000003</v>
          </cell>
          <cell r="BK123">
            <v>675.85851600000001</v>
          </cell>
          <cell r="BL123">
            <v>702.1445389999999</v>
          </cell>
          <cell r="BM123">
            <v>777.76907900000003</v>
          </cell>
          <cell r="BN123">
            <v>1057.6356430000001</v>
          </cell>
          <cell r="BO123">
            <v>1152.9983319999999</v>
          </cell>
          <cell r="BP123">
            <v>1243.4263489999998</v>
          </cell>
          <cell r="BQ123">
            <v>1433.636671</v>
          </cell>
          <cell r="BR123">
            <v>1637.773447</v>
          </cell>
          <cell r="BS123">
            <v>1894.4232690000001</v>
          </cell>
          <cell r="BT123">
            <v>2035.723958</v>
          </cell>
          <cell r="BU123">
            <v>2112.404</v>
          </cell>
          <cell r="BV123">
            <v>2157.624691</v>
          </cell>
          <cell r="BW123">
            <v>1903.947381</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R125" t="str">
            <v>– </v>
          </cell>
          <cell r="AS125">
            <v>126.54300000000001</v>
          </cell>
          <cell r="AT125">
            <v>226.399</v>
          </cell>
          <cell r="AU125">
            <v>196.74600000000001</v>
          </cell>
          <cell r="AV125">
            <v>188.14400000000001</v>
          </cell>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cell r="BR125">
            <v>1278.9479939999999</v>
          </cell>
          <cell r="BS125">
            <v>1468.4640900000002</v>
          </cell>
          <cell r="BT125">
            <v>1541.400112</v>
          </cell>
          <cell r="BU125">
            <v>1567.0140000000001</v>
          </cell>
          <cell r="BV125">
            <v>1574.9692540000001</v>
          </cell>
          <cell r="BW125">
            <v>1326.083691</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3">
          <cell r="AR133">
            <v>3.23</v>
          </cell>
          <cell r="AS133">
            <v>5.7</v>
          </cell>
          <cell r="AT133">
            <v>5.7</v>
          </cell>
          <cell r="AU133">
            <v>5.52</v>
          </cell>
          <cell r="AV133">
            <v>6.7</v>
          </cell>
          <cell r="AW133">
            <v>6.7</v>
          </cell>
          <cell r="AX133">
            <v>9.6999999999999993</v>
          </cell>
          <cell r="AY133">
            <v>9.5250000000000004</v>
          </cell>
          <cell r="AZ133">
            <v>14.5</v>
          </cell>
          <cell r="BA133">
            <v>14.600000000000001</v>
          </cell>
          <cell r="BB133">
            <v>16.680076</v>
          </cell>
          <cell r="BC133">
            <v>16.87942</v>
          </cell>
          <cell r="BD133">
            <v>17.334979000000001</v>
          </cell>
          <cell r="BE133">
            <v>17.489404999999998</v>
          </cell>
          <cell r="BF133">
            <v>10.327999999999999</v>
          </cell>
          <cell r="BG133">
            <v>10.355650000000001</v>
          </cell>
          <cell r="BH133">
            <v>10.714729</v>
          </cell>
          <cell r="BI133">
            <v>12.181999999999999</v>
          </cell>
          <cell r="BJ133">
            <v>12.433399999999999</v>
          </cell>
          <cell r="BK133">
            <v>14.650700000000001</v>
          </cell>
          <cell r="BL133">
            <v>13.617190000000001</v>
          </cell>
          <cell r="BM133">
            <v>18.341700000000003</v>
          </cell>
          <cell r="BN133">
            <v>18.372</v>
          </cell>
          <cell r="BO133">
            <v>19.155000000000001</v>
          </cell>
          <cell r="BP133">
            <v>19.698</v>
          </cell>
          <cell r="BQ133">
            <v>23.429000000000002</v>
          </cell>
          <cell r="BR133">
            <v>24</v>
          </cell>
          <cell r="BS133">
            <v>27</v>
          </cell>
          <cell r="BT133">
            <v>28.074999999999999</v>
          </cell>
          <cell r="BU133">
            <v>27.9</v>
          </cell>
          <cell r="BV133">
            <v>28</v>
          </cell>
          <cell r="BW133">
            <v>26.5</v>
          </cell>
        </row>
        <row r="134">
          <cell r="AA134">
            <v>0.89</v>
          </cell>
          <cell r="AB134">
            <v>2</v>
          </cell>
          <cell r="AC134">
            <v>2</v>
          </cell>
          <cell r="AD134">
            <v>2.2999999999999998</v>
          </cell>
          <cell r="AE134">
            <v>2.2999999999999998</v>
          </cell>
          <cell r="AF134">
            <v>2.2999999999999998</v>
          </cell>
          <cell r="AG134">
            <v>2.15</v>
          </cell>
          <cell r="AH134">
            <v>2.14</v>
          </cell>
          <cell r="AI134">
            <v>2.12</v>
          </cell>
          <cell r="AJ134">
            <v>2</v>
          </cell>
          <cell r="AK134">
            <v>2</v>
          </cell>
          <cell r="AL134">
            <v>2</v>
          </cell>
          <cell r="AM134">
            <v>2</v>
          </cell>
          <cell r="AN134">
            <v>2</v>
          </cell>
          <cell r="AO134">
            <v>2</v>
          </cell>
          <cell r="AP134">
            <v>2</v>
          </cell>
          <cell r="AQ134">
            <v>2</v>
          </cell>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A135">
            <v>0.75</v>
          </cell>
          <cell r="AB135">
            <v>0.75</v>
          </cell>
          <cell r="AC135">
            <v>0.75</v>
          </cell>
          <cell r="AD135">
            <v>0.85</v>
          </cell>
          <cell r="AE135">
            <v>0.85</v>
          </cell>
          <cell r="AF135">
            <v>0.85</v>
          </cell>
          <cell r="AG135">
            <v>0.75</v>
          </cell>
          <cell r="AH135">
            <v>0.75</v>
          </cell>
          <cell r="AI135">
            <v>0.77</v>
          </cell>
          <cell r="AJ135">
            <v>0.75</v>
          </cell>
          <cell r="AK135">
            <v>0.75</v>
          </cell>
          <cell r="AL135">
            <v>0.75</v>
          </cell>
          <cell r="AM135">
            <v>0.75</v>
          </cell>
          <cell r="AN135">
            <v>0.75</v>
          </cell>
          <cell r="AO135">
            <v>0.75</v>
          </cell>
          <cell r="AP135">
            <v>0.75</v>
          </cell>
          <cell r="AQ135">
            <v>0.75</v>
          </cell>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A136" t="str">
            <v>...  </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M113"/>
  <sheetViews>
    <sheetView tabSelected="1" zoomScaleNormal="100" workbookViewId="0">
      <pane xSplit="20" ySplit="2" topLeftCell="U3" activePane="bottomRight" state="frozen"/>
      <selection pane="topRight" activeCell="U1" sqref="U1"/>
      <selection pane="bottomLeft" activeCell="A3" sqref="A3"/>
      <selection pane="bottomRight"/>
    </sheetView>
  </sheetViews>
  <sheetFormatPr baseColWidth="10" defaultColWidth="8.25" defaultRowHeight="12.75" outlineLevelCol="1"/>
  <cols>
    <col min="1" max="1" width="35.125" style="90" customWidth="1"/>
    <col min="2" max="2" width="35.125" style="125" customWidth="1"/>
    <col min="3" max="3" width="2.75" style="125" customWidth="1"/>
    <col min="4" max="4" width="13.625" style="125" hidden="1" customWidth="1" outlineLevel="1" collapsed="1"/>
    <col min="5" max="13" width="13.625" style="125" hidden="1" customWidth="1" outlineLevel="1"/>
    <col min="14" max="18" width="11.375" style="125" hidden="1" customWidth="1" outlineLevel="1"/>
    <col min="19" max="19" width="12.75" style="125" hidden="1" customWidth="1" outlineLevel="1" collapsed="1"/>
    <col min="20" max="20" width="12.75" style="125" hidden="1" customWidth="1" outlineLevel="1"/>
    <col min="21" max="21" width="12.75" style="125" customWidth="1" collapsed="1"/>
    <col min="22" max="22" width="12.75" style="125" hidden="1" customWidth="1" outlineLevel="1"/>
    <col min="23" max="24" width="12.75" style="125" hidden="1" customWidth="1" outlineLevel="1" collapsed="1"/>
    <col min="25" max="26" width="12.75" style="90" hidden="1" customWidth="1" outlineLevel="1"/>
    <col min="27" max="29" width="12.75" style="90" hidden="1" customWidth="1" outlineLevel="1" collapsed="1"/>
    <col min="30" max="31" width="12.75" style="90" hidden="1" customWidth="1" outlineLevel="1"/>
    <col min="32" max="32" width="12.75" style="90" hidden="1" customWidth="1" outlineLevel="1" collapsed="1"/>
    <col min="33" max="33" width="12.75" style="90" hidden="1" customWidth="1" outlineLevel="1"/>
    <col min="34" max="34" width="12.75" style="90" customWidth="1" collapsed="1"/>
    <col min="35" max="35" width="12.75" style="90" hidden="1" customWidth="1" outlineLevel="1"/>
    <col min="36" max="36" width="12.75" style="90" hidden="1" customWidth="1" outlineLevel="1" collapsed="1"/>
    <col min="37" max="37" width="12.75" style="90" hidden="1" customWidth="1" outlineLevel="1"/>
    <col min="38" max="39" width="12.75" style="127" hidden="1" customWidth="1" outlineLevel="1"/>
    <col min="40" max="41" width="12.75" style="90" hidden="1" customWidth="1" outlineLevel="1"/>
    <col min="42" max="43" width="12.75" style="90" hidden="1" customWidth="1" outlineLevel="1" collapsed="1"/>
    <col min="44" max="44" width="12.75" style="90" customWidth="1" collapsed="1"/>
    <col min="45" max="46" width="12.75" style="90" hidden="1" customWidth="1" outlineLevel="1"/>
    <col min="47" max="48" width="12.75" style="90" hidden="1" customWidth="1" outlineLevel="1" collapsed="1"/>
    <col min="49" max="49" width="12.75" style="89" customWidth="1" collapsed="1"/>
    <col min="50" max="53" width="12.75" style="89" hidden="1" customWidth="1" outlineLevel="1" collapsed="1"/>
    <col min="54" max="54" width="12.75" style="89" customWidth="1" collapsed="1"/>
    <col min="55" max="55" width="12.75" style="89" customWidth="1"/>
    <col min="56" max="56" width="11.125" style="90" bestFit="1" customWidth="1"/>
    <col min="57" max="16384" width="8.25" style="90"/>
  </cols>
  <sheetData>
    <row r="1" spans="1:221" s="78" customFormat="1" ht="36" customHeight="1">
      <c r="A1" s="76" t="s">
        <v>65</v>
      </c>
      <c r="B1" s="76" t="s">
        <v>64</v>
      </c>
      <c r="C1" s="76"/>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BB1" s="79"/>
      <c r="BD1" s="135" t="s">
        <v>175</v>
      </c>
    </row>
    <row r="2" spans="1:221" s="84" customFormat="1" ht="39.75" customHeight="1">
      <c r="A2" s="80" t="s">
        <v>32</v>
      </c>
      <c r="B2" s="81" t="s">
        <v>31</v>
      </c>
      <c r="C2" s="81"/>
      <c r="D2" s="82" t="s">
        <v>131</v>
      </c>
      <c r="E2" s="82" t="s">
        <v>132</v>
      </c>
      <c r="F2" s="82" t="s">
        <v>133</v>
      </c>
      <c r="G2" s="82" t="s">
        <v>134</v>
      </c>
      <c r="H2" s="82" t="s">
        <v>135</v>
      </c>
      <c r="I2" s="82" t="s">
        <v>136</v>
      </c>
      <c r="J2" s="82" t="s">
        <v>137</v>
      </c>
      <c r="K2" s="82" t="s">
        <v>138</v>
      </c>
      <c r="L2" s="82" t="s">
        <v>139</v>
      </c>
      <c r="M2" s="82" t="s">
        <v>140</v>
      </c>
      <c r="N2" s="82" t="s">
        <v>141</v>
      </c>
      <c r="O2" s="82" t="s">
        <v>142</v>
      </c>
      <c r="P2" s="82" t="s">
        <v>143</v>
      </c>
      <c r="Q2" s="82" t="s">
        <v>144</v>
      </c>
      <c r="R2" s="82" t="s">
        <v>145</v>
      </c>
      <c r="S2" s="82" t="s">
        <v>146</v>
      </c>
      <c r="T2" s="82" t="s">
        <v>147</v>
      </c>
      <c r="U2" s="82">
        <v>1987</v>
      </c>
      <c r="V2" s="82">
        <v>1988</v>
      </c>
      <c r="W2" s="82">
        <v>1989</v>
      </c>
      <c r="X2" s="82">
        <v>1990</v>
      </c>
      <c r="Y2" s="83" t="s">
        <v>148</v>
      </c>
      <c r="Z2" s="83" t="s">
        <v>7</v>
      </c>
      <c r="AA2" s="83" t="s">
        <v>149</v>
      </c>
      <c r="AB2" s="83">
        <v>1994</v>
      </c>
      <c r="AC2" s="82" t="s">
        <v>150</v>
      </c>
      <c r="AD2" s="83">
        <v>1996</v>
      </c>
      <c r="AE2" s="83" t="s">
        <v>151</v>
      </c>
      <c r="AF2" s="82" t="s">
        <v>56</v>
      </c>
      <c r="AG2" s="83" t="s">
        <v>152</v>
      </c>
      <c r="AH2" s="83" t="s">
        <v>1</v>
      </c>
      <c r="AI2" s="83" t="s">
        <v>153</v>
      </c>
      <c r="AJ2" s="83" t="s">
        <v>2</v>
      </c>
      <c r="AK2" s="83" t="s">
        <v>154</v>
      </c>
      <c r="AL2" s="83" t="s">
        <v>155</v>
      </c>
      <c r="AM2" s="83" t="s">
        <v>156</v>
      </c>
      <c r="AN2" s="83" t="s">
        <v>157</v>
      </c>
      <c r="AO2" s="83" t="s">
        <v>158</v>
      </c>
      <c r="AP2" s="83" t="s">
        <v>159</v>
      </c>
      <c r="AQ2" s="83" t="s">
        <v>160</v>
      </c>
      <c r="AR2" s="83" t="s">
        <v>161</v>
      </c>
      <c r="AS2" s="83" t="s">
        <v>162</v>
      </c>
      <c r="AT2" s="83" t="s">
        <v>163</v>
      </c>
      <c r="AU2" s="83" t="s">
        <v>164</v>
      </c>
      <c r="AV2" s="83" t="s">
        <v>165</v>
      </c>
      <c r="AW2" s="83" t="s">
        <v>166</v>
      </c>
      <c r="AX2" s="83" t="s">
        <v>167</v>
      </c>
      <c r="AY2" s="83" t="s">
        <v>168</v>
      </c>
      <c r="AZ2" s="83" t="s">
        <v>169</v>
      </c>
      <c r="BA2" s="83" t="s">
        <v>170</v>
      </c>
      <c r="BB2" s="83" t="s">
        <v>171</v>
      </c>
      <c r="BC2" s="83" t="s">
        <v>172</v>
      </c>
      <c r="BD2" s="136" t="s">
        <v>176</v>
      </c>
    </row>
    <row r="3" spans="1:221">
      <c r="A3" s="85" t="s">
        <v>8</v>
      </c>
      <c r="B3" s="86" t="s">
        <v>75</v>
      </c>
      <c r="C3" s="87"/>
      <c r="D3" s="88">
        <v>3458.0859999999998</v>
      </c>
      <c r="E3" s="88">
        <v>4011.4</v>
      </c>
      <c r="F3" s="88">
        <v>4551</v>
      </c>
      <c r="G3" s="88">
        <v>4802</v>
      </c>
      <c r="H3" s="88">
        <v>5733</v>
      </c>
      <c r="I3" s="88">
        <v>6274</v>
      </c>
      <c r="J3" s="88">
        <v>6223</v>
      </c>
      <c r="K3" s="88">
        <v>6311</v>
      </c>
      <c r="L3" s="88">
        <v>6830.9889999999996</v>
      </c>
      <c r="M3" s="88">
        <v>7936</v>
      </c>
      <c r="N3" s="88">
        <v>9674</v>
      </c>
      <c r="O3" s="88">
        <v>10434</v>
      </c>
      <c r="P3" s="88">
        <v>11116</v>
      </c>
      <c r="Q3" s="88">
        <v>11900</v>
      </c>
      <c r="R3" s="88">
        <v>11494</v>
      </c>
      <c r="S3" s="88" t="s">
        <v>107</v>
      </c>
      <c r="T3" s="88" t="s">
        <v>107</v>
      </c>
      <c r="U3" s="88">
        <v>15125.398999999999</v>
      </c>
      <c r="V3" s="88">
        <v>16920.101577593559</v>
      </c>
      <c r="W3" s="88">
        <v>18929.372586305752</v>
      </c>
      <c r="X3" s="88">
        <v>20859.739499391799</v>
      </c>
      <c r="Y3" s="88">
        <v>22115.456592935894</v>
      </c>
      <c r="Z3" s="88">
        <v>23447.452830131282</v>
      </c>
      <c r="AA3" s="88">
        <v>23291.06269695361</v>
      </c>
      <c r="AB3" s="88">
        <v>23139.105523904502</v>
      </c>
      <c r="AC3" s="88">
        <v>24133.904515617964</v>
      </c>
      <c r="AD3" s="88">
        <v>24708.696853805384</v>
      </c>
      <c r="AE3" s="88">
        <v>24200</v>
      </c>
      <c r="AF3" s="88">
        <v>26414.503293655231</v>
      </c>
      <c r="AG3" s="88">
        <v>24200.493676790102</v>
      </c>
      <c r="AH3" s="88">
        <v>25842</v>
      </c>
      <c r="AI3" s="88">
        <v>28700</v>
      </c>
      <c r="AJ3" s="88">
        <v>28393.83</v>
      </c>
      <c r="AK3" s="88">
        <v>28700</v>
      </c>
      <c r="AL3" s="88">
        <v>30845.856999999996</v>
      </c>
      <c r="AM3" s="88">
        <v>33077.542000000001</v>
      </c>
      <c r="AN3" s="88">
        <v>33689.041538239348</v>
      </c>
      <c r="AO3" s="88">
        <v>38613.667158101205</v>
      </c>
      <c r="AP3" s="88">
        <v>39294.817528200176</v>
      </c>
      <c r="AQ3" s="88">
        <v>40511.793248752976</v>
      </c>
      <c r="AR3" s="88">
        <v>42331.243000000002</v>
      </c>
      <c r="AS3" s="88">
        <v>42839.247738102407</v>
      </c>
      <c r="AT3" s="88">
        <v>42697.262018689958</v>
      </c>
      <c r="AU3" s="88">
        <v>44126.84531186703</v>
      </c>
      <c r="AV3" s="88">
        <v>45766.776315969575</v>
      </c>
      <c r="AW3" s="88">
        <v>45561.395000000004</v>
      </c>
      <c r="AX3" s="88">
        <v>46623.171752940718</v>
      </c>
      <c r="AY3" s="88">
        <v>48592.696998078369</v>
      </c>
      <c r="AZ3" s="88">
        <v>49319.702833072763</v>
      </c>
      <c r="BA3" s="88">
        <v>50647.936412383315</v>
      </c>
      <c r="BB3" s="88">
        <v>51399.012999999999</v>
      </c>
      <c r="BC3" s="88">
        <v>52648.632028953733</v>
      </c>
      <c r="BD3" s="137">
        <f>(BC3-BB3)/ABS(BB3)</f>
        <v>2.4312121109285378E-2</v>
      </c>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row>
    <row r="4" spans="1:221">
      <c r="A4" s="91" t="s">
        <v>9</v>
      </c>
      <c r="B4" s="92" t="s">
        <v>24</v>
      </c>
      <c r="C4" s="93" t="s">
        <v>108</v>
      </c>
      <c r="D4" s="94">
        <v>1221.163</v>
      </c>
      <c r="E4" s="94" t="s">
        <v>107</v>
      </c>
      <c r="F4" s="94">
        <v>1525</v>
      </c>
      <c r="G4" s="94">
        <v>1617</v>
      </c>
      <c r="H4" s="94">
        <v>1946</v>
      </c>
      <c r="I4" s="94">
        <v>2121</v>
      </c>
      <c r="J4" s="94">
        <v>2122</v>
      </c>
      <c r="K4" s="94">
        <v>2182</v>
      </c>
      <c r="L4" s="94">
        <v>2419.19</v>
      </c>
      <c r="M4" s="94">
        <v>3006</v>
      </c>
      <c r="N4" s="94">
        <v>3528</v>
      </c>
      <c r="O4" s="94">
        <v>3821</v>
      </c>
      <c r="P4" s="94">
        <v>4185</v>
      </c>
      <c r="Q4" s="94">
        <v>4318</v>
      </c>
      <c r="R4" s="94">
        <v>4282</v>
      </c>
      <c r="S4" s="94" t="s">
        <v>107</v>
      </c>
      <c r="T4" s="94" t="s">
        <v>107</v>
      </c>
      <c r="U4" s="94">
        <v>5731.5450000000001</v>
      </c>
      <c r="V4" s="94">
        <v>6335.7247801869926</v>
      </c>
      <c r="W4" s="94">
        <v>7003.5930085649716</v>
      </c>
      <c r="X4" s="94">
        <v>7703.8532627094264</v>
      </c>
      <c r="Y4" s="94">
        <v>8109.8218847251264</v>
      </c>
      <c r="Z4" s="94">
        <v>8537.1837649508561</v>
      </c>
      <c r="AA4" s="94">
        <v>8615.8997644958272</v>
      </c>
      <c r="AB4" s="94">
        <v>8695.3415547412187</v>
      </c>
      <c r="AC4" s="94">
        <v>8949.8976430350631</v>
      </c>
      <c r="AD4" s="94">
        <v>9051.8790136155112</v>
      </c>
      <c r="AE4" s="94">
        <v>9000</v>
      </c>
      <c r="AF4" s="94">
        <v>9350.0096168651307</v>
      </c>
      <c r="AG4" s="94">
        <v>9200.0000000000036</v>
      </c>
      <c r="AH4" s="94">
        <v>10294</v>
      </c>
      <c r="AI4" s="94">
        <v>11300</v>
      </c>
      <c r="AJ4" s="94">
        <v>11716.65</v>
      </c>
      <c r="AK4" s="94">
        <v>12300</v>
      </c>
      <c r="AL4" s="94">
        <v>12599.829</v>
      </c>
      <c r="AM4" s="94">
        <v>13003.732999999998</v>
      </c>
      <c r="AN4" s="94">
        <v>13487.590561374191</v>
      </c>
      <c r="AO4" s="94">
        <v>14171.98756683664</v>
      </c>
      <c r="AP4" s="94">
        <v>14903.689829029354</v>
      </c>
      <c r="AQ4" s="94">
        <v>15456.510862886698</v>
      </c>
      <c r="AR4" s="94">
        <v>15781.671</v>
      </c>
      <c r="AS4" s="94">
        <v>16422.873407942807</v>
      </c>
      <c r="AT4" s="94">
        <v>16944.493846685189</v>
      </c>
      <c r="AU4" s="94">
        <v>17334.317229898836</v>
      </c>
      <c r="AV4" s="94">
        <v>17752.918067523387</v>
      </c>
      <c r="AW4" s="94">
        <v>18342.855</v>
      </c>
      <c r="AX4" s="94">
        <v>18843.678370837963</v>
      </c>
      <c r="AY4" s="94">
        <v>19404.890770034974</v>
      </c>
      <c r="AZ4" s="94">
        <v>20072.249971269473</v>
      </c>
      <c r="BA4" s="94">
        <v>20767.2610228833</v>
      </c>
      <c r="BB4" s="94">
        <v>21061.043999999998</v>
      </c>
      <c r="BC4" s="94">
        <v>21590.918836546585</v>
      </c>
      <c r="BD4" s="138">
        <f t="shared" ref="BD4:BD32" si="0">(BC4-BB4)/ABS(BB4)</f>
        <v>2.515900145057326E-2</v>
      </c>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row>
    <row r="5" spans="1:221">
      <c r="A5" s="91" t="s">
        <v>10</v>
      </c>
      <c r="B5" s="92" t="s">
        <v>25</v>
      </c>
      <c r="C5" s="93" t="s">
        <v>108</v>
      </c>
      <c r="D5" s="94">
        <v>2236.9229999999998</v>
      </c>
      <c r="E5" s="94">
        <v>4011.4</v>
      </c>
      <c r="F5" s="94">
        <v>3026</v>
      </c>
      <c r="G5" s="94">
        <v>3185</v>
      </c>
      <c r="H5" s="94">
        <v>3787</v>
      </c>
      <c r="I5" s="94">
        <v>4153</v>
      </c>
      <c r="J5" s="94">
        <v>4101</v>
      </c>
      <c r="K5" s="94">
        <v>4129</v>
      </c>
      <c r="L5" s="94">
        <v>4411.799</v>
      </c>
      <c r="M5" s="94">
        <v>4930</v>
      </c>
      <c r="N5" s="94">
        <v>6146</v>
      </c>
      <c r="O5" s="94">
        <v>6613</v>
      </c>
      <c r="P5" s="94">
        <v>6931</v>
      </c>
      <c r="Q5" s="94">
        <v>7582</v>
      </c>
      <c r="R5" s="94">
        <v>7212</v>
      </c>
      <c r="S5" s="94" t="s">
        <v>107</v>
      </c>
      <c r="T5" s="94" t="s">
        <v>107</v>
      </c>
      <c r="U5" s="94">
        <v>9393.8539999999994</v>
      </c>
      <c r="V5" s="94">
        <v>10584.376797406569</v>
      </c>
      <c r="W5" s="94">
        <v>11925.779577740779</v>
      </c>
      <c r="X5" s="94">
        <v>13155.886236682374</v>
      </c>
      <c r="Y5" s="94">
        <v>14005.63470821077</v>
      </c>
      <c r="Z5" s="94">
        <v>14910.269065180426</v>
      </c>
      <c r="AA5" s="94">
        <v>14675.162932457783</v>
      </c>
      <c r="AB5" s="94">
        <v>14443.763969163281</v>
      </c>
      <c r="AC5" s="94">
        <v>15184.006872582901</v>
      </c>
      <c r="AD5" s="94">
        <v>15656.817840189873</v>
      </c>
      <c r="AE5" s="94">
        <v>15200</v>
      </c>
      <c r="AF5" s="94">
        <v>17064.493676790102</v>
      </c>
      <c r="AG5" s="94">
        <v>15000.4936767901</v>
      </c>
      <c r="AH5" s="94">
        <v>15548</v>
      </c>
      <c r="AI5" s="94">
        <v>17400</v>
      </c>
      <c r="AJ5" s="94">
        <v>16677.18</v>
      </c>
      <c r="AK5" s="94">
        <v>16400</v>
      </c>
      <c r="AL5" s="94">
        <v>18246.027999999998</v>
      </c>
      <c r="AM5" s="94">
        <v>20073.809000000001</v>
      </c>
      <c r="AN5" s="94">
        <v>20201.450976865159</v>
      </c>
      <c r="AO5" s="94">
        <v>24441.679591264565</v>
      </c>
      <c r="AP5" s="94">
        <v>24391.127699170826</v>
      </c>
      <c r="AQ5" s="94">
        <v>25055.282385866274</v>
      </c>
      <c r="AR5" s="94">
        <v>26549.572</v>
      </c>
      <c r="AS5" s="94">
        <v>26416.374330159604</v>
      </c>
      <c r="AT5" s="94">
        <v>25752.768172004773</v>
      </c>
      <c r="AU5" s="94">
        <v>26792.52808196819</v>
      </c>
      <c r="AV5" s="94">
        <v>28013.858248446184</v>
      </c>
      <c r="AW5" s="94">
        <v>27218.54</v>
      </c>
      <c r="AX5" s="94">
        <v>27779.493382102752</v>
      </c>
      <c r="AY5" s="94">
        <v>29187.806228043395</v>
      </c>
      <c r="AZ5" s="94">
        <v>29247.452861803293</v>
      </c>
      <c r="BA5" s="94">
        <v>29880.675389500015</v>
      </c>
      <c r="BB5" s="94">
        <v>30337.969000000001</v>
      </c>
      <c r="BC5" s="94">
        <v>31057.713192407147</v>
      </c>
      <c r="BD5" s="138">
        <f t="shared" si="0"/>
        <v>2.3724204886857992E-2</v>
      </c>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row>
    <row r="6" spans="1:221" ht="24">
      <c r="A6" s="86" t="s">
        <v>173</v>
      </c>
      <c r="B6" s="95" t="s">
        <v>174</v>
      </c>
      <c r="C6" s="96"/>
      <c r="D6" s="97" t="s">
        <v>107</v>
      </c>
      <c r="E6" s="97" t="s">
        <v>107</v>
      </c>
      <c r="F6" s="97" t="s">
        <v>107</v>
      </c>
      <c r="G6" s="97" t="s">
        <v>107</v>
      </c>
      <c r="H6" s="97" t="s">
        <v>107</v>
      </c>
      <c r="I6" s="97" t="s">
        <v>107</v>
      </c>
      <c r="J6" s="97" t="s">
        <v>107</v>
      </c>
      <c r="K6" s="97" t="s">
        <v>107</v>
      </c>
      <c r="L6" s="97" t="s">
        <v>107</v>
      </c>
      <c r="M6" s="97" t="s">
        <v>107</v>
      </c>
      <c r="N6" s="97" t="s">
        <v>107</v>
      </c>
      <c r="O6" s="97" t="s">
        <v>107</v>
      </c>
      <c r="P6" s="97" t="s">
        <v>107</v>
      </c>
      <c r="Q6" s="97" t="s">
        <v>107</v>
      </c>
      <c r="R6" s="97" t="s">
        <v>107</v>
      </c>
      <c r="S6" s="97" t="s">
        <v>107</v>
      </c>
      <c r="T6" s="97" t="s">
        <v>107</v>
      </c>
      <c r="U6" s="97">
        <v>567.26119999999992</v>
      </c>
      <c r="V6" s="97">
        <v>702.0588503466156</v>
      </c>
      <c r="W6" s="97">
        <v>868.88831696934619</v>
      </c>
      <c r="X6" s="97">
        <v>1045.3141909125259</v>
      </c>
      <c r="Y6" s="97">
        <v>1039.1100514896839</v>
      </c>
      <c r="Z6" s="97">
        <v>1032.9427348195732</v>
      </c>
      <c r="AA6" s="97">
        <v>1108.0750162467743</v>
      </c>
      <c r="AB6" s="97">
        <v>1188.6721308367182</v>
      </c>
      <c r="AC6" s="97">
        <v>1502.6775459849862</v>
      </c>
      <c r="AD6" s="97">
        <v>1899.6321598101265</v>
      </c>
      <c r="AE6" s="97">
        <v>1900</v>
      </c>
      <c r="AF6" s="97">
        <v>2612.4063232098997</v>
      </c>
      <c r="AG6" s="97">
        <v>2599.5063232098996</v>
      </c>
      <c r="AH6" s="97">
        <v>3657</v>
      </c>
      <c r="AI6" s="97">
        <v>4200</v>
      </c>
      <c r="AJ6" s="97">
        <v>3987.7199999999993</v>
      </c>
      <c r="AK6" s="97">
        <v>4100</v>
      </c>
      <c r="AL6" s="97">
        <v>3171.134</v>
      </c>
      <c r="AM6" s="97">
        <v>3698.36</v>
      </c>
      <c r="AN6" s="97">
        <v>5033.5619999999999</v>
      </c>
      <c r="AO6" s="97">
        <v>6005.9</v>
      </c>
      <c r="AP6" s="97">
        <v>5704.9789999999994</v>
      </c>
      <c r="AQ6" s="97">
        <v>5160.3490000000002</v>
      </c>
      <c r="AR6" s="97">
        <v>5121.9790000000003</v>
      </c>
      <c r="AS6" s="97">
        <v>4979.3313672555214</v>
      </c>
      <c r="AT6" s="97">
        <v>5889.5217964389649</v>
      </c>
      <c r="AU6" s="97">
        <v>10466.352885798591</v>
      </c>
      <c r="AV6" s="97">
        <v>8148.8493818116967</v>
      </c>
      <c r="AW6" s="97">
        <v>8502.8430000000008</v>
      </c>
      <c r="AX6" s="97">
        <v>7622.0995494937679</v>
      </c>
      <c r="AY6" s="97">
        <v>6586.8409831929494</v>
      </c>
      <c r="AZ6" s="97">
        <v>7232.3347339503152</v>
      </c>
      <c r="BA6" s="97">
        <v>8804.6595695121614</v>
      </c>
      <c r="BB6" s="97">
        <v>15305.975</v>
      </c>
      <c r="BC6" s="97">
        <v>8477.0567734344386</v>
      </c>
      <c r="BD6" s="137">
        <f t="shared" si="0"/>
        <v>-0.44616028881306558</v>
      </c>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row>
    <row r="7" spans="1:221">
      <c r="A7" s="91" t="s">
        <v>9</v>
      </c>
      <c r="B7" s="92" t="s">
        <v>24</v>
      </c>
      <c r="C7" s="93"/>
      <c r="D7" s="98" t="s">
        <v>107</v>
      </c>
      <c r="E7" s="98" t="s">
        <v>107</v>
      </c>
      <c r="F7" s="98" t="s">
        <v>107</v>
      </c>
      <c r="G7" s="98" t="s">
        <v>107</v>
      </c>
      <c r="H7" s="98" t="s">
        <v>107</v>
      </c>
      <c r="I7" s="98" t="s">
        <v>107</v>
      </c>
      <c r="J7" s="98" t="s">
        <v>107</v>
      </c>
      <c r="K7" s="98" t="s">
        <v>107</v>
      </c>
      <c r="L7" s="98" t="s">
        <v>107</v>
      </c>
      <c r="M7" s="98" t="s">
        <v>107</v>
      </c>
      <c r="N7" s="98" t="s">
        <v>107</v>
      </c>
      <c r="O7" s="98" t="s">
        <v>107</v>
      </c>
      <c r="P7" s="98" t="s">
        <v>107</v>
      </c>
      <c r="Q7" s="98" t="s">
        <v>107</v>
      </c>
      <c r="R7" s="98" t="s">
        <v>107</v>
      </c>
      <c r="S7" s="98" t="s">
        <v>107</v>
      </c>
      <c r="T7" s="98" t="s">
        <v>107</v>
      </c>
      <c r="U7" s="98">
        <v>378.13319999999999</v>
      </c>
      <c r="V7" s="98">
        <v>467.98857328843729</v>
      </c>
      <c r="W7" s="98">
        <v>579.19617935835061</v>
      </c>
      <c r="X7" s="98">
        <v>713.4</v>
      </c>
      <c r="Y7" s="98">
        <v>709.16583471004856</v>
      </c>
      <c r="Z7" s="98">
        <v>704.95680000000004</v>
      </c>
      <c r="AA7" s="98">
        <v>756.23264609118792</v>
      </c>
      <c r="AB7" s="98">
        <v>811.23809999999992</v>
      </c>
      <c r="AC7" s="98">
        <v>1025.538704654778</v>
      </c>
      <c r="AD7" s="98">
        <v>1296.45</v>
      </c>
      <c r="AE7" s="98">
        <v>1300</v>
      </c>
      <c r="AF7" s="98">
        <v>1782.8999999999999</v>
      </c>
      <c r="AG7" s="98">
        <v>1800</v>
      </c>
      <c r="AH7" s="98">
        <v>2493</v>
      </c>
      <c r="AI7" s="98">
        <v>2900</v>
      </c>
      <c r="AJ7" s="98">
        <v>2718.8999999999996</v>
      </c>
      <c r="AK7" s="98">
        <v>2800</v>
      </c>
      <c r="AL7" s="98">
        <v>1865.1389999999999</v>
      </c>
      <c r="AM7" s="98">
        <v>2866.5230000000001</v>
      </c>
      <c r="AN7" s="98">
        <v>3384.931</v>
      </c>
      <c r="AO7" s="98">
        <v>4258.0140000000001</v>
      </c>
      <c r="AP7" s="98">
        <v>3998.1669999999999</v>
      </c>
      <c r="AQ7" s="98">
        <v>3761.6990000000001</v>
      </c>
      <c r="AR7" s="98">
        <v>4083.0340000000001</v>
      </c>
      <c r="AS7" s="98">
        <v>3701.5489575436786</v>
      </c>
      <c r="AT7" s="98">
        <v>3812.0996697891246</v>
      </c>
      <c r="AU7" s="98">
        <v>4247.5527591487507</v>
      </c>
      <c r="AV7" s="98">
        <v>5217.9015257582541</v>
      </c>
      <c r="AW7" s="98">
        <v>5277.192</v>
      </c>
      <c r="AX7" s="98">
        <v>5397.6884281509583</v>
      </c>
      <c r="AY7" s="98">
        <v>5690.4296404954912</v>
      </c>
      <c r="AZ7" s="98">
        <v>6017.7664503598362</v>
      </c>
      <c r="BA7" s="98">
        <v>6779.6788202909629</v>
      </c>
      <c r="BB7" s="98">
        <v>6830.7240000000002</v>
      </c>
      <c r="BC7" s="98">
        <v>7345.3019080694894</v>
      </c>
      <c r="BD7" s="138">
        <f t="shared" si="0"/>
        <v>7.533285023219928E-2</v>
      </c>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row>
    <row r="8" spans="1:221">
      <c r="A8" s="91" t="s">
        <v>10</v>
      </c>
      <c r="B8" s="92" t="s">
        <v>25</v>
      </c>
      <c r="C8" s="93"/>
      <c r="D8" s="94" t="s">
        <v>107</v>
      </c>
      <c r="E8" s="94" t="s">
        <v>107</v>
      </c>
      <c r="F8" s="94" t="s">
        <v>107</v>
      </c>
      <c r="G8" s="94" t="s">
        <v>107</v>
      </c>
      <c r="H8" s="94" t="s">
        <v>107</v>
      </c>
      <c r="I8" s="94" t="s">
        <v>107</v>
      </c>
      <c r="J8" s="94" t="s">
        <v>107</v>
      </c>
      <c r="K8" s="94" t="s">
        <v>107</v>
      </c>
      <c r="L8" s="94" t="s">
        <v>107</v>
      </c>
      <c r="M8" s="94" t="s">
        <v>107</v>
      </c>
      <c r="N8" s="94" t="s">
        <v>107</v>
      </c>
      <c r="O8" s="94" t="s">
        <v>107</v>
      </c>
      <c r="P8" s="94" t="s">
        <v>107</v>
      </c>
      <c r="Q8" s="94" t="s">
        <v>107</v>
      </c>
      <c r="R8" s="94" t="s">
        <v>107</v>
      </c>
      <c r="S8" s="94" t="s">
        <v>107</v>
      </c>
      <c r="T8" s="94" t="s">
        <v>107</v>
      </c>
      <c r="U8" s="94">
        <v>189.12799999999999</v>
      </c>
      <c r="V8" s="94">
        <v>234.07027705817831</v>
      </c>
      <c r="W8" s="94">
        <v>289.69213761099559</v>
      </c>
      <c r="X8" s="94">
        <v>331.91419091252595</v>
      </c>
      <c r="Y8" s="94">
        <v>329.94421677963544</v>
      </c>
      <c r="Z8" s="94">
        <v>327.985934819573</v>
      </c>
      <c r="AA8" s="94">
        <v>351.84237015558631</v>
      </c>
      <c r="AB8" s="94">
        <v>377.43403083671825</v>
      </c>
      <c r="AC8" s="94">
        <v>477.13884133020815</v>
      </c>
      <c r="AD8" s="94">
        <v>603.18215981012645</v>
      </c>
      <c r="AE8" s="94">
        <v>600</v>
      </c>
      <c r="AF8" s="94">
        <v>829.50632320989973</v>
      </c>
      <c r="AG8" s="94">
        <v>799.50632320989973</v>
      </c>
      <c r="AH8" s="94">
        <v>1164</v>
      </c>
      <c r="AI8" s="94">
        <v>1300</v>
      </c>
      <c r="AJ8" s="94">
        <v>1268.82</v>
      </c>
      <c r="AK8" s="94">
        <v>1300</v>
      </c>
      <c r="AL8" s="94">
        <v>1305.9949999999999</v>
      </c>
      <c r="AM8" s="94">
        <v>831.83699999999999</v>
      </c>
      <c r="AN8" s="94">
        <v>1648.6310000000001</v>
      </c>
      <c r="AO8" s="94">
        <v>1747.886</v>
      </c>
      <c r="AP8" s="94">
        <v>1706.8119999999999</v>
      </c>
      <c r="AQ8" s="94">
        <v>1398.65</v>
      </c>
      <c r="AR8" s="94">
        <v>1038.9449999999999</v>
      </c>
      <c r="AS8" s="94">
        <v>1277.782409711843</v>
      </c>
      <c r="AT8" s="94">
        <v>2077.4221266498407</v>
      </c>
      <c r="AU8" s="94">
        <v>6218.8001266498404</v>
      </c>
      <c r="AV8" s="94">
        <v>2930.9478560534421</v>
      </c>
      <c r="AW8" s="94">
        <v>3225.6510000000003</v>
      </c>
      <c r="AX8" s="94">
        <v>2224.4111213428096</v>
      </c>
      <c r="AY8" s="94">
        <v>896.41134269745839</v>
      </c>
      <c r="AZ8" s="94">
        <v>1214.568283590479</v>
      </c>
      <c r="BA8" s="94">
        <v>2024.9807492211992</v>
      </c>
      <c r="BB8" s="94">
        <v>8475.2510000000002</v>
      </c>
      <c r="BC8" s="94">
        <v>1131.7548653649496</v>
      </c>
      <c r="BD8" s="138">
        <f t="shared" si="0"/>
        <v>-0.86646355779139161</v>
      </c>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row>
    <row r="9" spans="1:221" s="100" customFormat="1" ht="13.5" thickBot="1">
      <c r="A9" s="86" t="s">
        <v>23</v>
      </c>
      <c r="B9" s="86" t="s">
        <v>41</v>
      </c>
      <c r="C9" s="93"/>
      <c r="D9" s="97" t="s">
        <v>107</v>
      </c>
      <c r="E9" s="97" t="s">
        <v>107</v>
      </c>
      <c r="F9" s="97" t="s">
        <v>107</v>
      </c>
      <c r="G9" s="97" t="s">
        <v>107</v>
      </c>
      <c r="H9" s="97" t="s">
        <v>107</v>
      </c>
      <c r="I9" s="97" t="s">
        <v>107</v>
      </c>
      <c r="J9" s="97" t="s">
        <v>107</v>
      </c>
      <c r="K9" s="97" t="s">
        <v>107</v>
      </c>
      <c r="L9" s="97">
        <v>234.05</v>
      </c>
      <c r="M9" s="97" t="s">
        <v>107</v>
      </c>
      <c r="N9" s="97" t="s">
        <v>107</v>
      </c>
      <c r="O9" s="97" t="s">
        <v>107</v>
      </c>
      <c r="P9" s="97" t="s">
        <v>107</v>
      </c>
      <c r="Q9" s="97" t="s">
        <v>107</v>
      </c>
      <c r="R9" s="97" t="s">
        <v>107</v>
      </c>
      <c r="S9" s="97" t="s">
        <v>107</v>
      </c>
      <c r="T9" s="97" t="s">
        <v>107</v>
      </c>
      <c r="U9" s="97" t="s">
        <v>107</v>
      </c>
      <c r="V9" s="97" t="s">
        <v>107</v>
      </c>
      <c r="W9" s="97" t="s">
        <v>107</v>
      </c>
      <c r="X9" s="97" t="s">
        <v>107</v>
      </c>
      <c r="Y9" s="97" t="s">
        <v>107</v>
      </c>
      <c r="Z9" s="97" t="s">
        <v>107</v>
      </c>
      <c r="AA9" s="97" t="s">
        <v>107</v>
      </c>
      <c r="AB9" s="97" t="s">
        <v>107</v>
      </c>
      <c r="AC9" s="97" t="s">
        <v>107</v>
      </c>
      <c r="AD9" s="97" t="s">
        <v>107</v>
      </c>
      <c r="AE9" s="97" t="s">
        <v>107</v>
      </c>
      <c r="AF9" s="97" t="s">
        <v>107</v>
      </c>
      <c r="AG9" s="97" t="s">
        <v>107</v>
      </c>
      <c r="AH9" s="97" t="s">
        <v>107</v>
      </c>
      <c r="AI9" s="97" t="s">
        <v>107</v>
      </c>
      <c r="AJ9" s="97" t="s">
        <v>107</v>
      </c>
      <c r="AK9" s="97" t="s">
        <v>107</v>
      </c>
      <c r="AL9" s="97">
        <v>533.28696876929791</v>
      </c>
      <c r="AM9" s="97">
        <v>324.72480984100588</v>
      </c>
      <c r="AN9" s="97">
        <v>368.01297491169282</v>
      </c>
      <c r="AO9" s="97">
        <v>391.56209271228727</v>
      </c>
      <c r="AP9" s="97">
        <v>302.9345121406987</v>
      </c>
      <c r="AQ9" s="97">
        <v>255.67522795201359</v>
      </c>
      <c r="AR9" s="97">
        <v>257.36199999999997</v>
      </c>
      <c r="AS9" s="97">
        <v>176.23801216951694</v>
      </c>
      <c r="AT9" s="97">
        <v>161.94812861977258</v>
      </c>
      <c r="AU9" s="97">
        <v>139.4839697244156</v>
      </c>
      <c r="AV9" s="97">
        <v>135.66118483174284</v>
      </c>
      <c r="AW9" s="97">
        <v>175.61099999999999</v>
      </c>
      <c r="AX9" s="97">
        <v>161.99014168709974</v>
      </c>
      <c r="AY9" s="97">
        <v>175.03516301555351</v>
      </c>
      <c r="AZ9" s="97">
        <v>167.43231533028361</v>
      </c>
      <c r="BA9" s="97">
        <v>274.26678550045744</v>
      </c>
      <c r="BB9" s="97">
        <v>175.40799999999999</v>
      </c>
      <c r="BC9" s="97">
        <v>216.02444731794756</v>
      </c>
      <c r="BD9" s="137">
        <f t="shared" si="0"/>
        <v>0.23155413275305334</v>
      </c>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row>
    <row r="10" spans="1:221" s="102" customFormat="1" ht="25.5" customHeight="1" thickTop="1" thickBot="1">
      <c r="A10" s="85" t="s">
        <v>177</v>
      </c>
      <c r="B10" s="85" t="s">
        <v>178</v>
      </c>
      <c r="C10" s="101"/>
      <c r="D10" s="97" t="s">
        <v>107</v>
      </c>
      <c r="E10" s="97" t="s">
        <v>107</v>
      </c>
      <c r="F10" s="97" t="s">
        <v>107</v>
      </c>
      <c r="G10" s="97" t="s">
        <v>107</v>
      </c>
      <c r="H10" s="97" t="s">
        <v>107</v>
      </c>
      <c r="I10" s="97" t="s">
        <v>107</v>
      </c>
      <c r="J10" s="97" t="s">
        <v>107</v>
      </c>
      <c r="K10" s="97" t="s">
        <v>107</v>
      </c>
      <c r="L10" s="97">
        <v>7065.0389999999998</v>
      </c>
      <c r="M10" s="97" t="s">
        <v>107</v>
      </c>
      <c r="N10" s="97" t="s">
        <v>107</v>
      </c>
      <c r="O10" s="97" t="s">
        <v>107</v>
      </c>
      <c r="P10" s="97" t="s">
        <v>107</v>
      </c>
      <c r="Q10" s="97" t="s">
        <v>107</v>
      </c>
      <c r="R10" s="97" t="s">
        <v>107</v>
      </c>
      <c r="S10" s="97" t="s">
        <v>107</v>
      </c>
      <c r="T10" s="97" t="s">
        <v>107</v>
      </c>
      <c r="U10" s="97">
        <v>15692.660199999998</v>
      </c>
      <c r="V10" s="97">
        <v>17622.160427940176</v>
      </c>
      <c r="W10" s="97">
        <v>19798.260903275099</v>
      </c>
      <c r="X10" s="97">
        <v>21905.053690304325</v>
      </c>
      <c r="Y10" s="97">
        <v>23154.566644425577</v>
      </c>
      <c r="Z10" s="97">
        <v>24480.395564950857</v>
      </c>
      <c r="AA10" s="97">
        <v>24399.137713200384</v>
      </c>
      <c r="AB10" s="97">
        <v>24327.777654741221</v>
      </c>
      <c r="AC10" s="97">
        <v>25636.582061602949</v>
      </c>
      <c r="AD10" s="97">
        <v>26608.329013615512</v>
      </c>
      <c r="AE10" s="97">
        <v>26100</v>
      </c>
      <c r="AF10" s="97">
        <v>29026.90961686513</v>
      </c>
      <c r="AG10" s="97">
        <v>26800</v>
      </c>
      <c r="AH10" s="97">
        <v>29499</v>
      </c>
      <c r="AI10" s="97">
        <v>32900</v>
      </c>
      <c r="AJ10" s="97">
        <v>32381.550000000003</v>
      </c>
      <c r="AK10" s="97">
        <v>32800</v>
      </c>
      <c r="AL10" s="97">
        <v>34550.277968769289</v>
      </c>
      <c r="AM10" s="97">
        <v>37100.626809841007</v>
      </c>
      <c r="AN10" s="97">
        <v>39090.616513151035</v>
      </c>
      <c r="AO10" s="97">
        <v>45011.129250813494</v>
      </c>
      <c r="AP10" s="97">
        <v>45302.731040340877</v>
      </c>
      <c r="AQ10" s="97">
        <v>45927.817476704993</v>
      </c>
      <c r="AR10" s="97">
        <v>47710.584000000003</v>
      </c>
      <c r="AS10" s="97">
        <v>47994.817117527447</v>
      </c>
      <c r="AT10" s="97">
        <v>48748.731943748695</v>
      </c>
      <c r="AU10" s="97">
        <v>54732.682167390041</v>
      </c>
      <c r="AV10" s="97">
        <v>54051.286882613014</v>
      </c>
      <c r="AW10" s="97">
        <v>54239.849000000002</v>
      </c>
      <c r="AX10" s="97">
        <v>54407.261444121585</v>
      </c>
      <c r="AY10" s="97">
        <v>55354.573144286878</v>
      </c>
      <c r="AZ10" s="97">
        <v>56719.469882353362</v>
      </c>
      <c r="BA10" s="97">
        <v>59726.862767395927</v>
      </c>
      <c r="BB10" s="97">
        <v>66880.395999999993</v>
      </c>
      <c r="BC10" s="97">
        <v>61341.713249706117</v>
      </c>
      <c r="BD10" s="137">
        <f t="shared" si="0"/>
        <v>-8.2814742159927943E-2</v>
      </c>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row>
    <row r="11" spans="1:221" s="100" customFormat="1" ht="14.25" thickTop="1" thickBot="1">
      <c r="A11" s="86" t="s">
        <v>179</v>
      </c>
      <c r="B11" s="86" t="s">
        <v>180</v>
      </c>
      <c r="C11" s="93"/>
      <c r="D11" s="97">
        <v>1355</v>
      </c>
      <c r="E11" s="97" t="s">
        <v>107</v>
      </c>
      <c r="F11" s="97" t="s">
        <v>107</v>
      </c>
      <c r="G11" s="97" t="s">
        <v>107</v>
      </c>
      <c r="H11" s="97" t="s">
        <v>107</v>
      </c>
      <c r="I11" s="97" t="s">
        <v>107</v>
      </c>
      <c r="J11" s="97" t="s">
        <v>107</v>
      </c>
      <c r="K11" s="97" t="s">
        <v>107</v>
      </c>
      <c r="L11" s="97">
        <v>3167.096</v>
      </c>
      <c r="M11" s="97" t="s">
        <v>107</v>
      </c>
      <c r="N11" s="97">
        <v>3557</v>
      </c>
      <c r="O11" s="97" t="s">
        <v>107</v>
      </c>
      <c r="P11" s="97" t="s">
        <v>107</v>
      </c>
      <c r="Q11" s="97" t="s">
        <v>107</v>
      </c>
      <c r="R11" s="97" t="s">
        <v>107</v>
      </c>
      <c r="S11" s="97" t="s">
        <v>107</v>
      </c>
      <c r="T11" s="97" t="s">
        <v>107</v>
      </c>
      <c r="U11" s="97">
        <v>7583.85</v>
      </c>
      <c r="V11" s="97">
        <v>8506.9614525808993</v>
      </c>
      <c r="W11" s="97">
        <v>9542.4346678398597</v>
      </c>
      <c r="X11" s="97">
        <v>10977.136383633964</v>
      </c>
      <c r="Y11" s="97">
        <v>12621.50670712423</v>
      </c>
      <c r="Z11" s="97">
        <v>14512.203</v>
      </c>
      <c r="AA11" s="97">
        <v>14725.29649468414</v>
      </c>
      <c r="AB11" s="97">
        <v>14941.519</v>
      </c>
      <c r="AC11" s="97">
        <v>15170.504841863372</v>
      </c>
      <c r="AD11" s="97">
        <v>15403</v>
      </c>
      <c r="AE11" s="97">
        <v>15800</v>
      </c>
      <c r="AF11" s="97">
        <v>15813</v>
      </c>
      <c r="AG11" s="97">
        <v>17500</v>
      </c>
      <c r="AH11" s="97">
        <v>16552</v>
      </c>
      <c r="AI11" s="97">
        <v>14700</v>
      </c>
      <c r="AJ11" s="97">
        <v>13335</v>
      </c>
      <c r="AK11" s="97">
        <v>13300</v>
      </c>
      <c r="AL11" s="97">
        <v>13174.486000000001</v>
      </c>
      <c r="AM11" s="97">
        <v>13894.335999999999</v>
      </c>
      <c r="AN11" s="97">
        <v>14243.414193665507</v>
      </c>
      <c r="AO11" s="97">
        <v>14512.354664367533</v>
      </c>
      <c r="AP11" s="97">
        <v>15731.726150265835</v>
      </c>
      <c r="AQ11" s="97">
        <v>15156.151747074446</v>
      </c>
      <c r="AR11" s="97">
        <v>15602.82</v>
      </c>
      <c r="AS11" s="97">
        <v>14703.609642567126</v>
      </c>
      <c r="AT11" s="97">
        <v>15293.573197363501</v>
      </c>
      <c r="AU11" s="97">
        <v>14226.539013597556</v>
      </c>
      <c r="AV11" s="97">
        <v>15292.243991475181</v>
      </c>
      <c r="AW11" s="97">
        <v>13950.168353569436</v>
      </c>
      <c r="AX11" s="97">
        <v>13916.285248617771</v>
      </c>
      <c r="AY11" s="97">
        <v>16727.837619831844</v>
      </c>
      <c r="AZ11" s="97">
        <v>14310.623521808464</v>
      </c>
      <c r="BA11" s="97">
        <v>16237.778777309708</v>
      </c>
      <c r="BB11" s="97">
        <v>15192.432239168604</v>
      </c>
      <c r="BC11" s="97">
        <v>18117.490450960431</v>
      </c>
      <c r="BD11" s="137">
        <f t="shared" si="0"/>
        <v>0.19253389883487804</v>
      </c>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row>
    <row r="12" spans="1:221" s="102" customFormat="1" ht="25.5" customHeight="1" thickTop="1" thickBot="1">
      <c r="A12" s="85" t="s">
        <v>181</v>
      </c>
      <c r="B12" s="85" t="s">
        <v>182</v>
      </c>
      <c r="C12" s="101"/>
      <c r="D12" s="97" t="s">
        <v>107</v>
      </c>
      <c r="E12" s="97" t="s">
        <v>107</v>
      </c>
      <c r="F12" s="97" t="s">
        <v>107</v>
      </c>
      <c r="G12" s="97" t="s">
        <v>107</v>
      </c>
      <c r="H12" s="97" t="s">
        <v>107</v>
      </c>
      <c r="I12" s="97" t="s">
        <v>107</v>
      </c>
      <c r="J12" s="97" t="s">
        <v>107</v>
      </c>
      <c r="K12" s="97">
        <v>731.38100000000122</v>
      </c>
      <c r="L12" s="97">
        <v>10232.134999999998</v>
      </c>
      <c r="M12" s="97" t="s">
        <v>107</v>
      </c>
      <c r="N12" s="97" t="s">
        <v>107</v>
      </c>
      <c r="O12" s="97" t="s">
        <v>107</v>
      </c>
      <c r="P12" s="97" t="s">
        <v>107</v>
      </c>
      <c r="Q12" s="97" t="s">
        <v>107</v>
      </c>
      <c r="R12" s="97" t="s">
        <v>107</v>
      </c>
      <c r="S12" s="97" t="s">
        <v>107</v>
      </c>
      <c r="T12" s="97" t="s">
        <v>107</v>
      </c>
      <c r="U12" s="97">
        <v>23276.510199999997</v>
      </c>
      <c r="V12" s="97">
        <v>26129.121880521074</v>
      </c>
      <c r="W12" s="97">
        <v>29340.695571114957</v>
      </c>
      <c r="X12" s="97">
        <v>32882.190073938291</v>
      </c>
      <c r="Y12" s="97">
        <v>35776.073351549807</v>
      </c>
      <c r="Z12" s="97">
        <v>38992.598564950858</v>
      </c>
      <c r="AA12" s="97">
        <v>39124.434207884522</v>
      </c>
      <c r="AB12" s="97">
        <v>39269.296654741222</v>
      </c>
      <c r="AC12" s="97">
        <v>40807.086903466319</v>
      </c>
      <c r="AD12" s="97">
        <v>42011.329013615512</v>
      </c>
      <c r="AE12" s="97">
        <v>41900</v>
      </c>
      <c r="AF12" s="97">
        <v>44839.90961686513</v>
      </c>
      <c r="AG12" s="97">
        <v>44300</v>
      </c>
      <c r="AH12" s="97">
        <v>46051</v>
      </c>
      <c r="AI12" s="97">
        <v>47600</v>
      </c>
      <c r="AJ12" s="97">
        <v>45716.55</v>
      </c>
      <c r="AK12" s="97">
        <v>46100</v>
      </c>
      <c r="AL12" s="97">
        <v>47724.763968769294</v>
      </c>
      <c r="AM12" s="97">
        <v>50994.962809841003</v>
      </c>
      <c r="AN12" s="97">
        <v>53334.030706816542</v>
      </c>
      <c r="AO12" s="97">
        <v>59523.483915181023</v>
      </c>
      <c r="AP12" s="97">
        <v>61034.457190606714</v>
      </c>
      <c r="AQ12" s="97">
        <v>61083.969223779437</v>
      </c>
      <c r="AR12" s="97">
        <v>63313.404000000002</v>
      </c>
      <c r="AS12" s="97">
        <v>62698.426760094575</v>
      </c>
      <c r="AT12" s="97">
        <v>64042.3051411122</v>
      </c>
      <c r="AU12" s="97">
        <v>68959.221180987603</v>
      </c>
      <c r="AV12" s="97">
        <v>69343.530874088188</v>
      </c>
      <c r="AW12" s="97">
        <v>68190.017353569448</v>
      </c>
      <c r="AX12" s="97">
        <v>68323.546692739357</v>
      </c>
      <c r="AY12" s="97">
        <v>72082.410764118715</v>
      </c>
      <c r="AZ12" s="97">
        <v>71030.093404161831</v>
      </c>
      <c r="BA12" s="97">
        <v>75964.641544705635</v>
      </c>
      <c r="BB12" s="97">
        <v>82072.828239168593</v>
      </c>
      <c r="BC12" s="97">
        <v>79459.203700666549</v>
      </c>
      <c r="BD12" s="137">
        <f t="shared" si="0"/>
        <v>-3.184518670278641E-2</v>
      </c>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row>
    <row r="13" spans="1:221" s="100" customFormat="1" ht="14.25" thickTop="1" thickBot="1">
      <c r="A13" s="86" t="s">
        <v>183</v>
      </c>
      <c r="B13" s="86" t="s">
        <v>184</v>
      </c>
      <c r="C13" s="93"/>
      <c r="D13" s="97" t="s">
        <v>107</v>
      </c>
      <c r="E13" s="97" t="s">
        <v>107</v>
      </c>
      <c r="F13" s="97" t="s">
        <v>107</v>
      </c>
      <c r="G13" s="97" t="s">
        <v>107</v>
      </c>
      <c r="H13" s="97" t="s">
        <v>107</v>
      </c>
      <c r="I13" s="97" t="s">
        <v>107</v>
      </c>
      <c r="J13" s="97" t="s">
        <v>107</v>
      </c>
      <c r="K13" s="97" t="s">
        <v>107</v>
      </c>
      <c r="L13" s="97" t="s">
        <v>107</v>
      </c>
      <c r="M13" s="97" t="s">
        <v>107</v>
      </c>
      <c r="N13" s="97" t="s">
        <v>107</v>
      </c>
      <c r="O13" s="97" t="s">
        <v>107</v>
      </c>
      <c r="P13" s="97" t="s">
        <v>107</v>
      </c>
      <c r="Q13" s="97" t="s">
        <v>107</v>
      </c>
      <c r="R13" s="97" t="s">
        <v>107</v>
      </c>
      <c r="S13" s="97" t="s">
        <v>107</v>
      </c>
      <c r="T13" s="97" t="s">
        <v>107</v>
      </c>
      <c r="U13" s="97">
        <v>1221.2385749254245</v>
      </c>
      <c r="V13" s="97">
        <v>1772.6821755630754</v>
      </c>
      <c r="W13" s="97">
        <v>1972.7248518359156</v>
      </c>
      <c r="X13" s="97">
        <v>2245.7477091017208</v>
      </c>
      <c r="Y13" s="97">
        <v>2750.6172699311137</v>
      </c>
      <c r="Z13" s="97">
        <v>2409.8333930915651</v>
      </c>
      <c r="AA13" s="97">
        <v>2164.3490879349665</v>
      </c>
      <c r="AB13" s="97">
        <v>2042.4005522373227</v>
      </c>
      <c r="AC13" s="97">
        <v>10561.754067170488</v>
      </c>
      <c r="AD13" s="97">
        <v>11574.645637471407</v>
      </c>
      <c r="AE13" s="97">
        <v>22605.121746156532</v>
      </c>
      <c r="AF13" s="97">
        <v>15151.188480069408</v>
      </c>
      <c r="AG13" s="97">
        <v>32237.085970219065</v>
      </c>
      <c r="AH13" s="97">
        <v>5112.3052597239566</v>
      </c>
      <c r="AI13" s="97">
        <v>-33277.696430659569</v>
      </c>
      <c r="AJ13" s="97">
        <v>-40099</v>
      </c>
      <c r="AK13" s="97">
        <v>31219.301279802516</v>
      </c>
      <c r="AL13" s="97">
        <v>9469.9781989227904</v>
      </c>
      <c r="AM13" s="97">
        <v>44132.729435237597</v>
      </c>
      <c r="AN13" s="97">
        <v>24005.831027082819</v>
      </c>
      <c r="AO13" s="97">
        <v>2856.3143109418425</v>
      </c>
      <c r="AP13" s="97">
        <v>-91673.183154502665</v>
      </c>
      <c r="AQ13" s="97">
        <v>46036.036487094105</v>
      </c>
      <c r="AR13" s="97">
        <v>7286.9359515861461</v>
      </c>
      <c r="AS13" s="97">
        <v>-12457.42862440184</v>
      </c>
      <c r="AT13" s="97">
        <v>34857.965474774326</v>
      </c>
      <c r="AU13" s="97">
        <v>31638.926046021723</v>
      </c>
      <c r="AV13" s="97">
        <v>41142.345214620254</v>
      </c>
      <c r="AW13" s="97">
        <v>-3785.8393535694345</v>
      </c>
      <c r="AX13" s="97">
        <v>22470.687888286604</v>
      </c>
      <c r="AY13" s="97">
        <v>53219.919011013568</v>
      </c>
      <c r="AZ13" s="97">
        <v>-35666.990146954449</v>
      </c>
      <c r="BA13" s="97">
        <v>85858.119690327658</v>
      </c>
      <c r="BB13" s="97">
        <v>33802.588760831393</v>
      </c>
      <c r="BC13" s="97">
        <v>76183.008928058247</v>
      </c>
      <c r="BD13" s="137">
        <f t="shared" si="0"/>
        <v>1.2537625584563212</v>
      </c>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row>
    <row r="14" spans="1:221" s="102" customFormat="1" ht="25.5" customHeight="1" thickTop="1" thickBot="1">
      <c r="A14" s="85" t="s">
        <v>185</v>
      </c>
      <c r="B14" s="85" t="s">
        <v>186</v>
      </c>
      <c r="C14" s="101"/>
      <c r="D14" s="97" t="s">
        <v>107</v>
      </c>
      <c r="E14" s="97" t="s">
        <v>107</v>
      </c>
      <c r="F14" s="97" t="s">
        <v>107</v>
      </c>
      <c r="G14" s="97" t="s">
        <v>107</v>
      </c>
      <c r="H14" s="97" t="s">
        <v>107</v>
      </c>
      <c r="I14" s="97" t="s">
        <v>107</v>
      </c>
      <c r="J14" s="97" t="s">
        <v>107</v>
      </c>
      <c r="K14" s="97">
        <v>10607.347999999998</v>
      </c>
      <c r="L14" s="97">
        <v>10232.134999999998</v>
      </c>
      <c r="M14" s="97" t="s">
        <v>107</v>
      </c>
      <c r="N14" s="97" t="s">
        <v>107</v>
      </c>
      <c r="O14" s="97" t="s">
        <v>107</v>
      </c>
      <c r="P14" s="97" t="s">
        <v>107</v>
      </c>
      <c r="Q14" s="97" t="s">
        <v>107</v>
      </c>
      <c r="R14" s="97" t="s">
        <v>107</v>
      </c>
      <c r="S14" s="97" t="s">
        <v>107</v>
      </c>
      <c r="T14" s="97" t="s">
        <v>107</v>
      </c>
      <c r="U14" s="97">
        <v>24497.748774925421</v>
      </c>
      <c r="V14" s="97">
        <v>27901.804056084151</v>
      </c>
      <c r="W14" s="97">
        <v>31313.420422950876</v>
      </c>
      <c r="X14" s="97">
        <v>35127.937783040012</v>
      </c>
      <c r="Y14" s="97">
        <v>38526.690621480921</v>
      </c>
      <c r="Z14" s="97">
        <v>41402.43195804242</v>
      </c>
      <c r="AA14" s="97">
        <v>41288.783295819492</v>
      </c>
      <c r="AB14" s="97">
        <v>41311.697206978541</v>
      </c>
      <c r="AC14" s="97">
        <v>51368.840970636811</v>
      </c>
      <c r="AD14" s="97">
        <v>53585.974651086915</v>
      </c>
      <c r="AE14" s="97">
        <v>64505.121746156532</v>
      </c>
      <c r="AF14" s="97">
        <v>59991.09809693454</v>
      </c>
      <c r="AG14" s="97">
        <v>76537.085970219065</v>
      </c>
      <c r="AH14" s="97">
        <v>51163.305259723958</v>
      </c>
      <c r="AI14" s="97">
        <v>14322.303569340431</v>
      </c>
      <c r="AJ14" s="97">
        <v>5617.5500000000029</v>
      </c>
      <c r="AK14" s="97">
        <v>77319.301279802516</v>
      </c>
      <c r="AL14" s="97">
        <v>57194.742167692079</v>
      </c>
      <c r="AM14" s="97">
        <v>95127.692245078608</v>
      </c>
      <c r="AN14" s="97">
        <v>77339.861733899364</v>
      </c>
      <c r="AO14" s="97">
        <v>62379.798226122868</v>
      </c>
      <c r="AP14" s="97">
        <v>-30638.725963895955</v>
      </c>
      <c r="AQ14" s="97">
        <v>107120.00571087355</v>
      </c>
      <c r="AR14" s="97">
        <v>70600.339951586138</v>
      </c>
      <c r="AS14" s="97">
        <v>50240.998135692731</v>
      </c>
      <c r="AT14" s="97">
        <v>98900.270615886533</v>
      </c>
      <c r="AU14" s="97">
        <v>100598.14722700932</v>
      </c>
      <c r="AV14" s="97">
        <v>110485.87608870845</v>
      </c>
      <c r="AW14" s="97">
        <v>64404.178000000007</v>
      </c>
      <c r="AX14" s="97">
        <v>90794.234581025958</v>
      </c>
      <c r="AY14" s="97">
        <v>125302.32977513228</v>
      </c>
      <c r="AZ14" s="97">
        <v>35363.103257207375</v>
      </c>
      <c r="BA14" s="97">
        <v>161822.76123503328</v>
      </c>
      <c r="BB14" s="97">
        <v>115875.41699999999</v>
      </c>
      <c r="BC14" s="97">
        <v>155642.21262872478</v>
      </c>
      <c r="BD14" s="137">
        <f t="shared" si="0"/>
        <v>0.34318578226756069</v>
      </c>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row>
    <row r="15" spans="1:221" ht="13.5" thickTop="1">
      <c r="A15" s="85" t="s">
        <v>11</v>
      </c>
      <c r="B15" s="85" t="s">
        <v>12</v>
      </c>
      <c r="C15" s="101"/>
      <c r="D15" s="97">
        <v>1316.5629999999999</v>
      </c>
      <c r="E15" s="97" t="s">
        <v>107</v>
      </c>
      <c r="F15" s="97" t="s">
        <v>107</v>
      </c>
      <c r="G15" s="97">
        <v>1879</v>
      </c>
      <c r="H15" s="97" t="s">
        <v>107</v>
      </c>
      <c r="I15" s="97" t="s">
        <v>107</v>
      </c>
      <c r="J15" s="97" t="s">
        <v>107</v>
      </c>
      <c r="K15" s="97" t="s">
        <v>107</v>
      </c>
      <c r="L15" s="97">
        <v>2969.4690000000001</v>
      </c>
      <c r="M15" s="97" t="s">
        <v>107</v>
      </c>
      <c r="N15" s="97">
        <v>3458</v>
      </c>
      <c r="O15" s="97" t="s">
        <v>107</v>
      </c>
      <c r="P15" s="97" t="s">
        <v>107</v>
      </c>
      <c r="Q15" s="97" t="s">
        <v>107</v>
      </c>
      <c r="R15" s="97" t="s">
        <v>107</v>
      </c>
      <c r="S15" s="97" t="s">
        <v>107</v>
      </c>
      <c r="T15" s="97" t="s">
        <v>107</v>
      </c>
      <c r="U15" s="97">
        <v>6450.4030000000002</v>
      </c>
      <c r="V15" s="97">
        <v>7116.6966987768328</v>
      </c>
      <c r="W15" s="97">
        <v>7858</v>
      </c>
      <c r="X15" s="97">
        <v>8737</v>
      </c>
      <c r="Y15" s="97">
        <v>9727.2501183267941</v>
      </c>
      <c r="Z15" s="97">
        <v>10829.791000000001</v>
      </c>
      <c r="AA15" s="97">
        <v>11875.322900027983</v>
      </c>
      <c r="AB15" s="97">
        <v>13023.703</v>
      </c>
      <c r="AC15" s="97">
        <v>14138.501813431685</v>
      </c>
      <c r="AD15" s="97">
        <v>15350</v>
      </c>
      <c r="AE15" s="97">
        <v>16200</v>
      </c>
      <c r="AF15" s="97">
        <v>17443</v>
      </c>
      <c r="AG15" s="97">
        <v>18500</v>
      </c>
      <c r="AH15" s="97">
        <v>20236</v>
      </c>
      <c r="AI15" s="97">
        <v>22200</v>
      </c>
      <c r="AJ15" s="97">
        <v>21698</v>
      </c>
      <c r="AK15" s="97">
        <v>22600</v>
      </c>
      <c r="AL15" s="97">
        <v>24553.128999999997</v>
      </c>
      <c r="AM15" s="97">
        <v>25227.711000000003</v>
      </c>
      <c r="AN15" s="97">
        <v>26799.675238887226</v>
      </c>
      <c r="AO15" s="97">
        <v>28337.122297855025</v>
      </c>
      <c r="AP15" s="97">
        <v>29301.4339572217</v>
      </c>
      <c r="AQ15" s="97">
        <v>30410.565413413846</v>
      </c>
      <c r="AR15" s="97">
        <v>30842.590000000004</v>
      </c>
      <c r="AS15" s="97">
        <v>31562.402045870622</v>
      </c>
      <c r="AT15" s="97">
        <v>32615.588122147994</v>
      </c>
      <c r="AU15" s="97">
        <v>33162.049658991797</v>
      </c>
      <c r="AV15" s="97">
        <v>34214.855228423556</v>
      </c>
      <c r="AW15" s="97">
        <v>35311.495999999999</v>
      </c>
      <c r="AX15" s="97">
        <v>36444.975270748902</v>
      </c>
      <c r="AY15" s="97">
        <v>37730.39604841065</v>
      </c>
      <c r="AZ15" s="97">
        <v>39145.458963014062</v>
      </c>
      <c r="BA15" s="97">
        <v>40716.297613736155</v>
      </c>
      <c r="BB15" s="97">
        <v>42463.832000000002</v>
      </c>
      <c r="BC15" s="97">
        <v>44794.777564590331</v>
      </c>
      <c r="BD15" s="137">
        <f t="shared" si="0"/>
        <v>5.4892492146971776E-2</v>
      </c>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row>
    <row r="16" spans="1:221">
      <c r="A16" s="91" t="s">
        <v>13</v>
      </c>
      <c r="B16" s="91" t="s">
        <v>14</v>
      </c>
      <c r="C16" s="101"/>
      <c r="D16" s="94">
        <v>1156.4459999999999</v>
      </c>
      <c r="E16" s="94" t="s">
        <v>107</v>
      </c>
      <c r="F16" s="94" t="s">
        <v>107</v>
      </c>
      <c r="G16" s="94">
        <v>1606</v>
      </c>
      <c r="H16" s="94" t="s">
        <v>107</v>
      </c>
      <c r="I16" s="94" t="s">
        <v>107</v>
      </c>
      <c r="J16" s="94" t="s">
        <v>107</v>
      </c>
      <c r="K16" s="94" t="s">
        <v>107</v>
      </c>
      <c r="L16" s="94">
        <v>2554.5160000000001</v>
      </c>
      <c r="M16" s="94" t="s">
        <v>107</v>
      </c>
      <c r="N16" s="94">
        <v>2960</v>
      </c>
      <c r="O16" s="94" t="s">
        <v>107</v>
      </c>
      <c r="P16" s="94" t="s">
        <v>107</v>
      </c>
      <c r="Q16" s="94" t="s">
        <v>107</v>
      </c>
      <c r="R16" s="94" t="s">
        <v>107</v>
      </c>
      <c r="S16" s="94" t="s">
        <v>107</v>
      </c>
      <c r="T16" s="94" t="s">
        <v>107</v>
      </c>
      <c r="U16" s="94">
        <v>5502.63</v>
      </c>
      <c r="V16" s="94">
        <v>6000.3089995432738</v>
      </c>
      <c r="W16" s="94">
        <v>6543</v>
      </c>
      <c r="X16" s="94">
        <v>7246</v>
      </c>
      <c r="Y16" s="94">
        <v>8075.5804712726385</v>
      </c>
      <c r="Z16" s="94">
        <v>9000.1380000000008</v>
      </c>
      <c r="AA16" s="94">
        <v>9815.1367867852987</v>
      </c>
      <c r="AB16" s="94">
        <v>10703.937</v>
      </c>
      <c r="AC16" s="94">
        <v>11570.8618519106</v>
      </c>
      <c r="AD16" s="94">
        <v>12508</v>
      </c>
      <c r="AE16" s="94">
        <v>13200</v>
      </c>
      <c r="AF16" s="94">
        <v>14450</v>
      </c>
      <c r="AG16" s="94">
        <v>15300</v>
      </c>
      <c r="AH16" s="94">
        <v>16326</v>
      </c>
      <c r="AI16" s="94">
        <v>17500</v>
      </c>
      <c r="AJ16" s="94">
        <v>18173</v>
      </c>
      <c r="AK16" s="94">
        <v>18900</v>
      </c>
      <c r="AL16" s="94">
        <v>19680.848999999998</v>
      </c>
      <c r="AM16" s="94">
        <v>20764.731000000003</v>
      </c>
      <c r="AN16" s="94">
        <v>21587.917455794846</v>
      </c>
      <c r="AO16" s="94">
        <v>22551.008316518186</v>
      </c>
      <c r="AP16" s="94">
        <v>23381.585122223481</v>
      </c>
      <c r="AQ16" s="94">
        <v>24105.697926871191</v>
      </c>
      <c r="AR16" s="94">
        <v>24613.672000000002</v>
      </c>
      <c r="AS16" s="94">
        <v>25267.171549762141</v>
      </c>
      <c r="AT16" s="94">
        <v>25942.84386533255</v>
      </c>
      <c r="AU16" s="94">
        <v>26548.842602988832</v>
      </c>
      <c r="AV16" s="94">
        <v>27222.118503195408</v>
      </c>
      <c r="AW16" s="94">
        <v>28161.011345911589</v>
      </c>
      <c r="AX16" s="94">
        <v>28780.694089453169</v>
      </c>
      <c r="AY16" s="94">
        <v>29502.133123622443</v>
      </c>
      <c r="AZ16" s="94">
        <v>30164.002239056354</v>
      </c>
      <c r="BA16" s="94">
        <v>30800.886253281293</v>
      </c>
      <c r="BB16" s="94">
        <v>31515.166409327761</v>
      </c>
      <c r="BC16" s="94">
        <v>32256.493994445795</v>
      </c>
      <c r="BD16" s="138">
        <f t="shared" si="0"/>
        <v>2.3522883410782736E-2</v>
      </c>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row>
    <row r="17" spans="1:221">
      <c r="A17" s="91" t="s">
        <v>15</v>
      </c>
      <c r="B17" s="91" t="s">
        <v>16</v>
      </c>
      <c r="C17" s="101"/>
      <c r="D17" s="94">
        <v>160.11700000000002</v>
      </c>
      <c r="E17" s="94" t="s">
        <v>107</v>
      </c>
      <c r="F17" s="94" t="s">
        <v>107</v>
      </c>
      <c r="G17" s="94">
        <v>273</v>
      </c>
      <c r="H17" s="94" t="s">
        <v>107</v>
      </c>
      <c r="I17" s="94" t="s">
        <v>107</v>
      </c>
      <c r="J17" s="94" t="s">
        <v>107</v>
      </c>
      <c r="K17" s="94" t="s">
        <v>107</v>
      </c>
      <c r="L17" s="94">
        <v>414.95300000000003</v>
      </c>
      <c r="M17" s="94" t="s">
        <v>107</v>
      </c>
      <c r="N17" s="94">
        <v>498</v>
      </c>
      <c r="O17" s="94" t="s">
        <v>107</v>
      </c>
      <c r="P17" s="94" t="s">
        <v>107</v>
      </c>
      <c r="Q17" s="94" t="s">
        <v>107</v>
      </c>
      <c r="R17" s="94" t="s">
        <v>107</v>
      </c>
      <c r="S17" s="94" t="s">
        <v>107</v>
      </c>
      <c r="T17" s="94" t="s">
        <v>107</v>
      </c>
      <c r="U17" s="94">
        <v>947.77300000000002</v>
      </c>
      <c r="V17" s="94">
        <v>1116.3876992335593</v>
      </c>
      <c r="W17" s="94">
        <v>1315</v>
      </c>
      <c r="X17" s="94">
        <v>1491</v>
      </c>
      <c r="Y17" s="94">
        <v>1651.669647054156</v>
      </c>
      <c r="Z17" s="94">
        <v>1829.653</v>
      </c>
      <c r="AA17" s="94">
        <v>2060.1861132426848</v>
      </c>
      <c r="AB17" s="94">
        <v>2319.7660000000001</v>
      </c>
      <c r="AC17" s="94">
        <v>2567.6399615210853</v>
      </c>
      <c r="AD17" s="94">
        <v>2842</v>
      </c>
      <c r="AE17" s="94">
        <v>3000</v>
      </c>
      <c r="AF17" s="94">
        <v>2993</v>
      </c>
      <c r="AG17" s="94">
        <v>3200</v>
      </c>
      <c r="AH17" s="94">
        <v>3910</v>
      </c>
      <c r="AI17" s="94">
        <v>4700</v>
      </c>
      <c r="AJ17" s="94">
        <v>3525</v>
      </c>
      <c r="AK17" s="94">
        <v>3700</v>
      </c>
      <c r="AL17" s="94">
        <v>4872.28</v>
      </c>
      <c r="AM17" s="94">
        <v>4462.9800000000005</v>
      </c>
      <c r="AN17" s="94">
        <v>5211.7577830923801</v>
      </c>
      <c r="AO17" s="94">
        <v>5786.1139813368382</v>
      </c>
      <c r="AP17" s="94">
        <v>5919.8488349982172</v>
      </c>
      <c r="AQ17" s="94">
        <v>6304.8674865426538</v>
      </c>
      <c r="AR17" s="94">
        <v>6228.9179999999997</v>
      </c>
      <c r="AS17" s="94">
        <v>6295.230496108481</v>
      </c>
      <c r="AT17" s="94">
        <v>6672.7442568154447</v>
      </c>
      <c r="AU17" s="94">
        <v>6613.2070560029642</v>
      </c>
      <c r="AV17" s="94">
        <v>6992.7367252281483</v>
      </c>
      <c r="AW17" s="94">
        <v>7150.48465408841</v>
      </c>
      <c r="AX17" s="94">
        <v>7664.2811812957361</v>
      </c>
      <c r="AY17" s="94">
        <v>8228.2629247882105</v>
      </c>
      <c r="AZ17" s="94">
        <v>8981.45672395771</v>
      </c>
      <c r="BA17" s="94">
        <v>9915.411360454862</v>
      </c>
      <c r="BB17" s="94">
        <v>10948.665590672241</v>
      </c>
      <c r="BC17" s="94">
        <v>12538.283570144538</v>
      </c>
      <c r="BD17" s="138">
        <f t="shared" si="0"/>
        <v>0.14518828493826488</v>
      </c>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row>
    <row r="18" spans="1:221" s="106" customFormat="1">
      <c r="A18" s="85" t="s">
        <v>78</v>
      </c>
      <c r="B18" s="86" t="s">
        <v>69</v>
      </c>
      <c r="C18" s="93"/>
      <c r="D18" s="97" t="s">
        <v>107</v>
      </c>
      <c r="E18" s="97" t="s">
        <v>107</v>
      </c>
      <c r="F18" s="97" t="s">
        <v>107</v>
      </c>
      <c r="G18" s="97" t="s">
        <v>107</v>
      </c>
      <c r="H18" s="97" t="s">
        <v>107</v>
      </c>
      <c r="I18" s="97" t="s">
        <v>107</v>
      </c>
      <c r="J18" s="97" t="s">
        <v>107</v>
      </c>
      <c r="K18" s="97" t="s">
        <v>107</v>
      </c>
      <c r="L18" s="97">
        <v>437.45600000000002</v>
      </c>
      <c r="M18" s="97" t="s">
        <v>107</v>
      </c>
      <c r="N18" s="97" t="s">
        <v>107</v>
      </c>
      <c r="O18" s="97" t="s">
        <v>107</v>
      </c>
      <c r="P18" s="97" t="s">
        <v>107</v>
      </c>
      <c r="Q18" s="97" t="s">
        <v>107</v>
      </c>
      <c r="R18" s="97" t="s">
        <v>107</v>
      </c>
      <c r="S18" s="97" t="s">
        <v>107</v>
      </c>
      <c r="T18" s="97" t="s">
        <v>107</v>
      </c>
      <c r="U18" s="97">
        <v>1441.5322000000001</v>
      </c>
      <c r="V18" s="97">
        <v>1721.0917414491641</v>
      </c>
      <c r="W18" s="97">
        <v>1815.6499999999996</v>
      </c>
      <c r="X18" s="97">
        <v>2617.4</v>
      </c>
      <c r="Y18" s="97">
        <v>3443.6505661863052</v>
      </c>
      <c r="Z18" s="97">
        <v>4366.3977999999997</v>
      </c>
      <c r="AA18" s="97">
        <v>4373.2412882977051</v>
      </c>
      <c r="AB18" s="97">
        <v>4369.5291000000007</v>
      </c>
      <c r="AC18" s="97">
        <v>5489.0028374620215</v>
      </c>
      <c r="AD18" s="97">
        <v>6057.45</v>
      </c>
      <c r="AE18" s="97">
        <v>6400</v>
      </c>
      <c r="AF18" s="97">
        <v>5632.7105491450202</v>
      </c>
      <c r="AG18" s="97">
        <v>6299.411426457973</v>
      </c>
      <c r="AH18" s="97">
        <v>4937.808</v>
      </c>
      <c r="AI18" s="97">
        <v>4400</v>
      </c>
      <c r="AJ18" s="97">
        <v>3893.9340000000016</v>
      </c>
      <c r="AK18" s="97">
        <v>3300</v>
      </c>
      <c r="AL18" s="97">
        <v>5846.6699999999983</v>
      </c>
      <c r="AM18" s="97">
        <v>5170.1260428786754</v>
      </c>
      <c r="AN18" s="97">
        <v>4877.8316484694442</v>
      </c>
      <c r="AO18" s="97">
        <v>5664.1482393723008</v>
      </c>
      <c r="AP18" s="97">
        <v>5428.7306967698223</v>
      </c>
      <c r="AQ18" s="97">
        <v>8060.755557904019</v>
      </c>
      <c r="AR18" s="97">
        <v>6806.0580000000009</v>
      </c>
      <c r="AS18" s="97">
        <v>6820.52839461435</v>
      </c>
      <c r="AT18" s="97">
        <v>8686.3299357173109</v>
      </c>
      <c r="AU18" s="97">
        <v>7330.1714321594091</v>
      </c>
      <c r="AV18" s="97">
        <v>7465.562674638456</v>
      </c>
      <c r="AW18" s="97">
        <v>8150.1505385139253</v>
      </c>
      <c r="AX18" s="97">
        <v>7408.6050407884377</v>
      </c>
      <c r="AY18" s="97">
        <v>7652.7393376399195</v>
      </c>
      <c r="AZ18" s="97">
        <v>11684.433597568926</v>
      </c>
      <c r="BA18" s="97">
        <v>5298.125580635824</v>
      </c>
      <c r="BB18" s="97">
        <v>8537.4872640675549</v>
      </c>
      <c r="BC18" s="97">
        <v>9564.1153694108179</v>
      </c>
      <c r="BD18" s="137">
        <f t="shared" si="0"/>
        <v>0.12024944501693369</v>
      </c>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row>
    <row r="19" spans="1:221">
      <c r="A19" s="91" t="s">
        <v>17</v>
      </c>
      <c r="B19" s="91" t="s">
        <v>18</v>
      </c>
      <c r="C19" s="101"/>
      <c r="D19" s="94" t="s">
        <v>107</v>
      </c>
      <c r="E19" s="94" t="s">
        <v>107</v>
      </c>
      <c r="F19" s="94" t="s">
        <v>107</v>
      </c>
      <c r="G19" s="94" t="s">
        <v>107</v>
      </c>
      <c r="H19" s="94" t="s">
        <v>107</v>
      </c>
      <c r="I19" s="94" t="s">
        <v>107</v>
      </c>
      <c r="J19" s="94" t="s">
        <v>107</v>
      </c>
      <c r="K19" s="94" t="s">
        <v>107</v>
      </c>
      <c r="L19" s="94">
        <v>371.85900000000004</v>
      </c>
      <c r="M19" s="94" t="s">
        <v>107</v>
      </c>
      <c r="N19" s="94" t="s">
        <v>107</v>
      </c>
      <c r="O19" s="94" t="s">
        <v>107</v>
      </c>
      <c r="P19" s="94" t="s">
        <v>107</v>
      </c>
      <c r="Q19" s="94" t="s">
        <v>107</v>
      </c>
      <c r="R19" s="94" t="s">
        <v>107</v>
      </c>
      <c r="S19" s="94" t="s">
        <v>107</v>
      </c>
      <c r="T19" s="94" t="s">
        <v>107</v>
      </c>
      <c r="U19" s="94">
        <v>536.77110000000005</v>
      </c>
      <c r="V19" s="94">
        <v>655.95404851254636</v>
      </c>
      <c r="W19" s="94">
        <v>801.6</v>
      </c>
      <c r="X19" s="94">
        <v>999</v>
      </c>
      <c r="Y19" s="94">
        <v>1119.3385444314868</v>
      </c>
      <c r="Z19" s="94">
        <v>1254.1729499999999</v>
      </c>
      <c r="AA19" s="94">
        <v>1298.7839424221654</v>
      </c>
      <c r="AB19" s="94">
        <v>1344.9817499999999</v>
      </c>
      <c r="AC19" s="94">
        <v>1501.1718496311473</v>
      </c>
      <c r="AD19" s="94">
        <v>1675.5</v>
      </c>
      <c r="AE19" s="94">
        <v>1700</v>
      </c>
      <c r="AF19" s="94">
        <v>1091.597</v>
      </c>
      <c r="AG19" s="94">
        <v>1200</v>
      </c>
      <c r="AH19" s="94">
        <v>1102.808</v>
      </c>
      <c r="AI19" s="94">
        <v>1100</v>
      </c>
      <c r="AJ19" s="94">
        <v>899.78399999999999</v>
      </c>
      <c r="AK19" s="94">
        <v>900</v>
      </c>
      <c r="AL19" s="94">
        <v>1096.222</v>
      </c>
      <c r="AM19" s="94">
        <v>1114.9530428786725</v>
      </c>
      <c r="AN19" s="94">
        <v>1113.326234717613</v>
      </c>
      <c r="AO19" s="94">
        <v>1260.3092114769852</v>
      </c>
      <c r="AP19" s="94">
        <v>723.34220125398667</v>
      </c>
      <c r="AQ19" s="94">
        <v>781.51702286432112</v>
      </c>
      <c r="AR19" s="94">
        <v>830.48400000000004</v>
      </c>
      <c r="AS19" s="94">
        <v>791.90359771484884</v>
      </c>
      <c r="AT19" s="94">
        <v>658.70588953170341</v>
      </c>
      <c r="AU19" s="94">
        <v>732.97649838612108</v>
      </c>
      <c r="AV19" s="94">
        <v>841.93948426875522</v>
      </c>
      <c r="AW19" s="94">
        <v>1041.9095385139271</v>
      </c>
      <c r="AX19" s="94">
        <v>535.43834025858291</v>
      </c>
      <c r="AY19" s="94">
        <v>600.36645664624712</v>
      </c>
      <c r="AZ19" s="94">
        <v>709.83888715888475</v>
      </c>
      <c r="BA19" s="94">
        <v>727.48693164470751</v>
      </c>
      <c r="BB19" s="94">
        <v>665.53826406755468</v>
      </c>
      <c r="BC19" s="94">
        <v>775.17716664432714</v>
      </c>
      <c r="BD19" s="138">
        <f t="shared" si="0"/>
        <v>0.16473718867296216</v>
      </c>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c r="DJ19" s="103"/>
      <c r="DK19" s="103"/>
      <c r="DL19" s="103"/>
      <c r="DM19" s="103"/>
      <c r="DN19" s="103"/>
      <c r="DO19" s="103"/>
      <c r="DP19" s="103"/>
      <c r="DQ19" s="103"/>
      <c r="DR19" s="103"/>
      <c r="DS19" s="103"/>
      <c r="DT19" s="103"/>
      <c r="DU19" s="103"/>
      <c r="DV19" s="103"/>
      <c r="DW19" s="103"/>
      <c r="DX19" s="103"/>
      <c r="DY19" s="103"/>
      <c r="DZ19" s="103"/>
      <c r="EA19" s="103"/>
      <c r="EB19" s="103"/>
      <c r="EC19" s="103"/>
      <c r="ED19" s="103"/>
      <c r="EE19" s="103"/>
      <c r="EF19" s="103"/>
      <c r="EG19" s="103"/>
      <c r="EH19" s="103"/>
      <c r="EI19" s="103"/>
      <c r="EJ19" s="103"/>
      <c r="EK19" s="103"/>
      <c r="EL19" s="103"/>
      <c r="EM19" s="103"/>
      <c r="EN19" s="103"/>
      <c r="EO19" s="103"/>
      <c r="EP19" s="103"/>
      <c r="EQ19" s="103"/>
      <c r="ER19" s="103"/>
      <c r="ES19" s="103"/>
      <c r="ET19" s="103"/>
      <c r="EU19" s="103"/>
      <c r="EV19" s="103"/>
      <c r="EW19" s="103"/>
      <c r="EX19" s="103"/>
      <c r="EY19" s="103"/>
      <c r="EZ19" s="103"/>
      <c r="FA19" s="103"/>
      <c r="FB19" s="103"/>
      <c r="FC19" s="103"/>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row>
    <row r="20" spans="1:221">
      <c r="A20" s="91" t="s">
        <v>81</v>
      </c>
      <c r="B20" s="92" t="s">
        <v>70</v>
      </c>
      <c r="C20" s="93" t="s">
        <v>109</v>
      </c>
      <c r="D20" s="94" t="s">
        <v>107</v>
      </c>
      <c r="E20" s="94" t="s">
        <v>107</v>
      </c>
      <c r="F20" s="94" t="s">
        <v>107</v>
      </c>
      <c r="G20" s="94" t="s">
        <v>107</v>
      </c>
      <c r="H20" s="94" t="s">
        <v>107</v>
      </c>
      <c r="I20" s="94" t="s">
        <v>107</v>
      </c>
      <c r="J20" s="94" t="s">
        <v>107</v>
      </c>
      <c r="K20" s="94" t="s">
        <v>107</v>
      </c>
      <c r="L20" s="94">
        <v>65.59699999999998</v>
      </c>
      <c r="M20" s="94" t="s">
        <v>107</v>
      </c>
      <c r="N20" s="94" t="s">
        <v>107</v>
      </c>
      <c r="O20" s="94" t="s">
        <v>107</v>
      </c>
      <c r="P20" s="94" t="s">
        <v>107</v>
      </c>
      <c r="Q20" s="94" t="s">
        <v>107</v>
      </c>
      <c r="R20" s="94" t="s">
        <v>107</v>
      </c>
      <c r="S20" s="94" t="s">
        <v>107</v>
      </c>
      <c r="T20" s="94" t="s">
        <v>107</v>
      </c>
      <c r="U20" s="94">
        <v>904.76110000000017</v>
      </c>
      <c r="V20" s="94">
        <v>1065.1376929366179</v>
      </c>
      <c r="W20" s="94">
        <v>1014.0499999999997</v>
      </c>
      <c r="X20" s="94">
        <v>1618.4</v>
      </c>
      <c r="Y20" s="94">
        <v>2324.3120217548185</v>
      </c>
      <c r="Z20" s="94">
        <v>3112.2248500000001</v>
      </c>
      <c r="AA20" s="94">
        <v>3074.4573458755394</v>
      </c>
      <c r="AB20" s="94">
        <v>3024.5473500000007</v>
      </c>
      <c r="AC20" s="94">
        <v>3987.8309878308737</v>
      </c>
      <c r="AD20" s="94">
        <v>4381.95</v>
      </c>
      <c r="AE20" s="94">
        <v>4700</v>
      </c>
      <c r="AF20" s="94">
        <v>4541.1135491450204</v>
      </c>
      <c r="AG20" s="94">
        <v>5099.411426457973</v>
      </c>
      <c r="AH20" s="94">
        <v>3835</v>
      </c>
      <c r="AI20" s="94">
        <v>3300</v>
      </c>
      <c r="AJ20" s="94">
        <v>2994.1500000000015</v>
      </c>
      <c r="AK20" s="94">
        <v>2400</v>
      </c>
      <c r="AL20" s="94">
        <v>4750.4479999999985</v>
      </c>
      <c r="AM20" s="94">
        <v>4055.1730000000025</v>
      </c>
      <c r="AN20" s="94">
        <v>3764.5054137518309</v>
      </c>
      <c r="AO20" s="94">
        <v>4403.8390278953157</v>
      </c>
      <c r="AP20" s="94">
        <v>4705.3884955158355</v>
      </c>
      <c r="AQ20" s="94">
        <v>7279.238535039698</v>
      </c>
      <c r="AR20" s="94">
        <v>5975.5740000000005</v>
      </c>
      <c r="AS20" s="94">
        <v>6028.6247968995012</v>
      </c>
      <c r="AT20" s="94">
        <v>8027.6240461856069</v>
      </c>
      <c r="AU20" s="94">
        <v>6597.1949337732876</v>
      </c>
      <c r="AV20" s="94">
        <v>6623.6231903697008</v>
      </c>
      <c r="AW20" s="94">
        <v>7108.2409999999982</v>
      </c>
      <c r="AX20" s="94">
        <v>6873.166700529855</v>
      </c>
      <c r="AY20" s="94">
        <v>7052.3728809936729</v>
      </c>
      <c r="AZ20" s="94">
        <v>10974.594710410041</v>
      </c>
      <c r="BA20" s="94">
        <v>4570.6386489911165</v>
      </c>
      <c r="BB20" s="94">
        <v>7871.9490000000005</v>
      </c>
      <c r="BC20" s="94">
        <v>8788.9382027664906</v>
      </c>
      <c r="BD20" s="138">
        <f t="shared" si="0"/>
        <v>0.11648820422572478</v>
      </c>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row>
    <row r="21" spans="1:221" s="113" customFormat="1">
      <c r="A21" s="107" t="s">
        <v>121</v>
      </c>
      <c r="B21" s="108" t="s">
        <v>122</v>
      </c>
      <c r="C21" s="109" t="s">
        <v>109</v>
      </c>
      <c r="D21" s="110">
        <v>361.64699999999999</v>
      </c>
      <c r="E21" s="110" t="s">
        <v>107</v>
      </c>
      <c r="F21" s="110" t="s">
        <v>107</v>
      </c>
      <c r="G21" s="110" t="s">
        <v>107</v>
      </c>
      <c r="H21" s="110" t="s">
        <v>107</v>
      </c>
      <c r="I21" s="110" t="s">
        <v>107</v>
      </c>
      <c r="J21" s="110" t="s">
        <v>107</v>
      </c>
      <c r="K21" s="110" t="s">
        <v>107</v>
      </c>
      <c r="L21" s="110">
        <v>440.81</v>
      </c>
      <c r="M21" s="110" t="s">
        <v>107</v>
      </c>
      <c r="N21" s="110" t="s">
        <v>107</v>
      </c>
      <c r="O21" s="110" t="s">
        <v>107</v>
      </c>
      <c r="P21" s="110" t="s">
        <v>107</v>
      </c>
      <c r="Q21" s="110" t="s">
        <v>107</v>
      </c>
      <c r="R21" s="110" t="s">
        <v>107</v>
      </c>
      <c r="S21" s="110" t="s">
        <v>107</v>
      </c>
      <c r="T21" s="110" t="s">
        <v>107</v>
      </c>
      <c r="U21" s="110">
        <v>3041.7029000000002</v>
      </c>
      <c r="V21" s="110">
        <v>3717.0729415710957</v>
      </c>
      <c r="W21" s="110">
        <v>4542.3999999999996</v>
      </c>
      <c r="X21" s="110">
        <v>5661</v>
      </c>
      <c r="Y21" s="110">
        <v>6342.9184184450933</v>
      </c>
      <c r="Z21" s="110">
        <v>7106.9800500000001</v>
      </c>
      <c r="AA21" s="110">
        <v>7359.7756737256041</v>
      </c>
      <c r="AB21" s="110">
        <v>7621.5632500000002</v>
      </c>
      <c r="AC21" s="110">
        <v>9454.6022961108738</v>
      </c>
      <c r="AD21" s="110">
        <v>11728.5</v>
      </c>
      <c r="AE21" s="110">
        <v>12000</v>
      </c>
      <c r="AF21" s="110">
        <v>14644.213549145021</v>
      </c>
      <c r="AG21" s="110">
        <v>16299.5</v>
      </c>
      <c r="AH21" s="110">
        <v>17965</v>
      </c>
      <c r="AI21" s="110">
        <v>19700</v>
      </c>
      <c r="AJ21" s="110">
        <v>18401.25</v>
      </c>
      <c r="AK21" s="110">
        <v>18400</v>
      </c>
      <c r="AL21" s="110">
        <v>20781.762999999999</v>
      </c>
      <c r="AM21" s="110">
        <v>20676.471000000001</v>
      </c>
      <c r="AN21" s="110">
        <v>21385.458731291601</v>
      </c>
      <c r="AO21" s="110">
        <v>23794.486619438714</v>
      </c>
      <c r="AP21" s="110">
        <v>25628.011623685525</v>
      </c>
      <c r="AQ21" s="110">
        <v>25230.77320859941</v>
      </c>
      <c r="AR21" s="110">
        <v>26588.14</v>
      </c>
      <c r="AS21" s="110">
        <v>27334.327367751775</v>
      </c>
      <c r="AT21" s="110">
        <v>28081.321266411764</v>
      </c>
      <c r="AU21" s="110">
        <v>29798.66903212083</v>
      </c>
      <c r="AV21" s="110">
        <v>34551.056727144714</v>
      </c>
      <c r="AW21" s="110">
        <v>36754.021999999997</v>
      </c>
      <c r="AX21" s="110">
        <v>37838.93375633884</v>
      </c>
      <c r="AY21" s="110">
        <v>39590.763178037072</v>
      </c>
      <c r="AZ21" s="110">
        <v>45713.392563713031</v>
      </c>
      <c r="BA21" s="110">
        <v>49290.539409841942</v>
      </c>
      <c r="BB21" s="110">
        <v>48326.589</v>
      </c>
      <c r="BC21" s="110">
        <v>45076.147925718302</v>
      </c>
      <c r="BD21" s="139">
        <f t="shared" si="0"/>
        <v>-6.7259890291071406E-2</v>
      </c>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1"/>
      <c r="ED21" s="111"/>
      <c r="EE21" s="111"/>
      <c r="EF21" s="111"/>
      <c r="EG21" s="111"/>
      <c r="EH21" s="111"/>
      <c r="EI21" s="111"/>
      <c r="EJ21" s="111"/>
      <c r="EK21" s="111"/>
      <c r="EL21" s="111"/>
      <c r="EM21" s="111"/>
      <c r="EN21" s="111"/>
      <c r="EO21" s="111"/>
      <c r="EP21" s="111"/>
      <c r="EQ21" s="111"/>
      <c r="ER21" s="111"/>
      <c r="ES21" s="111"/>
      <c r="ET21" s="111"/>
      <c r="EU21" s="111"/>
      <c r="EV21" s="111"/>
      <c r="EW21" s="111"/>
      <c r="EX21" s="111"/>
      <c r="EY21" s="111"/>
      <c r="EZ21" s="111"/>
      <c r="FA21" s="111"/>
      <c r="FB21" s="111"/>
      <c r="FC21" s="111"/>
      <c r="FD21" s="111"/>
      <c r="FE21" s="111"/>
      <c r="FF21" s="111"/>
      <c r="FG21" s="111"/>
      <c r="FH21" s="111"/>
      <c r="FI21" s="111"/>
      <c r="FJ21" s="111"/>
      <c r="FK21" s="111"/>
      <c r="FL21" s="111"/>
      <c r="FM21" s="111"/>
      <c r="FN21" s="111"/>
      <c r="FO21" s="111"/>
      <c r="FP21" s="111"/>
      <c r="FQ21" s="111"/>
      <c r="FR21" s="111"/>
      <c r="FS21" s="111"/>
      <c r="FT21" s="111"/>
      <c r="FU21" s="111"/>
      <c r="FV21" s="111"/>
      <c r="FW21" s="111"/>
      <c r="FX21" s="111"/>
      <c r="FY21" s="111"/>
      <c r="FZ21" s="111"/>
      <c r="GA21" s="111"/>
      <c r="GB21" s="111"/>
      <c r="GC21" s="111"/>
      <c r="GD21" s="111"/>
      <c r="GE21" s="111"/>
      <c r="GF21" s="111"/>
      <c r="GG21" s="111"/>
      <c r="GH21" s="111"/>
      <c r="GI21" s="111"/>
      <c r="GJ21" s="111"/>
      <c r="GK21" s="111"/>
      <c r="GL21" s="111"/>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row>
    <row r="22" spans="1:221" s="113" customFormat="1">
      <c r="A22" s="107" t="s">
        <v>120</v>
      </c>
      <c r="B22" s="108" t="s">
        <v>123</v>
      </c>
      <c r="C22" s="109" t="s">
        <v>109</v>
      </c>
      <c r="D22" s="110" t="s">
        <v>107</v>
      </c>
      <c r="E22" s="110" t="s">
        <v>107</v>
      </c>
      <c r="F22" s="110" t="s">
        <v>107</v>
      </c>
      <c r="G22" s="110" t="s">
        <v>107</v>
      </c>
      <c r="H22" s="110" t="s">
        <v>107</v>
      </c>
      <c r="I22" s="110" t="s">
        <v>107</v>
      </c>
      <c r="J22" s="110" t="s">
        <v>107</v>
      </c>
      <c r="K22" s="110" t="s">
        <v>107</v>
      </c>
      <c r="L22" s="110">
        <v>-375.21300000000002</v>
      </c>
      <c r="M22" s="110" t="s">
        <v>107</v>
      </c>
      <c r="N22" s="110" t="s">
        <v>107</v>
      </c>
      <c r="O22" s="110" t="s">
        <v>107</v>
      </c>
      <c r="P22" s="110" t="s">
        <v>107</v>
      </c>
      <c r="Q22" s="110" t="s">
        <v>107</v>
      </c>
      <c r="R22" s="110" t="s">
        <v>107</v>
      </c>
      <c r="S22" s="110" t="s">
        <v>107</v>
      </c>
      <c r="T22" s="110" t="s">
        <v>107</v>
      </c>
      <c r="U22" s="110">
        <v>-2136.9418000000001</v>
      </c>
      <c r="V22" s="110">
        <v>-2651.9352486344778</v>
      </c>
      <c r="W22" s="110">
        <v>-3528.35</v>
      </c>
      <c r="X22" s="110">
        <v>-4042.6</v>
      </c>
      <c r="Y22" s="110">
        <v>-4018.6063966902748</v>
      </c>
      <c r="Z22" s="110">
        <v>-3994.7552000000001</v>
      </c>
      <c r="AA22" s="110">
        <v>-4285.3183278500646</v>
      </c>
      <c r="AB22" s="110">
        <v>-4597.0158999999994</v>
      </c>
      <c r="AC22" s="110">
        <v>-5466.7713082800001</v>
      </c>
      <c r="AD22" s="110">
        <v>-7346.55</v>
      </c>
      <c r="AE22" s="110">
        <v>-7300</v>
      </c>
      <c r="AF22" s="110">
        <v>-10103.1</v>
      </c>
      <c r="AG22" s="110">
        <v>-11200.088573542027</v>
      </c>
      <c r="AH22" s="110">
        <v>-14130</v>
      </c>
      <c r="AI22" s="110">
        <v>-16400</v>
      </c>
      <c r="AJ22" s="110">
        <v>-15407.099999999999</v>
      </c>
      <c r="AK22" s="110">
        <v>-16000</v>
      </c>
      <c r="AL22" s="110">
        <v>-16031.315000000001</v>
      </c>
      <c r="AM22" s="110">
        <v>-16621.297999999999</v>
      </c>
      <c r="AN22" s="110">
        <v>-17620.95331753977</v>
      </c>
      <c r="AO22" s="110">
        <v>-19390.647591543398</v>
      </c>
      <c r="AP22" s="110">
        <v>-20922.623128169689</v>
      </c>
      <c r="AQ22" s="110">
        <v>-17951.534673559712</v>
      </c>
      <c r="AR22" s="110">
        <v>-20612.565999999999</v>
      </c>
      <c r="AS22" s="110">
        <v>-21305.702570852274</v>
      </c>
      <c r="AT22" s="110">
        <v>-20053.697220226157</v>
      </c>
      <c r="AU22" s="110">
        <v>-23201.474098347542</v>
      </c>
      <c r="AV22" s="110">
        <v>-27927.433536775014</v>
      </c>
      <c r="AW22" s="110">
        <v>-29645.780999999999</v>
      </c>
      <c r="AX22" s="110">
        <v>-30965.767055808985</v>
      </c>
      <c r="AY22" s="110">
        <v>-32538.390297043399</v>
      </c>
      <c r="AZ22" s="110">
        <v>-34738.797853302989</v>
      </c>
      <c r="BA22" s="110">
        <v>-44719.900760850825</v>
      </c>
      <c r="BB22" s="110">
        <v>-40454.639999999999</v>
      </c>
      <c r="BC22" s="110">
        <v>-36287.209722951811</v>
      </c>
      <c r="BD22" s="139">
        <f t="shared" si="0"/>
        <v>0.1030148896899883</v>
      </c>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c r="DO22" s="111"/>
      <c r="DP22" s="111"/>
      <c r="DQ22" s="111"/>
      <c r="DR22" s="111"/>
      <c r="DS22" s="111"/>
      <c r="DT22" s="111"/>
      <c r="DU22" s="111"/>
      <c r="DV22" s="111"/>
      <c r="DW22" s="111"/>
      <c r="DX22" s="111"/>
      <c r="DY22" s="111"/>
      <c r="DZ22" s="111"/>
      <c r="EA22" s="111"/>
      <c r="EB22" s="111"/>
      <c r="EC22" s="111"/>
      <c r="ED22" s="111"/>
      <c r="EE22" s="111"/>
      <c r="EF22" s="111"/>
      <c r="EG22" s="111"/>
      <c r="EH22" s="111"/>
      <c r="EI22" s="111"/>
      <c r="EJ22" s="111"/>
      <c r="EK22" s="111"/>
      <c r="EL22" s="111"/>
      <c r="EM22" s="111"/>
      <c r="EN22" s="111"/>
      <c r="EO22" s="111"/>
      <c r="EP22" s="111"/>
      <c r="EQ22" s="111"/>
      <c r="ER22" s="111"/>
      <c r="ES22" s="111"/>
      <c r="ET22" s="111"/>
      <c r="EU22" s="111"/>
      <c r="EV22" s="111"/>
      <c r="EW22" s="111"/>
      <c r="EX22" s="111"/>
      <c r="EY22" s="111"/>
      <c r="EZ22" s="111"/>
      <c r="FA22" s="111"/>
      <c r="FB22" s="111"/>
      <c r="FC22" s="111"/>
      <c r="FD22" s="111"/>
      <c r="FE22" s="111"/>
      <c r="FF22" s="111"/>
      <c r="FG22" s="111"/>
      <c r="FH22" s="111"/>
      <c r="FI22" s="111"/>
      <c r="FJ22" s="111"/>
      <c r="FK22" s="111"/>
      <c r="FL22" s="111"/>
      <c r="FM22" s="111"/>
      <c r="FN22" s="111"/>
      <c r="FO22" s="111"/>
      <c r="FP22" s="111"/>
      <c r="FQ22" s="111"/>
      <c r="FR22" s="111"/>
      <c r="FS22" s="111"/>
      <c r="FT22" s="111"/>
      <c r="FU22" s="111"/>
      <c r="FV22" s="111"/>
      <c r="FW22" s="111"/>
      <c r="FX22" s="111"/>
      <c r="FY22" s="111"/>
      <c r="FZ22" s="111"/>
      <c r="GA22" s="111"/>
      <c r="GB22" s="111"/>
      <c r="GC22" s="111"/>
      <c r="GD22" s="111"/>
      <c r="GE22" s="111"/>
      <c r="GF22" s="111"/>
      <c r="GG22" s="111"/>
      <c r="GH22" s="111"/>
      <c r="GI22" s="111"/>
      <c r="GJ22" s="111"/>
      <c r="GK22" s="111"/>
      <c r="GL22" s="111"/>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row>
    <row r="23" spans="1:221" s="116" customFormat="1">
      <c r="A23" s="85" t="s">
        <v>19</v>
      </c>
      <c r="B23" s="85" t="s">
        <v>20</v>
      </c>
      <c r="C23" s="101" t="s">
        <v>127</v>
      </c>
      <c r="D23" s="97">
        <v>515.15100000000007</v>
      </c>
      <c r="E23" s="97" t="s">
        <v>107</v>
      </c>
      <c r="F23" s="97" t="s">
        <v>107</v>
      </c>
      <c r="G23" s="97" t="s">
        <v>107</v>
      </c>
      <c r="H23" s="97" t="s">
        <v>107</v>
      </c>
      <c r="I23" s="97" t="s">
        <v>107</v>
      </c>
      <c r="J23" s="97" t="s">
        <v>107</v>
      </c>
      <c r="K23" s="97" t="s">
        <v>107</v>
      </c>
      <c r="L23" s="97">
        <v>999.87700000000007</v>
      </c>
      <c r="M23" s="97" t="s">
        <v>107</v>
      </c>
      <c r="N23" s="97" t="s">
        <v>107</v>
      </c>
      <c r="O23" s="97" t="s">
        <v>107</v>
      </c>
      <c r="P23" s="97" t="s">
        <v>107</v>
      </c>
      <c r="Q23" s="97" t="s">
        <v>107</v>
      </c>
      <c r="R23" s="97" t="s">
        <v>107</v>
      </c>
      <c r="S23" s="97" t="s">
        <v>107</v>
      </c>
      <c r="T23" s="97" t="s">
        <v>107</v>
      </c>
      <c r="U23" s="97">
        <v>2813.0840000000003</v>
      </c>
      <c r="V23" s="97">
        <v>2876.3261987386868</v>
      </c>
      <c r="W23" s="97">
        <v>2940.9901736139204</v>
      </c>
      <c r="X23" s="97">
        <v>3007.1078882105039</v>
      </c>
      <c r="Y23" s="97">
        <v>3074.7120247008752</v>
      </c>
      <c r="Z23" s="97">
        <v>3143.8359999999993</v>
      </c>
      <c r="AA23" s="97">
        <v>2973.4434531525903</v>
      </c>
      <c r="AB23" s="97">
        <v>2812.286000000001</v>
      </c>
      <c r="AC23" s="97">
        <v>2725.2976582384545</v>
      </c>
      <c r="AD23" s="97">
        <v>2641</v>
      </c>
      <c r="AE23" s="97">
        <v>2600</v>
      </c>
      <c r="AF23" s="97">
        <v>3347</v>
      </c>
      <c r="AG23" s="97">
        <v>3300</v>
      </c>
      <c r="AH23" s="97">
        <v>4048</v>
      </c>
      <c r="AI23" s="97">
        <v>4400</v>
      </c>
      <c r="AJ23" s="97">
        <v>4690</v>
      </c>
      <c r="AK23" s="97">
        <v>3400</v>
      </c>
      <c r="AL23" s="97">
        <v>2111.1860000000001</v>
      </c>
      <c r="AM23" s="97">
        <v>2351.433</v>
      </c>
      <c r="AN23" s="97">
        <v>1445.6113128439774</v>
      </c>
      <c r="AO23" s="97">
        <v>-323.87934162510629</v>
      </c>
      <c r="AP23" s="97">
        <v>742.13484413889614</v>
      </c>
      <c r="AQ23" s="97">
        <v>1712.3019458661759</v>
      </c>
      <c r="AR23" s="97">
        <v>4507.0930000000008</v>
      </c>
      <c r="AS23" s="97">
        <v>3490.3796513113575</v>
      </c>
      <c r="AT23" s="97">
        <v>4760.6956090479316</v>
      </c>
      <c r="AU23" s="97">
        <v>6399.663720887118</v>
      </c>
      <c r="AV23" s="97">
        <v>5151.9445290590338</v>
      </c>
      <c r="AW23" s="97">
        <v>4606.1149999999998</v>
      </c>
      <c r="AX23" s="97">
        <v>3238.6675068593627</v>
      </c>
      <c r="AY23" s="97">
        <v>2426.8890884667958</v>
      </c>
      <c r="AZ23" s="97">
        <v>2036.7841033067473</v>
      </c>
      <c r="BA23" s="97">
        <v>1605.342474990568</v>
      </c>
      <c r="BB23" s="97">
        <v>-1801.9780390000001</v>
      </c>
      <c r="BC23" s="97">
        <v>-2350.2829028395208</v>
      </c>
      <c r="BD23" s="137">
        <f t="shared" si="0"/>
        <v>-0.30427943735862628</v>
      </c>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5"/>
      <c r="GN23" s="115"/>
      <c r="GO23" s="115"/>
      <c r="GP23" s="115"/>
      <c r="GQ23" s="115"/>
      <c r="GR23" s="115"/>
      <c r="GS23" s="115"/>
      <c r="GT23" s="115"/>
      <c r="GU23" s="115"/>
      <c r="GV23" s="115"/>
      <c r="GW23" s="115"/>
      <c r="GX23" s="115"/>
      <c r="GY23" s="115"/>
      <c r="GZ23" s="115"/>
      <c r="HA23" s="115"/>
      <c r="HB23" s="115"/>
      <c r="HC23" s="115"/>
      <c r="HD23" s="115"/>
      <c r="HE23" s="115"/>
      <c r="HF23" s="115"/>
      <c r="HG23" s="115"/>
      <c r="HH23" s="115"/>
      <c r="HI23" s="115"/>
      <c r="HJ23" s="115"/>
      <c r="HK23" s="115"/>
      <c r="HL23" s="115"/>
      <c r="HM23" s="115"/>
    </row>
    <row r="24" spans="1:221" s="116" customFormat="1">
      <c r="A24" s="85" t="s">
        <v>21</v>
      </c>
      <c r="B24" s="85" t="s">
        <v>112</v>
      </c>
      <c r="C24" s="101"/>
      <c r="D24" s="97" t="s">
        <v>107</v>
      </c>
      <c r="E24" s="97" t="s">
        <v>107</v>
      </c>
      <c r="F24" s="97" t="s">
        <v>107</v>
      </c>
      <c r="G24" s="97" t="s">
        <v>107</v>
      </c>
      <c r="H24" s="97" t="s">
        <v>107</v>
      </c>
      <c r="I24" s="97" t="s">
        <v>107</v>
      </c>
      <c r="J24" s="97" t="s">
        <v>107</v>
      </c>
      <c r="K24" s="97" t="s">
        <v>107</v>
      </c>
      <c r="L24" s="97" t="s">
        <v>107</v>
      </c>
      <c r="M24" s="97" t="s">
        <v>107</v>
      </c>
      <c r="N24" s="97" t="s">
        <v>107</v>
      </c>
      <c r="O24" s="97" t="s">
        <v>107</v>
      </c>
      <c r="P24" s="97" t="s">
        <v>107</v>
      </c>
      <c r="Q24" s="97" t="s">
        <v>107</v>
      </c>
      <c r="R24" s="97" t="s">
        <v>107</v>
      </c>
      <c r="S24" s="97" t="s">
        <v>107</v>
      </c>
      <c r="T24" s="97" t="s">
        <v>107</v>
      </c>
      <c r="U24" s="97">
        <v>345.05361390462969</v>
      </c>
      <c r="V24" s="97">
        <v>366.0192568186007</v>
      </c>
      <c r="W24" s="97">
        <v>388.25878345696492</v>
      </c>
      <c r="X24" s="97">
        <v>411.84959567903718</v>
      </c>
      <c r="Y24" s="97">
        <v>436.87379832267794</v>
      </c>
      <c r="Z24" s="97">
        <v>463.41848495979576</v>
      </c>
      <c r="AA24" s="97">
        <v>513.81105376982657</v>
      </c>
      <c r="AB24" s="97">
        <v>569.68335865791664</v>
      </c>
      <c r="AC24" s="97">
        <v>580.46129594400009</v>
      </c>
      <c r="AD24" s="97">
        <v>591.44314287634108</v>
      </c>
      <c r="AE24" s="97">
        <v>586.48061459896519</v>
      </c>
      <c r="AF24" s="97">
        <v>602.27047729970661</v>
      </c>
      <c r="AG24" s="97">
        <v>586.48061459896519</v>
      </c>
      <c r="AH24" s="97">
        <v>594.60111541648939</v>
      </c>
      <c r="AI24" s="97">
        <v>586.48061459896519</v>
      </c>
      <c r="AJ24" s="97">
        <v>626.18084081797213</v>
      </c>
      <c r="AK24" s="97">
        <v>631.59450802965489</v>
      </c>
      <c r="AL24" s="97">
        <v>563.976</v>
      </c>
      <c r="AM24" s="97">
        <v>571.77365291659737</v>
      </c>
      <c r="AN24" s="97">
        <v>526.56572009914976</v>
      </c>
      <c r="AO24" s="97">
        <v>386.10196270526939</v>
      </c>
      <c r="AP24" s="97">
        <v>390.16304219979497</v>
      </c>
      <c r="AQ24" s="97">
        <v>369.79693945983058</v>
      </c>
      <c r="AR24" s="97">
        <v>555.66200000000003</v>
      </c>
      <c r="AS24" s="97">
        <v>457.5565481553852</v>
      </c>
      <c r="AT24" s="97">
        <v>1078.0780232554939</v>
      </c>
      <c r="AU24" s="97">
        <v>335.43798914284929</v>
      </c>
      <c r="AV24" s="97">
        <v>472.84717418915386</v>
      </c>
      <c r="AW24" s="97">
        <v>590.65300000000002</v>
      </c>
      <c r="AX24" s="97">
        <v>586.18946471252923</v>
      </c>
      <c r="AY24" s="97">
        <v>639.46904045635733</v>
      </c>
      <c r="AZ24" s="97">
        <v>528.37688231488835</v>
      </c>
      <c r="BA24" s="97">
        <v>697.51981039574218</v>
      </c>
      <c r="BB24" s="97">
        <v>794.87400000000002</v>
      </c>
      <c r="BC24" s="97">
        <v>953.64796532252581</v>
      </c>
      <c r="BD24" s="137">
        <f t="shared" si="0"/>
        <v>0.19974733771959552</v>
      </c>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5"/>
      <c r="GN24" s="115"/>
      <c r="GO24" s="115"/>
      <c r="GP24" s="115"/>
      <c r="GQ24" s="115"/>
      <c r="GR24" s="115"/>
      <c r="GS24" s="115"/>
      <c r="GT24" s="115"/>
      <c r="GU24" s="115"/>
      <c r="GV24" s="115"/>
      <c r="GW24" s="115"/>
      <c r="GX24" s="115"/>
      <c r="GY24" s="115"/>
      <c r="GZ24" s="115"/>
      <c r="HA24" s="115"/>
      <c r="HB24" s="115"/>
      <c r="HC24" s="115"/>
      <c r="HD24" s="115"/>
      <c r="HE24" s="115"/>
      <c r="HF24" s="115"/>
      <c r="HG24" s="115"/>
      <c r="HH24" s="115"/>
      <c r="HI24" s="115"/>
      <c r="HJ24" s="115"/>
      <c r="HK24" s="115"/>
      <c r="HL24" s="115"/>
      <c r="HM24" s="115"/>
    </row>
    <row r="25" spans="1:221" s="116" customFormat="1">
      <c r="A25" s="85" t="s">
        <v>119</v>
      </c>
      <c r="B25" s="85" t="s">
        <v>124</v>
      </c>
      <c r="C25" s="101" t="s">
        <v>110</v>
      </c>
      <c r="D25" s="97" t="s">
        <v>107</v>
      </c>
      <c r="E25" s="97" t="s">
        <v>107</v>
      </c>
      <c r="F25" s="97" t="s">
        <v>107</v>
      </c>
      <c r="G25" s="97" t="s">
        <v>107</v>
      </c>
      <c r="H25" s="97" t="s">
        <v>107</v>
      </c>
      <c r="I25" s="97" t="s">
        <v>107</v>
      </c>
      <c r="J25" s="97" t="s">
        <v>107</v>
      </c>
      <c r="K25" s="97" t="s">
        <v>107</v>
      </c>
      <c r="L25" s="97" t="s">
        <v>107</v>
      </c>
      <c r="M25" s="97" t="s">
        <v>107</v>
      </c>
      <c r="N25" s="97" t="s">
        <v>107</v>
      </c>
      <c r="O25" s="97" t="s">
        <v>107</v>
      </c>
      <c r="P25" s="97" t="s">
        <v>107</v>
      </c>
      <c r="Q25" s="97" t="s">
        <v>107</v>
      </c>
      <c r="R25" s="97" t="s">
        <v>107</v>
      </c>
      <c r="S25" s="97" t="s">
        <v>107</v>
      </c>
      <c r="T25" s="97" t="s">
        <v>107</v>
      </c>
      <c r="U25" s="97">
        <v>1254.7401245646208</v>
      </c>
      <c r="V25" s="97">
        <v>1330.9788084716508</v>
      </c>
      <c r="W25" s="97">
        <v>1411.849795761736</v>
      </c>
      <c r="X25" s="97">
        <v>1497.6345476765061</v>
      </c>
      <c r="Y25" s="97">
        <v>1588.6316271938088</v>
      </c>
      <c r="Z25" s="97">
        <v>1685.1577381383872</v>
      </c>
      <c r="AA25" s="97">
        <v>1868.4034006031934</v>
      </c>
      <c r="AB25" s="97">
        <v>2071.575371479496</v>
      </c>
      <c r="AC25" s="97">
        <v>2110.7678616547414</v>
      </c>
      <c r="AD25" s="97">
        <v>2150.7018412815819</v>
      </c>
      <c r="AE25" s="97">
        <v>2132.6562880747952</v>
      </c>
      <c r="AF25" s="97">
        <v>2190.0739573691167</v>
      </c>
      <c r="AG25" s="97">
        <v>2132.6562880747952</v>
      </c>
      <c r="AH25" s="97">
        <v>2162.185375140446</v>
      </c>
      <c r="AI25" s="97">
        <v>2132.6562880747952</v>
      </c>
      <c r="AJ25" s="97">
        <v>2277.0207137290886</v>
      </c>
      <c r="AK25" s="97">
        <v>2296.706771772856</v>
      </c>
      <c r="AL25" s="97">
        <v>2296.706771772856</v>
      </c>
      <c r="AM25" s="97">
        <v>2648.538806807182</v>
      </c>
      <c r="AN25" s="97">
        <v>2881.1771163640742</v>
      </c>
      <c r="AO25" s="97">
        <v>2972.75220311577</v>
      </c>
      <c r="AP25" s="97">
        <v>2689.718431805079</v>
      </c>
      <c r="AQ25" s="97">
        <v>2574.6857352517009</v>
      </c>
      <c r="AR25" s="97">
        <v>2685.3859515861468</v>
      </c>
      <c r="AS25" s="97">
        <v>2762.5928877838078</v>
      </c>
      <c r="AT25" s="97">
        <v>3088.2547647639462</v>
      </c>
      <c r="AU25" s="97">
        <v>3088.2547647639462</v>
      </c>
      <c r="AV25" s="97">
        <v>3707.577399716185</v>
      </c>
      <c r="AW25" s="97">
        <v>3920.288</v>
      </c>
      <c r="AX25" s="97">
        <v>4092.8583907262873</v>
      </c>
      <c r="AY25" s="97">
        <v>4247.5013037137333</v>
      </c>
      <c r="AZ25" s="97">
        <v>4381.8769216636019</v>
      </c>
      <c r="BA25" s="97">
        <v>4556.7295988430187</v>
      </c>
      <c r="BB25" s="97">
        <v>4773.1660000000002</v>
      </c>
      <c r="BC25" s="97">
        <v>5885.3448925821885</v>
      </c>
      <c r="BD25" s="137">
        <f t="shared" si="0"/>
        <v>0.23300653959702813</v>
      </c>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5"/>
      <c r="GN25" s="115"/>
      <c r="GO25" s="115"/>
      <c r="GP25" s="115"/>
      <c r="GQ25" s="115"/>
      <c r="GR25" s="115"/>
      <c r="GS25" s="115"/>
      <c r="GT25" s="115"/>
      <c r="GU25" s="115"/>
      <c r="GV25" s="115"/>
      <c r="GW25" s="115"/>
      <c r="GX25" s="115"/>
      <c r="GY25" s="115"/>
      <c r="GZ25" s="115"/>
      <c r="HA25" s="115"/>
      <c r="HB25" s="115"/>
      <c r="HC25" s="115"/>
      <c r="HD25" s="115"/>
      <c r="HE25" s="115"/>
      <c r="HF25" s="115"/>
      <c r="HG25" s="115"/>
      <c r="HH25" s="115"/>
      <c r="HI25" s="115"/>
      <c r="HJ25" s="115"/>
      <c r="HK25" s="115"/>
      <c r="HL25" s="115"/>
      <c r="HM25" s="115"/>
    </row>
    <row r="26" spans="1:221" s="116" customFormat="1" ht="13.5" thickBot="1">
      <c r="A26" s="85" t="s">
        <v>118</v>
      </c>
      <c r="B26" s="86" t="s">
        <v>125</v>
      </c>
      <c r="C26" s="93" t="s">
        <v>111</v>
      </c>
      <c r="D26" s="97">
        <v>264.02300000000002</v>
      </c>
      <c r="E26" s="97" t="s">
        <v>107</v>
      </c>
      <c r="F26" s="97" t="s">
        <v>107</v>
      </c>
      <c r="G26" s="97" t="s">
        <v>107</v>
      </c>
      <c r="H26" s="97" t="s">
        <v>107</v>
      </c>
      <c r="I26" s="97" t="s">
        <v>107</v>
      </c>
      <c r="J26" s="97" t="s">
        <v>107</v>
      </c>
      <c r="K26" s="97" t="s">
        <v>107</v>
      </c>
      <c r="L26" s="97" t="s">
        <v>107</v>
      </c>
      <c r="M26" s="97" t="s">
        <v>107</v>
      </c>
      <c r="N26" s="97" t="s">
        <v>107</v>
      </c>
      <c r="O26" s="97" t="s">
        <v>107</v>
      </c>
      <c r="P26" s="97" t="s">
        <v>107</v>
      </c>
      <c r="Q26" s="97" t="s">
        <v>107</v>
      </c>
      <c r="R26" s="97" t="s">
        <v>107</v>
      </c>
      <c r="S26" s="97" t="s">
        <v>107</v>
      </c>
      <c r="T26" s="97" t="s">
        <v>107</v>
      </c>
      <c r="U26" s="97">
        <v>192.93395937915747</v>
      </c>
      <c r="V26" s="97">
        <v>210.6932289062251</v>
      </c>
      <c r="W26" s="97">
        <v>226.6716701182512</v>
      </c>
      <c r="X26" s="97">
        <v>256.94575147396142</v>
      </c>
      <c r="Y26" s="97">
        <v>289.5724867504606</v>
      </c>
      <c r="Z26" s="97">
        <v>325.78493494423799</v>
      </c>
      <c r="AA26" s="97">
        <v>342.50719996821528</v>
      </c>
      <c r="AB26" s="97">
        <v>361.13237684112937</v>
      </c>
      <c r="AC26" s="97">
        <v>392.49526894734902</v>
      </c>
      <c r="AD26" s="97">
        <v>426.58190188752667</v>
      </c>
      <c r="AE26" s="97">
        <v>454.66666666666663</v>
      </c>
      <c r="AF26" s="97">
        <v>547.52705708242866</v>
      </c>
      <c r="AG26" s="97">
        <v>568.33333333333337</v>
      </c>
      <c r="AH26" s="97">
        <v>605.27499999999998</v>
      </c>
      <c r="AI26" s="97">
        <v>625.16666666666663</v>
      </c>
      <c r="AJ26" s="97">
        <v>676.88499999999999</v>
      </c>
      <c r="AK26" s="97">
        <v>682</v>
      </c>
      <c r="AL26" s="97">
        <v>681.67</v>
      </c>
      <c r="AM26" s="97">
        <v>719.75199999999995</v>
      </c>
      <c r="AN26" s="97">
        <v>758.37599999999998</v>
      </c>
      <c r="AO26" s="97">
        <v>783.91</v>
      </c>
      <c r="AP26" s="97">
        <v>844.62400000000002</v>
      </c>
      <c r="AQ26" s="97">
        <v>855.76199999999994</v>
      </c>
      <c r="AR26" s="97">
        <v>869.072</v>
      </c>
      <c r="AS26" s="97">
        <v>892.45008925390425</v>
      </c>
      <c r="AT26" s="97">
        <v>910.85886126621006</v>
      </c>
      <c r="AU26" s="97">
        <v>917.10767151552761</v>
      </c>
      <c r="AV26" s="97">
        <v>924.44059990665562</v>
      </c>
      <c r="AW26" s="97">
        <v>946.00700000000006</v>
      </c>
      <c r="AX26" s="97">
        <v>944.82900539524246</v>
      </c>
      <c r="AY26" s="97">
        <v>976.87533164391402</v>
      </c>
      <c r="AZ26" s="97">
        <v>978.68046006703173</v>
      </c>
      <c r="BA26" s="97">
        <v>998.37479252840672</v>
      </c>
      <c r="BB26" s="97">
        <v>1013.4399999999999</v>
      </c>
      <c r="BC26" s="97">
        <v>1035.9449394169783</v>
      </c>
      <c r="BD26" s="137">
        <f t="shared" si="0"/>
        <v>2.2206484268410903E-2</v>
      </c>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4"/>
      <c r="DV26" s="114"/>
      <c r="DW26" s="114"/>
      <c r="DX26" s="114"/>
      <c r="DY26" s="114"/>
      <c r="DZ26" s="114"/>
      <c r="EA26" s="114"/>
      <c r="EB26" s="114"/>
      <c r="EC26" s="114"/>
      <c r="ED26" s="114"/>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5"/>
      <c r="GN26" s="115"/>
      <c r="GO26" s="115"/>
      <c r="GP26" s="115"/>
      <c r="GQ26" s="115"/>
      <c r="GR26" s="115"/>
      <c r="GS26" s="115"/>
      <c r="GT26" s="115"/>
      <c r="GU26" s="115"/>
      <c r="GV26" s="115"/>
      <c r="GW26" s="115"/>
      <c r="GX26" s="115"/>
      <c r="GY26" s="115"/>
      <c r="GZ26" s="115"/>
      <c r="HA26" s="115"/>
      <c r="HB26" s="115"/>
      <c r="HC26" s="115"/>
      <c r="HD26" s="115"/>
      <c r="HE26" s="115"/>
      <c r="HF26" s="115"/>
      <c r="HG26" s="115"/>
      <c r="HH26" s="115"/>
      <c r="HI26" s="115"/>
      <c r="HJ26" s="115"/>
      <c r="HK26" s="115"/>
      <c r="HL26" s="115"/>
      <c r="HM26" s="115"/>
    </row>
    <row r="27" spans="1:221" s="102" customFormat="1" ht="25.5" customHeight="1" thickTop="1" thickBot="1">
      <c r="A27" s="85" t="s">
        <v>28</v>
      </c>
      <c r="B27" s="85" t="s">
        <v>29</v>
      </c>
      <c r="C27" s="101"/>
      <c r="D27" s="97" t="s">
        <v>107</v>
      </c>
      <c r="E27" s="97" t="s">
        <v>107</v>
      </c>
      <c r="F27" s="97" t="s">
        <v>107</v>
      </c>
      <c r="G27" s="97" t="s">
        <v>107</v>
      </c>
      <c r="H27" s="97" t="s">
        <v>107</v>
      </c>
      <c r="I27" s="97" t="s">
        <v>107</v>
      </c>
      <c r="J27" s="97" t="s">
        <v>107</v>
      </c>
      <c r="K27" s="97" t="s">
        <v>107</v>
      </c>
      <c r="L27" s="97">
        <v>4780.8530000000001</v>
      </c>
      <c r="M27" s="97" t="s">
        <v>107</v>
      </c>
      <c r="N27" s="97" t="s">
        <v>107</v>
      </c>
      <c r="O27" s="97" t="s">
        <v>107</v>
      </c>
      <c r="P27" s="97" t="s">
        <v>107</v>
      </c>
      <c r="Q27" s="97" t="s">
        <v>107</v>
      </c>
      <c r="R27" s="97" t="s">
        <v>107</v>
      </c>
      <c r="S27" s="97" t="s">
        <v>107</v>
      </c>
      <c r="T27" s="97" t="s">
        <v>107</v>
      </c>
      <c r="U27" s="97">
        <v>12497.746897848408</v>
      </c>
      <c r="V27" s="97">
        <v>13621.80593316116</v>
      </c>
      <c r="W27" s="97">
        <v>14641.420422950872</v>
      </c>
      <c r="X27" s="97">
        <v>16527.937783040012</v>
      </c>
      <c r="Y27" s="97">
        <v>18560.690621480921</v>
      </c>
      <c r="Z27" s="97">
        <v>20814.385958042421</v>
      </c>
      <c r="AA27" s="97">
        <v>21946.729295819514</v>
      </c>
      <c r="AB27" s="97">
        <v>23207.909206978544</v>
      </c>
      <c r="AC27" s="97">
        <v>25436.526735678253</v>
      </c>
      <c r="AD27" s="97">
        <v>27217.17688604545</v>
      </c>
      <c r="AE27" s="97">
        <v>28373.803569340431</v>
      </c>
      <c r="AF27" s="97">
        <v>29762.582040896272</v>
      </c>
      <c r="AG27" s="97">
        <v>31386.881662465064</v>
      </c>
      <c r="AH27" s="97">
        <v>32583.869490556935</v>
      </c>
      <c r="AI27" s="97">
        <v>34344.303569340431</v>
      </c>
      <c r="AJ27" s="97">
        <v>33862.02055454706</v>
      </c>
      <c r="AK27" s="97">
        <v>32910.301279802516</v>
      </c>
      <c r="AL27" s="97">
        <v>36053.337771772851</v>
      </c>
      <c r="AM27" s="97">
        <v>36689.334502602454</v>
      </c>
      <c r="AN27" s="97">
        <v>37289.237036663872</v>
      </c>
      <c r="AO27" s="97">
        <v>37820.155361423262</v>
      </c>
      <c r="AP27" s="97">
        <v>39396.804972135295</v>
      </c>
      <c r="AQ27" s="97">
        <v>43983.867591895571</v>
      </c>
      <c r="AR27" s="97">
        <v>46265.860951586154</v>
      </c>
      <c r="AS27" s="97">
        <v>45985.909616989426</v>
      </c>
      <c r="AT27" s="97">
        <v>51139.805316198886</v>
      </c>
      <c r="AU27" s="97">
        <v>51232.685237460646</v>
      </c>
      <c r="AV27" s="97">
        <v>51937.22760593304</v>
      </c>
      <c r="AW27" s="97">
        <v>53524.709538513926</v>
      </c>
      <c r="AX27" s="97">
        <v>52716.124679230765</v>
      </c>
      <c r="AY27" s="97">
        <v>53673.870150331371</v>
      </c>
      <c r="AZ27" s="97">
        <v>58755.61092793526</v>
      </c>
      <c r="BA27" s="97">
        <v>53872.389871129715</v>
      </c>
      <c r="BB27" s="97">
        <v>55780.821225067557</v>
      </c>
      <c r="BC27" s="97">
        <v>59883.547828483323</v>
      </c>
      <c r="BD27" s="137">
        <f t="shared" si="0"/>
        <v>7.3550846210418033E-2</v>
      </c>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row>
    <row r="28" spans="1:221" s="102" customFormat="1" ht="25.5" customHeight="1" thickTop="1" thickBot="1">
      <c r="A28" s="85" t="s">
        <v>187</v>
      </c>
      <c r="B28" s="85" t="s">
        <v>188</v>
      </c>
      <c r="C28" s="101"/>
      <c r="D28" s="97" t="s">
        <v>107</v>
      </c>
      <c r="E28" s="97" t="s">
        <v>107</v>
      </c>
      <c r="F28" s="97" t="s">
        <v>107</v>
      </c>
      <c r="G28" s="97" t="s">
        <v>107</v>
      </c>
      <c r="H28" s="97" t="s">
        <v>107</v>
      </c>
      <c r="I28" s="97" t="s">
        <v>107</v>
      </c>
      <c r="J28" s="97" t="s">
        <v>107</v>
      </c>
      <c r="K28" s="97" t="s">
        <v>107</v>
      </c>
      <c r="L28" s="97">
        <v>2284.1859999999997</v>
      </c>
      <c r="M28" s="97" t="s">
        <v>107</v>
      </c>
      <c r="N28" s="97" t="s">
        <v>107</v>
      </c>
      <c r="O28" s="97" t="s">
        <v>107</v>
      </c>
      <c r="P28" s="97" t="s">
        <v>107</v>
      </c>
      <c r="Q28" s="97" t="s">
        <v>107</v>
      </c>
      <c r="R28" s="97" t="s">
        <v>107</v>
      </c>
      <c r="S28" s="97" t="s">
        <v>107</v>
      </c>
      <c r="T28" s="97" t="s">
        <v>107</v>
      </c>
      <c r="U28" s="97">
        <v>3194.91330215159</v>
      </c>
      <c r="V28" s="97">
        <v>4000.354494779016</v>
      </c>
      <c r="W28" s="97">
        <v>5156.8404803242265</v>
      </c>
      <c r="X28" s="97">
        <v>5377.1159072643131</v>
      </c>
      <c r="Y28" s="97">
        <v>4593.8760229446561</v>
      </c>
      <c r="Z28" s="97">
        <v>3666.0096069084357</v>
      </c>
      <c r="AA28" s="97">
        <v>2452.4084173808697</v>
      </c>
      <c r="AB28" s="97">
        <v>1119.8684477626775</v>
      </c>
      <c r="AC28" s="97">
        <v>200.05532592469535</v>
      </c>
      <c r="AD28" s="97">
        <v>-608.84787242993843</v>
      </c>
      <c r="AE28" s="97">
        <v>-2273.8035693404308</v>
      </c>
      <c r="AF28" s="97">
        <v>-735.67242403114142</v>
      </c>
      <c r="AG28" s="97">
        <v>-4586.8816624650644</v>
      </c>
      <c r="AH28" s="97">
        <v>-3084.8694905569355</v>
      </c>
      <c r="AI28" s="97">
        <v>-1444.3035693404308</v>
      </c>
      <c r="AJ28" s="97">
        <v>-1480.470554547057</v>
      </c>
      <c r="AK28" s="97">
        <v>-110.30127980251564</v>
      </c>
      <c r="AL28" s="97">
        <v>-1503.0598030035617</v>
      </c>
      <c r="AM28" s="97">
        <v>411.29230723855289</v>
      </c>
      <c r="AN28" s="97">
        <v>1801.3794764871636</v>
      </c>
      <c r="AO28" s="97">
        <v>7190.9738893902322</v>
      </c>
      <c r="AP28" s="97">
        <v>5905.9260682055829</v>
      </c>
      <c r="AQ28" s="97">
        <v>1943.9498848094227</v>
      </c>
      <c r="AR28" s="97">
        <v>1444.723048413849</v>
      </c>
      <c r="AS28" s="97">
        <v>2008.9075005380218</v>
      </c>
      <c r="AT28" s="97">
        <v>-2391.0733724501915</v>
      </c>
      <c r="AU28" s="97">
        <v>3499.9969299293953</v>
      </c>
      <c r="AV28" s="97">
        <v>2114.0592766799746</v>
      </c>
      <c r="AW28" s="97">
        <v>715.13946148607647</v>
      </c>
      <c r="AX28" s="97">
        <v>1691.1367648908199</v>
      </c>
      <c r="AY28" s="97">
        <v>1680.7029939555068</v>
      </c>
      <c r="AZ28" s="97">
        <v>-2036.1410455818987</v>
      </c>
      <c r="BA28" s="97">
        <v>5854.472896266212</v>
      </c>
      <c r="BB28" s="97">
        <v>11099.574774932436</v>
      </c>
      <c r="BC28" s="97">
        <v>1458.165421222795</v>
      </c>
      <c r="BD28" s="137">
        <f t="shared" si="0"/>
        <v>-0.86862871319035095</v>
      </c>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row>
    <row r="29" spans="1:221" s="102" customFormat="1" ht="25.5" customHeight="1" thickTop="1" thickBot="1">
      <c r="A29" s="85" t="s">
        <v>189</v>
      </c>
      <c r="B29" s="85" t="s">
        <v>190</v>
      </c>
      <c r="C29" s="101"/>
      <c r="D29" s="97" t="s">
        <v>107</v>
      </c>
      <c r="E29" s="97" t="s">
        <v>107</v>
      </c>
      <c r="F29" s="97" t="s">
        <v>107</v>
      </c>
      <c r="G29" s="97" t="s">
        <v>107</v>
      </c>
      <c r="H29" s="97" t="s">
        <v>107</v>
      </c>
      <c r="I29" s="97" t="s">
        <v>107</v>
      </c>
      <c r="J29" s="97" t="s">
        <v>107</v>
      </c>
      <c r="K29" s="97" t="s">
        <v>107</v>
      </c>
      <c r="L29" s="97">
        <v>5451.2819999999983</v>
      </c>
      <c r="M29" s="97" t="s">
        <v>107</v>
      </c>
      <c r="N29" s="97" t="s">
        <v>107</v>
      </c>
      <c r="O29" s="97" t="s">
        <v>107</v>
      </c>
      <c r="P29" s="97" t="s">
        <v>107</v>
      </c>
      <c r="Q29" s="97" t="s">
        <v>107</v>
      </c>
      <c r="R29" s="97" t="s">
        <v>107</v>
      </c>
      <c r="S29" s="97" t="s">
        <v>107</v>
      </c>
      <c r="T29" s="97" t="s">
        <v>107</v>
      </c>
      <c r="U29" s="97">
        <v>10778.763302151589</v>
      </c>
      <c r="V29" s="97">
        <v>12507.315947359913</v>
      </c>
      <c r="W29" s="97">
        <v>14699.275148164084</v>
      </c>
      <c r="X29" s="97">
        <v>16354.252290898279</v>
      </c>
      <c r="Y29" s="97">
        <v>17215.382730068886</v>
      </c>
      <c r="Z29" s="97">
        <v>18178.212606908437</v>
      </c>
      <c r="AA29" s="97">
        <v>17177.704912065008</v>
      </c>
      <c r="AB29" s="97">
        <v>16061.387447762678</v>
      </c>
      <c r="AC29" s="97">
        <v>15370.560167788066</v>
      </c>
      <c r="AD29" s="97">
        <v>14794.152127570062</v>
      </c>
      <c r="AE29" s="97">
        <v>13526.196430659569</v>
      </c>
      <c r="AF29" s="97">
        <v>15077.327575968859</v>
      </c>
      <c r="AG29" s="97">
        <v>12913.118337534936</v>
      </c>
      <c r="AH29" s="97">
        <v>13467.130509443065</v>
      </c>
      <c r="AI29" s="97">
        <v>13255.696430659569</v>
      </c>
      <c r="AJ29" s="97">
        <v>11854.529445452943</v>
      </c>
      <c r="AK29" s="97">
        <v>13189.698720197484</v>
      </c>
      <c r="AL29" s="97">
        <v>11671.426196996443</v>
      </c>
      <c r="AM29" s="97">
        <v>14305.628307238549</v>
      </c>
      <c r="AN29" s="97">
        <v>16044.793670152671</v>
      </c>
      <c r="AO29" s="97">
        <v>21703.328553757761</v>
      </c>
      <c r="AP29" s="97">
        <v>21637.652218471419</v>
      </c>
      <c r="AQ29" s="97">
        <v>17100.101631883867</v>
      </c>
      <c r="AR29" s="97">
        <v>17047.543048413849</v>
      </c>
      <c r="AS29" s="97">
        <v>16712.517143105149</v>
      </c>
      <c r="AT29" s="97">
        <v>12902.499824913313</v>
      </c>
      <c r="AU29" s="97">
        <v>17726.535943526957</v>
      </c>
      <c r="AV29" s="97">
        <v>17406.303268155149</v>
      </c>
      <c r="AW29" s="97">
        <v>14665.307815055523</v>
      </c>
      <c r="AX29" s="97">
        <v>15607.422013508592</v>
      </c>
      <c r="AY29" s="97">
        <v>18408.540613787343</v>
      </c>
      <c r="AZ29" s="97">
        <v>12274.482476226571</v>
      </c>
      <c r="BA29" s="97">
        <v>22092.25167357592</v>
      </c>
      <c r="BB29" s="97">
        <v>26292.007014101036</v>
      </c>
      <c r="BC29" s="97">
        <v>19575.655872183226</v>
      </c>
      <c r="BD29" s="137">
        <f t="shared" si="0"/>
        <v>-0.25545220409821395</v>
      </c>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row>
    <row r="30" spans="1:221" s="102" customFormat="1" ht="25.5" customHeight="1" thickTop="1" thickBot="1">
      <c r="A30" s="85" t="s">
        <v>191</v>
      </c>
      <c r="B30" s="85" t="s">
        <v>192</v>
      </c>
      <c r="C30" s="101"/>
      <c r="D30" s="97" t="s">
        <v>107</v>
      </c>
      <c r="E30" s="97" t="s">
        <v>107</v>
      </c>
      <c r="F30" s="97" t="s">
        <v>107</v>
      </c>
      <c r="G30" s="97" t="s">
        <v>107</v>
      </c>
      <c r="H30" s="97" t="s">
        <v>107</v>
      </c>
      <c r="I30" s="97" t="s">
        <v>107</v>
      </c>
      <c r="J30" s="97" t="s">
        <v>107</v>
      </c>
      <c r="K30" s="97" t="s">
        <v>107</v>
      </c>
      <c r="L30" s="97">
        <v>5451.2819999999983</v>
      </c>
      <c r="M30" s="97" t="s">
        <v>107</v>
      </c>
      <c r="N30" s="97" t="s">
        <v>107</v>
      </c>
      <c r="O30" s="97" t="s">
        <v>107</v>
      </c>
      <c r="P30" s="97" t="s">
        <v>107</v>
      </c>
      <c r="Q30" s="97" t="s">
        <v>107</v>
      </c>
      <c r="R30" s="97" t="s">
        <v>107</v>
      </c>
      <c r="S30" s="97" t="s">
        <v>107</v>
      </c>
      <c r="T30" s="97" t="s">
        <v>107</v>
      </c>
      <c r="U30" s="97">
        <v>12000.001877077013</v>
      </c>
      <c r="V30" s="97">
        <v>14279.998122922991</v>
      </c>
      <c r="W30" s="97">
        <v>16672.000000000004</v>
      </c>
      <c r="X30" s="97">
        <v>18600</v>
      </c>
      <c r="Y30" s="97">
        <v>19966</v>
      </c>
      <c r="Z30" s="97">
        <v>20588.045999999998</v>
      </c>
      <c r="AA30" s="97">
        <v>19342.053999999978</v>
      </c>
      <c r="AB30" s="97">
        <v>18103.787999999997</v>
      </c>
      <c r="AC30" s="97">
        <v>25932.314234958558</v>
      </c>
      <c r="AD30" s="97">
        <v>26368.797765041465</v>
      </c>
      <c r="AE30" s="97">
        <v>36131.318176816101</v>
      </c>
      <c r="AF30" s="97">
        <v>30228.516056038268</v>
      </c>
      <c r="AG30" s="97">
        <v>45150.204307754</v>
      </c>
      <c r="AH30" s="97">
        <v>18579.435769167023</v>
      </c>
      <c r="AI30" s="97">
        <v>-20022</v>
      </c>
      <c r="AJ30" s="97">
        <v>-28244.470554547057</v>
      </c>
      <c r="AK30" s="97">
        <v>44409</v>
      </c>
      <c r="AL30" s="97">
        <v>21141.404395919228</v>
      </c>
      <c r="AM30" s="97">
        <v>58438.357742476153</v>
      </c>
      <c r="AN30" s="97">
        <v>40050.624697235493</v>
      </c>
      <c r="AO30" s="97">
        <v>24559.642864699606</v>
      </c>
      <c r="AP30" s="97">
        <v>-70035.530936031253</v>
      </c>
      <c r="AQ30" s="97">
        <v>63136.138118977979</v>
      </c>
      <c r="AR30" s="97">
        <v>24334.478999999985</v>
      </c>
      <c r="AS30" s="97">
        <v>4255.0885187033055</v>
      </c>
      <c r="AT30" s="97">
        <v>47760.465299687647</v>
      </c>
      <c r="AU30" s="97">
        <v>49365.461989548676</v>
      </c>
      <c r="AV30" s="97">
        <v>58548.64848277541</v>
      </c>
      <c r="AW30" s="97">
        <v>10879.468461486082</v>
      </c>
      <c r="AX30" s="97">
        <v>38078.109901795193</v>
      </c>
      <c r="AY30" s="97">
        <v>71628.459624800918</v>
      </c>
      <c r="AZ30" s="97">
        <v>-23392.507670727886</v>
      </c>
      <c r="BA30" s="97">
        <v>107950.37136390357</v>
      </c>
      <c r="BB30" s="97">
        <v>60094.59577493243</v>
      </c>
      <c r="BC30" s="97">
        <v>95758.664800241459</v>
      </c>
      <c r="BD30" s="137">
        <f t="shared" si="0"/>
        <v>0.59346549494864509</v>
      </c>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89"/>
      <c r="FB30" s="89"/>
      <c r="FC30" s="89"/>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row>
    <row r="31" spans="1:221" ht="13.5" thickTop="1">
      <c r="A31" s="117" t="s">
        <v>116</v>
      </c>
      <c r="B31" s="92" t="s">
        <v>115</v>
      </c>
      <c r="C31" s="93" t="s">
        <v>128</v>
      </c>
      <c r="D31" s="94" t="s">
        <v>107</v>
      </c>
      <c r="E31" s="94" t="s">
        <v>107</v>
      </c>
      <c r="F31" s="94" t="s">
        <v>107</v>
      </c>
      <c r="G31" s="94" t="s">
        <v>107</v>
      </c>
      <c r="H31" s="94" t="s">
        <v>107</v>
      </c>
      <c r="I31" s="94" t="s">
        <v>107</v>
      </c>
      <c r="J31" s="94" t="s">
        <v>107</v>
      </c>
      <c r="K31" s="94" t="s">
        <v>107</v>
      </c>
      <c r="L31" s="94" t="s">
        <v>107</v>
      </c>
      <c r="M31" s="94" t="s">
        <v>107</v>
      </c>
      <c r="N31" s="94" t="s">
        <v>107</v>
      </c>
      <c r="O31" s="94" t="s">
        <v>107</v>
      </c>
      <c r="P31" s="94" t="s">
        <v>107</v>
      </c>
      <c r="Q31" s="94" t="s">
        <v>107</v>
      </c>
      <c r="R31" s="94" t="s">
        <v>107</v>
      </c>
      <c r="S31" s="94" t="s">
        <v>107</v>
      </c>
      <c r="T31" s="94" t="s">
        <v>107</v>
      </c>
      <c r="U31" s="94" t="s">
        <v>107</v>
      </c>
      <c r="V31" s="94" t="s">
        <v>107</v>
      </c>
      <c r="W31" s="94" t="s">
        <v>107</v>
      </c>
      <c r="X31" s="94" t="s">
        <v>107</v>
      </c>
      <c r="Y31" s="94" t="s">
        <v>107</v>
      </c>
      <c r="Z31" s="94" t="s">
        <v>107</v>
      </c>
      <c r="AA31" s="94" t="s">
        <v>107</v>
      </c>
      <c r="AB31" s="94" t="s">
        <v>107</v>
      </c>
      <c r="AC31" s="94" t="s">
        <v>107</v>
      </c>
      <c r="AD31" s="94" t="s">
        <v>107</v>
      </c>
      <c r="AE31" s="94" t="s">
        <v>107</v>
      </c>
      <c r="AF31" s="94">
        <v>9771.1657671456323</v>
      </c>
      <c r="AG31" s="94" t="s">
        <v>107</v>
      </c>
      <c r="AH31" s="94">
        <v>-2312.6400769210213</v>
      </c>
      <c r="AI31" s="94" t="s">
        <v>107</v>
      </c>
      <c r="AJ31" s="94">
        <v>-3164.529445452943</v>
      </c>
      <c r="AK31" s="94" t="s">
        <v>107</v>
      </c>
      <c r="AL31" s="94">
        <v>1949.2039576568732</v>
      </c>
      <c r="AM31" s="94">
        <v>570.83632192091318</v>
      </c>
      <c r="AN31" s="94">
        <v>679.17771234576139</v>
      </c>
      <c r="AO31" s="94">
        <v>-5007.1157068354196</v>
      </c>
      <c r="AP31" s="94">
        <v>262.42641479917802</v>
      </c>
      <c r="AQ31" s="94">
        <v>-2800.1759972359941</v>
      </c>
      <c r="AR31" s="94">
        <v>147.67841407149263</v>
      </c>
      <c r="AS31" s="94">
        <v>-840.44954676444104</v>
      </c>
      <c r="AT31" s="94">
        <v>-637.39282635231939</v>
      </c>
      <c r="AU31" s="94">
        <v>-4276.1918067540064</v>
      </c>
      <c r="AV31" s="94">
        <v>-421.71348859029968</v>
      </c>
      <c r="AW31" s="94">
        <v>-1883.1370837400023</v>
      </c>
      <c r="AX31" s="94">
        <v>-1131.2608706785068</v>
      </c>
      <c r="AY31" s="94">
        <v>-1155.5499456870166</v>
      </c>
      <c r="AZ31" s="94">
        <v>1795.9898131511509</v>
      </c>
      <c r="BA31" s="94">
        <v>23370.25772809601</v>
      </c>
      <c r="BB31" s="94">
        <v>-826.00071958584158</v>
      </c>
      <c r="BC31" s="94">
        <v>1361.779411319978</v>
      </c>
      <c r="BD31" s="138">
        <f t="shared" si="0"/>
        <v>2.6486419188627064</v>
      </c>
    </row>
    <row r="32" spans="1:221" s="122" customFormat="1" ht="13.5" thickBot="1">
      <c r="A32" s="118" t="s">
        <v>117</v>
      </c>
      <c r="B32" s="119" t="s">
        <v>114</v>
      </c>
      <c r="C32" s="120" t="s">
        <v>129</v>
      </c>
      <c r="D32" s="121">
        <v>32497.853999999999</v>
      </c>
      <c r="E32" s="121" t="s">
        <v>107</v>
      </c>
      <c r="F32" s="121" t="s">
        <v>107</v>
      </c>
      <c r="G32" s="121" t="s">
        <v>107</v>
      </c>
      <c r="H32" s="121" t="s">
        <v>107</v>
      </c>
      <c r="I32" s="121" t="s">
        <v>107</v>
      </c>
      <c r="J32" s="121" t="s">
        <v>107</v>
      </c>
      <c r="K32" s="121" t="s">
        <v>107</v>
      </c>
      <c r="L32" s="121">
        <v>74294.135999999999</v>
      </c>
      <c r="M32" s="121" t="s">
        <v>107</v>
      </c>
      <c r="N32" s="121">
        <v>81964</v>
      </c>
      <c r="O32" s="121" t="s">
        <v>107</v>
      </c>
      <c r="P32" s="121" t="s">
        <v>107</v>
      </c>
      <c r="Q32" s="121" t="s">
        <v>107</v>
      </c>
      <c r="R32" s="121" t="s">
        <v>107</v>
      </c>
      <c r="S32" s="121" t="s">
        <v>107</v>
      </c>
      <c r="T32" s="121" t="s">
        <v>107</v>
      </c>
      <c r="U32" s="121">
        <v>157621.00187707701</v>
      </c>
      <c r="V32" s="121">
        <v>171901</v>
      </c>
      <c r="W32" s="121">
        <v>188573</v>
      </c>
      <c r="X32" s="121">
        <v>207173</v>
      </c>
      <c r="Y32" s="121">
        <v>227139</v>
      </c>
      <c r="Z32" s="121">
        <v>247727.046</v>
      </c>
      <c r="AA32" s="121">
        <v>267069.09999999998</v>
      </c>
      <c r="AB32" s="121">
        <v>285172.88799999998</v>
      </c>
      <c r="AC32" s="121">
        <v>311105.20223495853</v>
      </c>
      <c r="AD32" s="121">
        <v>337474</v>
      </c>
      <c r="AE32" s="121">
        <v>373605.3181768161</v>
      </c>
      <c r="AF32" s="121">
        <v>413605</v>
      </c>
      <c r="AG32" s="121">
        <v>458755.204307754</v>
      </c>
      <c r="AH32" s="121">
        <v>475022</v>
      </c>
      <c r="AI32" s="121">
        <v>455000</v>
      </c>
      <c r="AJ32" s="121">
        <v>423591</v>
      </c>
      <c r="AK32" s="121">
        <v>468000</v>
      </c>
      <c r="AL32" s="121">
        <v>491090.6083535761</v>
      </c>
      <c r="AM32" s="121">
        <v>550099.80241797317</v>
      </c>
      <c r="AN32" s="121">
        <v>590829.60482755443</v>
      </c>
      <c r="AO32" s="121">
        <v>610382.13198541861</v>
      </c>
      <c r="AP32" s="121">
        <v>540609.02746418654</v>
      </c>
      <c r="AQ32" s="121">
        <v>600944.9895859285</v>
      </c>
      <c r="AR32" s="121">
        <v>625427.147</v>
      </c>
      <c r="AS32" s="121">
        <v>628841.78597193887</v>
      </c>
      <c r="AT32" s="121">
        <v>675964.85844527418</v>
      </c>
      <c r="AU32" s="121">
        <v>721054.12862806884</v>
      </c>
      <c r="AV32" s="121">
        <v>779181.06362225395</v>
      </c>
      <c r="AW32" s="121">
        <v>788177.39500000002</v>
      </c>
      <c r="AX32" s="121">
        <v>825124.24403111672</v>
      </c>
      <c r="AY32" s="121">
        <v>895597.1537102306</v>
      </c>
      <c r="AZ32" s="121">
        <v>874000.63585265388</v>
      </c>
      <c r="BA32" s="121">
        <v>1005321.2649446535</v>
      </c>
      <c r="BB32" s="121">
        <v>1064589.8600000001</v>
      </c>
      <c r="BC32" s="121">
        <v>1161710.3042115616</v>
      </c>
      <c r="BD32" s="140">
        <f t="shared" si="0"/>
        <v>9.1228038008516685E-2</v>
      </c>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c r="FH32" s="89"/>
      <c r="FI32" s="89"/>
      <c r="FJ32" s="89"/>
      <c r="FK32" s="89"/>
      <c r="FL32" s="89"/>
      <c r="FM32" s="89"/>
      <c r="FN32" s="89"/>
      <c r="FO32" s="89"/>
      <c r="FP32" s="89"/>
      <c r="FQ32" s="89"/>
      <c r="FR32" s="89"/>
      <c r="FS32" s="89"/>
      <c r="FT32" s="89"/>
      <c r="FU32" s="89"/>
      <c r="FV32" s="89"/>
      <c r="FW32" s="89"/>
      <c r="FX32" s="89"/>
      <c r="FY32" s="89"/>
      <c r="FZ32" s="89"/>
      <c r="GA32" s="89"/>
      <c r="GB32" s="89"/>
      <c r="GC32" s="89"/>
      <c r="GD32" s="89"/>
      <c r="GE32" s="89"/>
      <c r="GF32" s="89"/>
      <c r="GG32" s="89"/>
      <c r="GH32" s="89"/>
      <c r="GI32" s="89"/>
      <c r="GJ32" s="89"/>
      <c r="GK32" s="89"/>
      <c r="GL32" s="89"/>
      <c r="GM32" s="89"/>
      <c r="GN32" s="89"/>
      <c r="GO32" s="89"/>
      <c r="GP32" s="89"/>
      <c r="GQ32" s="89"/>
      <c r="GR32" s="89"/>
      <c r="GS32" s="89"/>
      <c r="GT32" s="89"/>
      <c r="GU32" s="89"/>
      <c r="GV32" s="89"/>
      <c r="GW32" s="89"/>
      <c r="GX32" s="89"/>
      <c r="GY32" s="89"/>
      <c r="GZ32" s="89"/>
      <c r="HA32" s="89"/>
      <c r="HB32" s="89"/>
      <c r="HC32" s="89"/>
      <c r="HD32" s="89"/>
      <c r="HE32" s="89"/>
      <c r="HF32" s="89"/>
      <c r="HG32" s="89"/>
      <c r="HH32" s="89"/>
      <c r="HI32" s="89"/>
      <c r="HJ32" s="89"/>
      <c r="HK32" s="89"/>
      <c r="HL32" s="89"/>
      <c r="HM32" s="89"/>
    </row>
    <row r="33" spans="21:55" s="123" customFormat="1" ht="14.25"/>
    <row r="34" spans="21:55" s="123" customFormat="1" ht="14.25">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row>
    <row r="35" spans="21:55" s="123" customFormat="1" ht="14.25">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row>
    <row r="36" spans="21:55" s="123" customFormat="1" ht="14.25">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row>
    <row r="37" spans="21:55" s="123" customFormat="1" ht="14.25">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row>
    <row r="38" spans="21:55" s="123" customFormat="1" ht="14.25">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row>
    <row r="39" spans="21:55" s="123" customFormat="1" ht="14.25">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row>
    <row r="40" spans="21:55" s="123" customFormat="1" ht="14.25">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row>
    <row r="41" spans="21:55" s="123" customFormat="1" ht="14.25">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row>
    <row r="42" spans="21:55" s="123" customFormat="1" ht="14.25">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row>
    <row r="43" spans="21:55" s="123" customFormat="1" ht="14.25">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row>
    <row r="44" spans="21:55" s="123" customFormat="1" ht="14.25">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row>
    <row r="45" spans="21:55" s="123" customFormat="1" ht="14.25">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row>
    <row r="46" spans="21:55" s="123" customFormat="1" ht="14.25">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row>
    <row r="47" spans="21:55" s="123" customFormat="1" ht="14.25"/>
    <row r="48" spans="21:55" s="123" customFormat="1" ht="14.25">
      <c r="AL48" s="124"/>
    </row>
    <row r="49" spans="2:58" s="123" customFormat="1" ht="14.25"/>
    <row r="50" spans="2:58" s="123" customFormat="1" ht="14.25">
      <c r="AH50" s="90"/>
      <c r="AI50" s="90"/>
      <c r="AJ50" s="90"/>
      <c r="AK50" s="90"/>
      <c r="AL50" s="90"/>
      <c r="AM50" s="90"/>
      <c r="AN50" s="90"/>
      <c r="AO50" s="90"/>
      <c r="AP50" s="90"/>
      <c r="AQ50" s="90"/>
      <c r="AR50" s="90"/>
      <c r="AS50" s="90"/>
      <c r="AT50" s="90"/>
      <c r="AU50" s="90"/>
      <c r="AV50" s="90"/>
      <c r="AW50" s="90"/>
      <c r="AX50" s="90"/>
      <c r="AY50" s="90"/>
      <c r="AZ50" s="90"/>
      <c r="BA50" s="90"/>
      <c r="BB50" s="90"/>
      <c r="BC50" s="90"/>
      <c r="BD50" s="90"/>
    </row>
    <row r="51" spans="2:58">
      <c r="AC51" s="89"/>
      <c r="AD51" s="126"/>
      <c r="AE51" s="126"/>
      <c r="AF51" s="89"/>
      <c r="AG51" s="89"/>
    </row>
    <row r="52" spans="2:58">
      <c r="AC52" s="89"/>
      <c r="AD52" s="126"/>
      <c r="AE52" s="126"/>
      <c r="AF52" s="89"/>
      <c r="AG52" s="89"/>
      <c r="AH52" s="128"/>
    </row>
    <row r="53" spans="2:58" s="89" customFormat="1" ht="14.25">
      <c r="B53" s="125"/>
      <c r="C53" s="125"/>
      <c r="D53" s="125"/>
      <c r="E53" s="125"/>
      <c r="F53" s="125"/>
      <c r="G53" s="125"/>
      <c r="H53" s="125"/>
      <c r="I53" s="125"/>
      <c r="J53" s="125"/>
      <c r="K53" s="125"/>
      <c r="L53" s="125"/>
      <c r="M53" s="125"/>
      <c r="N53" s="125"/>
      <c r="O53" s="125"/>
      <c r="P53" s="125"/>
      <c r="Q53" s="125"/>
      <c r="R53" s="125"/>
      <c r="S53" s="125"/>
      <c r="T53" s="125"/>
      <c r="U53" s="123"/>
      <c r="V53" s="123"/>
      <c r="W53" s="123"/>
      <c r="X53" s="123"/>
      <c r="Y53" s="123"/>
      <c r="Z53" s="123"/>
      <c r="AA53" s="123"/>
      <c r="AB53" s="123"/>
      <c r="AC53" s="123"/>
      <c r="AD53" s="123"/>
      <c r="AE53" s="123"/>
      <c r="AF53" s="123"/>
      <c r="AG53" s="123"/>
      <c r="AH53" s="90"/>
      <c r="AI53" s="90"/>
      <c r="AJ53" s="90"/>
      <c r="AK53" s="90"/>
      <c r="AL53" s="127"/>
      <c r="AM53" s="127"/>
      <c r="AN53" s="90"/>
      <c r="AO53" s="90"/>
      <c r="AP53" s="90"/>
      <c r="AQ53" s="90"/>
      <c r="AR53" s="90"/>
      <c r="AS53" s="90"/>
      <c r="AT53" s="90"/>
      <c r="AU53" s="90"/>
      <c r="AV53" s="90"/>
      <c r="BD53" s="90"/>
    </row>
    <row r="54" spans="2:58" s="89" customFormat="1" ht="14.25">
      <c r="B54" s="125"/>
      <c r="C54" s="125"/>
      <c r="D54" s="125"/>
      <c r="E54" s="125"/>
      <c r="F54" s="125"/>
      <c r="G54" s="125"/>
      <c r="H54" s="125"/>
      <c r="I54" s="125"/>
      <c r="J54" s="125"/>
      <c r="K54" s="125"/>
      <c r="L54" s="125"/>
      <c r="M54" s="125"/>
      <c r="N54" s="125"/>
      <c r="O54" s="125"/>
      <c r="P54" s="125"/>
      <c r="Q54" s="125"/>
      <c r="R54" s="125"/>
      <c r="S54" s="125"/>
      <c r="T54" s="125"/>
      <c r="U54" s="123"/>
      <c r="V54" s="123"/>
      <c r="W54" s="123"/>
      <c r="X54" s="123"/>
      <c r="Y54" s="123"/>
      <c r="Z54" s="123"/>
      <c r="AA54" s="123"/>
      <c r="AB54" s="123"/>
      <c r="AC54" s="123"/>
      <c r="AD54" s="123"/>
      <c r="AE54" s="123"/>
      <c r="AF54" s="123"/>
      <c r="AG54" s="123"/>
      <c r="AH54" s="90"/>
      <c r="AI54" s="90"/>
      <c r="AJ54" s="90"/>
      <c r="AK54" s="90"/>
      <c r="AL54" s="127"/>
      <c r="AM54" s="127"/>
      <c r="AN54" s="90"/>
      <c r="AO54" s="90"/>
      <c r="AP54" s="90"/>
      <c r="AQ54" s="90"/>
      <c r="AR54" s="90"/>
      <c r="AS54" s="90"/>
      <c r="AT54" s="90"/>
      <c r="AU54" s="90"/>
      <c r="AV54" s="90"/>
      <c r="BD54" s="90"/>
    </row>
    <row r="55" spans="2:58" s="89" customFormat="1" ht="14.25">
      <c r="B55" s="125"/>
      <c r="C55" s="125"/>
      <c r="D55" s="125"/>
      <c r="E55" s="125"/>
      <c r="F55" s="125"/>
      <c r="G55" s="125"/>
      <c r="H55" s="125"/>
      <c r="I55" s="125"/>
      <c r="J55" s="125"/>
      <c r="K55" s="125"/>
      <c r="L55" s="125"/>
      <c r="M55" s="125"/>
      <c r="N55" s="125"/>
      <c r="O55" s="125"/>
      <c r="P55" s="125"/>
      <c r="Q55" s="125"/>
      <c r="R55" s="125"/>
      <c r="S55" s="125"/>
      <c r="T55" s="125"/>
      <c r="U55" s="123"/>
      <c r="V55" s="123"/>
      <c r="W55" s="123"/>
      <c r="X55" s="123"/>
      <c r="Y55" s="123"/>
      <c r="Z55" s="123"/>
      <c r="AA55" s="123"/>
      <c r="AB55" s="123"/>
      <c r="AC55" s="123"/>
      <c r="AD55" s="123"/>
      <c r="AE55" s="123"/>
      <c r="AF55" s="123"/>
      <c r="AG55" s="123"/>
      <c r="AH55" s="90"/>
      <c r="AI55" s="90"/>
      <c r="AJ55" s="90"/>
      <c r="AK55" s="90"/>
      <c r="AL55" s="127"/>
      <c r="AM55" s="127"/>
      <c r="AN55" s="90"/>
      <c r="AO55" s="90"/>
      <c r="AP55" s="90"/>
      <c r="AQ55" s="90"/>
      <c r="AR55" s="90"/>
      <c r="AS55" s="90"/>
      <c r="AT55" s="90"/>
      <c r="AU55" s="90"/>
      <c r="AV55" s="90"/>
      <c r="BD55" s="90"/>
    </row>
    <row r="56" spans="2:58" s="89" customFormat="1" ht="14.25">
      <c r="B56" s="125"/>
      <c r="C56" s="125"/>
      <c r="D56" s="125"/>
      <c r="E56" s="125"/>
      <c r="F56" s="125"/>
      <c r="G56" s="125"/>
      <c r="H56" s="125"/>
      <c r="I56" s="125"/>
      <c r="J56" s="125"/>
      <c r="K56" s="125"/>
      <c r="L56" s="125"/>
      <c r="M56" s="125"/>
      <c r="N56" s="125"/>
      <c r="O56" s="125"/>
      <c r="P56" s="125"/>
      <c r="Q56" s="125"/>
      <c r="R56" s="125"/>
      <c r="S56" s="125"/>
      <c r="T56" s="125"/>
      <c r="U56" s="123"/>
      <c r="V56" s="123"/>
      <c r="W56" s="123"/>
      <c r="X56" s="123"/>
      <c r="Y56" s="123"/>
      <c r="Z56" s="123"/>
      <c r="AA56" s="123"/>
      <c r="AB56" s="123"/>
      <c r="AC56" s="123"/>
      <c r="AD56" s="123"/>
      <c r="AE56" s="123"/>
      <c r="AF56" s="123"/>
      <c r="AG56" s="123"/>
      <c r="AH56" s="90"/>
      <c r="AI56" s="90"/>
      <c r="AJ56" s="90"/>
      <c r="AK56" s="90"/>
      <c r="AL56" s="127"/>
      <c r="AM56" s="127"/>
      <c r="AN56" s="90"/>
      <c r="AO56" s="90"/>
      <c r="AP56" s="90"/>
      <c r="AQ56" s="90"/>
      <c r="AR56" s="90"/>
      <c r="AS56" s="90"/>
      <c r="AT56" s="90"/>
      <c r="AU56" s="90"/>
      <c r="AV56" s="90"/>
      <c r="BD56" s="90"/>
    </row>
    <row r="57" spans="2:58" s="89" customFormat="1" ht="14.25">
      <c r="B57" s="90"/>
      <c r="C57" s="90"/>
      <c r="D57" s="125"/>
      <c r="E57" s="125"/>
      <c r="F57" s="125"/>
      <c r="G57" s="125"/>
      <c r="H57" s="125"/>
      <c r="I57" s="125"/>
      <c r="J57" s="125"/>
      <c r="K57" s="125"/>
      <c r="L57" s="125"/>
      <c r="M57" s="125"/>
      <c r="N57" s="125"/>
      <c r="O57" s="125"/>
      <c r="P57" s="125"/>
      <c r="Q57" s="125"/>
      <c r="R57" s="125"/>
      <c r="S57" s="125"/>
      <c r="T57" s="125"/>
      <c r="U57" s="123"/>
      <c r="V57" s="123"/>
      <c r="W57" s="123"/>
      <c r="X57" s="123"/>
      <c r="Y57" s="123"/>
      <c r="Z57" s="123"/>
      <c r="AA57" s="123"/>
      <c r="AB57" s="123"/>
      <c r="AC57" s="123"/>
      <c r="AD57" s="123"/>
      <c r="AE57" s="123"/>
      <c r="AF57" s="123"/>
      <c r="AG57" s="123"/>
      <c r="AH57" s="90"/>
      <c r="AI57" s="90"/>
      <c r="AJ57" s="90"/>
      <c r="AK57" s="90"/>
      <c r="AL57" s="127"/>
      <c r="AM57" s="127"/>
      <c r="AN57" s="90"/>
      <c r="AO57" s="90"/>
      <c r="AP57" s="90"/>
      <c r="AQ57" s="90"/>
      <c r="AR57" s="90"/>
      <c r="AS57" s="90"/>
      <c r="AT57" s="90"/>
      <c r="AU57" s="90"/>
      <c r="AV57" s="90"/>
      <c r="BD57" s="90"/>
    </row>
    <row r="58" spans="2:58" s="89" customFormat="1" ht="14.25">
      <c r="B58" s="90"/>
      <c r="C58" s="90"/>
      <c r="D58" s="125"/>
      <c r="E58" s="125"/>
      <c r="F58" s="125"/>
      <c r="G58" s="125"/>
      <c r="H58" s="125"/>
      <c r="I58" s="125"/>
      <c r="J58" s="125"/>
      <c r="K58" s="125"/>
      <c r="L58" s="125"/>
      <c r="M58" s="125"/>
      <c r="N58" s="125"/>
      <c r="O58" s="125"/>
      <c r="P58" s="125"/>
      <c r="Q58" s="125"/>
      <c r="R58" s="125"/>
      <c r="S58" s="125"/>
      <c r="T58" s="125"/>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row>
    <row r="59" spans="2:58" s="89" customFormat="1" ht="14.25">
      <c r="B59" s="125"/>
      <c r="C59" s="125"/>
      <c r="D59" s="125"/>
      <c r="E59" s="125"/>
      <c r="F59" s="125"/>
      <c r="G59" s="125"/>
      <c r="H59" s="125"/>
      <c r="I59" s="125"/>
      <c r="J59" s="125"/>
      <c r="K59" s="125"/>
      <c r="L59" s="125"/>
      <c r="M59" s="125"/>
      <c r="N59" s="125"/>
      <c r="O59" s="125"/>
      <c r="P59" s="125"/>
      <c r="Q59" s="125"/>
      <c r="R59" s="125"/>
      <c r="S59" s="125"/>
      <c r="T59" s="125"/>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row>
    <row r="60" spans="2:58" s="89" customFormat="1" ht="14.25">
      <c r="B60" s="125"/>
      <c r="C60" s="125"/>
      <c r="D60" s="125"/>
      <c r="E60" s="125"/>
      <c r="F60" s="125"/>
      <c r="G60" s="125"/>
      <c r="H60" s="125"/>
      <c r="I60" s="125"/>
      <c r="J60" s="125"/>
      <c r="K60" s="125"/>
      <c r="L60" s="125"/>
      <c r="M60" s="125"/>
      <c r="N60" s="125"/>
      <c r="O60" s="125"/>
      <c r="P60" s="125"/>
      <c r="Q60" s="125"/>
      <c r="R60" s="125"/>
      <c r="S60" s="125"/>
      <c r="T60" s="125"/>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row>
    <row r="61" spans="2:58" s="89" customFormat="1" ht="14.25">
      <c r="B61" s="90"/>
      <c r="C61" s="90"/>
      <c r="D61" s="90"/>
      <c r="E61" s="90"/>
      <c r="F61" s="90"/>
      <c r="G61" s="90"/>
      <c r="H61" s="90"/>
      <c r="I61" s="90"/>
      <c r="J61" s="90"/>
      <c r="K61" s="90"/>
      <c r="L61" s="90"/>
      <c r="M61" s="90"/>
      <c r="N61" s="90"/>
      <c r="O61" s="90"/>
      <c r="P61" s="90"/>
      <c r="Q61" s="90"/>
      <c r="R61" s="90"/>
      <c r="S61" s="90"/>
      <c r="T61" s="90"/>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row>
    <row r="62" spans="2:58" s="89" customFormat="1" ht="14.25">
      <c r="B62" s="90"/>
      <c r="C62" s="90"/>
      <c r="D62" s="125"/>
      <c r="E62" s="125"/>
      <c r="F62" s="125"/>
      <c r="G62" s="125"/>
      <c r="H62" s="125"/>
      <c r="I62" s="125"/>
      <c r="J62" s="125"/>
      <c r="K62" s="125"/>
      <c r="L62" s="125"/>
      <c r="M62" s="125"/>
      <c r="N62" s="90"/>
      <c r="O62" s="90"/>
      <c r="P62" s="90"/>
      <c r="Q62" s="90"/>
      <c r="R62" s="90"/>
      <c r="S62" s="90"/>
      <c r="T62" s="90"/>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row>
    <row r="63" spans="2:58" ht="14.25">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row>
    <row r="64" spans="2:58" ht="14.25">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row>
    <row r="65" spans="21:58" ht="14.25">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row>
    <row r="66" spans="21:58" ht="14.25">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row>
    <row r="67" spans="21:58" ht="14.25">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row>
    <row r="68" spans="21:58" ht="14.25">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row>
    <row r="69" spans="21:58" ht="14.25">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row>
    <row r="70" spans="21:58" ht="14.25">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row>
    <row r="71" spans="21:58" ht="14.25">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row>
    <row r="72" spans="21:58" ht="14.25">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row>
    <row r="73" spans="21:58" ht="14.25">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row>
    <row r="74" spans="21:58" ht="14.25">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row>
    <row r="75" spans="21:58" ht="14.25">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row>
    <row r="76" spans="21:58" ht="14.25">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row>
    <row r="77" spans="21:58" ht="14.25">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row>
    <row r="78" spans="21:58" ht="14.25">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row>
    <row r="79" spans="21:58" s="125" customFormat="1">
      <c r="U79" s="129"/>
      <c r="Y79" s="90"/>
      <c r="Z79" s="90"/>
      <c r="AA79" s="90"/>
      <c r="AB79" s="90"/>
      <c r="AC79" s="90"/>
      <c r="AD79" s="90"/>
      <c r="AE79" s="90"/>
      <c r="AF79" s="90"/>
      <c r="AG79" s="90"/>
      <c r="AH79" s="90"/>
      <c r="AI79" s="90"/>
      <c r="AJ79" s="90"/>
      <c r="AK79" s="90"/>
      <c r="AL79" s="127"/>
      <c r="AM79" s="127"/>
      <c r="AN79" s="90"/>
      <c r="AO79" s="90"/>
      <c r="AP79" s="90"/>
      <c r="AQ79" s="90"/>
      <c r="AR79" s="90"/>
      <c r="AS79" s="90"/>
      <c r="AT79" s="90"/>
      <c r="AU79" s="90"/>
      <c r="AV79" s="90"/>
      <c r="AW79" s="89"/>
      <c r="AX79" s="89"/>
      <c r="AY79" s="89"/>
      <c r="AZ79" s="89"/>
      <c r="BA79" s="89"/>
      <c r="BB79" s="89"/>
      <c r="BC79" s="89"/>
      <c r="BD79" s="90"/>
    </row>
    <row r="82" spans="2:55">
      <c r="B82" s="90"/>
      <c r="C82" s="90"/>
      <c r="D82" s="90"/>
      <c r="E82" s="90"/>
      <c r="F82" s="90"/>
      <c r="G82" s="90"/>
      <c r="H82" s="90"/>
      <c r="I82" s="90"/>
      <c r="J82" s="90"/>
      <c r="K82" s="90"/>
      <c r="L82" s="90"/>
      <c r="M82" s="90"/>
      <c r="N82" s="90"/>
      <c r="O82" s="90"/>
      <c r="P82" s="90"/>
      <c r="Q82" s="90"/>
      <c r="R82" s="90"/>
      <c r="S82" s="90"/>
      <c r="T82" s="90"/>
      <c r="U82" s="90"/>
      <c r="V82" s="90"/>
      <c r="W82" s="90"/>
      <c r="X82" s="90"/>
      <c r="AC82" s="90" t="s">
        <v>22</v>
      </c>
      <c r="AL82" s="90"/>
      <c r="AM82" s="90"/>
      <c r="AW82" s="130"/>
      <c r="AX82" s="130"/>
      <c r="AY82" s="130"/>
      <c r="AZ82" s="130"/>
      <c r="BA82" s="130"/>
      <c r="BB82" s="130"/>
      <c r="BC82" s="130"/>
    </row>
    <row r="105" spans="1:56" ht="14.25">
      <c r="U105" s="82">
        <v>1987</v>
      </c>
      <c r="V105" s="82">
        <v>1988</v>
      </c>
      <c r="W105" s="82">
        <v>1989</v>
      </c>
      <c r="X105" s="82">
        <v>1990</v>
      </c>
      <c r="Y105" s="82">
        <v>1991</v>
      </c>
      <c r="Z105" s="82">
        <v>1992</v>
      </c>
      <c r="AA105" s="82">
        <v>1993</v>
      </c>
      <c r="AB105" s="82">
        <v>1994</v>
      </c>
      <c r="AC105" s="82">
        <v>1995</v>
      </c>
      <c r="AD105" s="82">
        <v>1996</v>
      </c>
      <c r="AE105" s="82">
        <v>1997</v>
      </c>
      <c r="AF105" s="82">
        <v>1998</v>
      </c>
      <c r="AG105" s="82">
        <v>1999</v>
      </c>
      <c r="AH105" s="82">
        <v>2000</v>
      </c>
      <c r="AI105" s="82">
        <v>2001</v>
      </c>
      <c r="AJ105" s="82">
        <v>2002</v>
      </c>
      <c r="AK105" s="82">
        <v>2003</v>
      </c>
      <c r="AL105" s="82">
        <v>2004</v>
      </c>
      <c r="AM105" s="82">
        <v>2005</v>
      </c>
      <c r="AN105" s="82">
        <v>2006</v>
      </c>
      <c r="AO105" s="82">
        <v>2007</v>
      </c>
      <c r="AP105" s="82">
        <v>2008</v>
      </c>
      <c r="AQ105" s="82">
        <v>2009</v>
      </c>
      <c r="AR105" s="82">
        <v>2010</v>
      </c>
      <c r="AS105" s="82">
        <v>2011</v>
      </c>
      <c r="AT105" s="82">
        <v>2012</v>
      </c>
      <c r="AU105" s="82">
        <v>2013</v>
      </c>
      <c r="AV105" s="82">
        <v>2014</v>
      </c>
      <c r="AW105" s="82">
        <v>2015</v>
      </c>
      <c r="AX105" s="82">
        <v>2016</v>
      </c>
      <c r="AY105" s="82">
        <v>2017</v>
      </c>
      <c r="AZ105" s="82">
        <v>2018</v>
      </c>
      <c r="BA105" s="82">
        <v>2019</v>
      </c>
      <c r="BB105" s="82">
        <v>2020</v>
      </c>
      <c r="BC105" s="82">
        <v>2021</v>
      </c>
      <c r="BD105" s="123"/>
    </row>
    <row r="106" spans="1:56" ht="25.5">
      <c r="A106" s="131" t="s">
        <v>85</v>
      </c>
      <c r="B106" s="132" t="s">
        <v>84</v>
      </c>
      <c r="C106" s="132"/>
      <c r="U106" s="133" t="s">
        <v>0</v>
      </c>
      <c r="V106" s="133" t="s">
        <v>0</v>
      </c>
      <c r="W106" s="133" t="s">
        <v>0</v>
      </c>
      <c r="X106" s="133" t="s">
        <v>0</v>
      </c>
      <c r="Y106" s="133" t="s">
        <v>0</v>
      </c>
      <c r="Z106" s="133" t="s">
        <v>0</v>
      </c>
      <c r="AA106" s="133" t="s">
        <v>0</v>
      </c>
      <c r="AB106" s="133" t="s">
        <v>0</v>
      </c>
      <c r="AC106" s="133" t="s">
        <v>0</v>
      </c>
      <c r="AD106" s="133" t="s">
        <v>0</v>
      </c>
      <c r="AE106" s="134">
        <v>87.8</v>
      </c>
      <c r="AF106" s="134">
        <v>96.6</v>
      </c>
      <c r="AG106" s="134">
        <v>104.8</v>
      </c>
      <c r="AH106" s="134">
        <v>114.1</v>
      </c>
      <c r="AI106" s="134">
        <v>119.3</v>
      </c>
      <c r="AJ106" s="134">
        <v>122.3</v>
      </c>
      <c r="AK106" s="134">
        <v>123.7</v>
      </c>
      <c r="AL106" s="134">
        <v>120.1</v>
      </c>
      <c r="AM106" s="134">
        <v>121.1</v>
      </c>
      <c r="AN106" s="134">
        <v>121.1</v>
      </c>
      <c r="AO106" s="134">
        <v>129.5532</v>
      </c>
      <c r="AP106" s="134">
        <v>127.00013</v>
      </c>
      <c r="AQ106" s="134">
        <v>135.00700000000001</v>
      </c>
      <c r="AR106" s="134">
        <v>141.934</v>
      </c>
      <c r="AS106" s="134">
        <v>156.75399999999999</v>
      </c>
      <c r="AT106" s="134">
        <v>169.75800000000001</v>
      </c>
      <c r="AU106" s="134">
        <v>171.90299999999999</v>
      </c>
      <c r="AV106" s="134">
        <v>192.29900000000001</v>
      </c>
      <c r="AW106" s="134">
        <v>197.11600000000001</v>
      </c>
      <c r="AX106" s="134">
        <v>206.13800000000001</v>
      </c>
      <c r="AY106" s="134">
        <v>209.35342857886499</v>
      </c>
      <c r="AZ106" s="134">
        <v>207.53700000000001</v>
      </c>
      <c r="BA106" s="134">
        <v>186.13859308999</v>
      </c>
      <c r="BB106" s="134">
        <v>186.22766310459201</v>
      </c>
      <c r="BC106" s="134">
        <v>182.37640200000001</v>
      </c>
      <c r="BD106" s="123"/>
    </row>
    <row r="108" spans="1:56" ht="14.25">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row>
    <row r="113" spans="2:24">
      <c r="B113" s="90"/>
      <c r="C113" s="90"/>
      <c r="D113" s="90"/>
      <c r="E113" s="90"/>
      <c r="F113" s="90"/>
      <c r="G113" s="90"/>
      <c r="H113" s="90"/>
      <c r="I113" s="90"/>
      <c r="J113" s="90"/>
      <c r="K113" s="90"/>
      <c r="L113" s="90"/>
      <c r="M113" s="90"/>
      <c r="N113" s="90"/>
      <c r="O113" s="90"/>
      <c r="P113" s="90"/>
      <c r="Q113" s="90"/>
      <c r="R113" s="90"/>
      <c r="S113" s="90"/>
      <c r="T113" s="90"/>
      <c r="U113" s="90"/>
      <c r="V113" s="90"/>
      <c r="W113" s="90"/>
      <c r="X113" s="90"/>
    </row>
  </sheetData>
  <phoneticPr fontId="7" type="noConversion"/>
  <pageMargins left="0.31496062992125984" right="0.19685039370078741" top="0.15748031496062992" bottom="0.16" header="0.15748031496062992" footer="0.15748031496062992"/>
  <pageSetup paperSize="9" scale="82" orientation="landscape" r:id="rId1"/>
  <headerFooter alignWithMargins="0">
    <oddFooter>&amp;L&amp;8Statistique des assurances sociales suisses, OFAS, Schweizerische Sozialversicherungsstatistik, BSV&amp;R&amp;8&amp;F, &amp;D, &amp;T</oddFooter>
  </headerFooter>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U46"/>
  <sheetViews>
    <sheetView zoomScale="84" zoomScaleNormal="84" workbookViewId="0">
      <pane xSplit="19" ySplit="2" topLeftCell="T3" activePane="bottomRight" state="frozen"/>
      <selection pane="topRight" activeCell="T1" sqref="T1"/>
      <selection pane="bottomLeft" activeCell="A3" sqref="A3"/>
      <selection pane="bottomRight" activeCell="BG22" sqref="BG22"/>
    </sheetView>
  </sheetViews>
  <sheetFormatPr baseColWidth="10" defaultColWidth="8.25" defaultRowHeight="14.25" outlineLevelCol="1"/>
  <cols>
    <col min="1" max="1" width="35.125" style="2" customWidth="1"/>
    <col min="2" max="2" width="35.125" style="12" customWidth="1"/>
    <col min="3" max="17" width="12.625" style="12" hidden="1" customWidth="1" outlineLevel="1"/>
    <col min="18" max="18" width="12.625" style="12" hidden="1" customWidth="1" outlineLevel="1" collapsed="1"/>
    <col min="19" max="19" width="12.625" style="12" hidden="1" customWidth="1" outlineLevel="1"/>
    <col min="20" max="20" width="12.625" style="12" customWidth="1" collapsed="1"/>
    <col min="21" max="21" width="12.625" style="12" hidden="1" customWidth="1" outlineLevel="1"/>
    <col min="22" max="23" width="12.625" style="12" hidden="1" customWidth="1" outlineLevel="1" collapsed="1"/>
    <col min="24" max="25" width="12.625" style="2" hidden="1" customWidth="1" outlineLevel="1"/>
    <col min="26" max="28" width="12.625" style="2" hidden="1" customWidth="1" outlineLevel="1" collapsed="1"/>
    <col min="29" max="30" width="12.625" style="2" hidden="1" customWidth="1" outlineLevel="1"/>
    <col min="31" max="31" width="12.625" style="2" hidden="1" customWidth="1" outlineLevel="1" collapsed="1"/>
    <col min="32" max="32" width="12.625" style="2" hidden="1" customWidth="1" outlineLevel="1"/>
    <col min="33" max="33" width="12.625" style="2" customWidth="1" collapsed="1"/>
    <col min="34" max="34" width="12.625" style="2" hidden="1" customWidth="1" outlineLevel="1"/>
    <col min="35" max="35" width="12.625" style="2" hidden="1" customWidth="1" outlineLevel="1" collapsed="1"/>
    <col min="36" max="36" width="12.625" style="2" hidden="1" customWidth="1" outlineLevel="1"/>
    <col min="37" max="38" width="12.625" style="24" hidden="1" customWidth="1" outlineLevel="1"/>
    <col min="39" max="40" width="12.625" style="2" hidden="1" customWidth="1" outlineLevel="1"/>
    <col min="41" max="42" width="12.625" style="2" hidden="1" customWidth="1" outlineLevel="1" collapsed="1"/>
    <col min="43" max="43" width="12.625" style="2" customWidth="1" collapsed="1"/>
    <col min="44" max="45" width="12.75" style="2" hidden="1" customWidth="1" outlineLevel="1"/>
    <col min="46" max="47" width="12.75" style="2" hidden="1" customWidth="1" outlineLevel="1" collapsed="1"/>
    <col min="48" max="48" width="12.75" style="13" customWidth="1" collapsed="1"/>
    <col min="49" max="50" width="12.75" style="13" hidden="1" customWidth="1" outlineLevel="1" collapsed="1"/>
    <col min="51" max="51" width="12.75" style="13" customWidth="1" collapsed="1"/>
    <col min="52" max="54" width="12.75" style="13" customWidth="1"/>
    <col min="55" max="55" width="12.625" style="2" customWidth="1"/>
    <col min="56" max="66" width="8.25" style="64"/>
    <col min="67" max="16384" width="8.25" style="2"/>
  </cols>
  <sheetData>
    <row r="1" spans="1:281" s="1" customFormat="1" ht="36" customHeight="1">
      <c r="A1" s="25" t="s">
        <v>65</v>
      </c>
      <c r="B1" s="25" t="s">
        <v>64</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BC1" s="66" t="s">
        <v>175</v>
      </c>
      <c r="BD1" s="64"/>
      <c r="BE1" s="64"/>
      <c r="BF1" s="64"/>
      <c r="BG1" s="64"/>
      <c r="BH1" s="64"/>
      <c r="BI1" s="64"/>
      <c r="BJ1" s="64"/>
      <c r="BK1" s="64"/>
      <c r="BL1" s="64"/>
      <c r="BM1" s="64"/>
      <c r="BN1" s="64"/>
    </row>
    <row r="2" spans="1:281" s="15" customFormat="1" ht="39.75" customHeight="1" thickBot="1">
      <c r="A2" s="44" t="s">
        <v>32</v>
      </c>
      <c r="B2" s="43" t="s">
        <v>31</v>
      </c>
      <c r="C2" s="51" t="s">
        <v>63</v>
      </c>
      <c r="D2" s="51" t="s">
        <v>92</v>
      </c>
      <c r="E2" s="51" t="s">
        <v>93</v>
      </c>
      <c r="F2" s="51" t="s">
        <v>94</v>
      </c>
      <c r="G2" s="51" t="s">
        <v>95</v>
      </c>
      <c r="H2" s="51" t="s">
        <v>96</v>
      </c>
      <c r="I2" s="51" t="s">
        <v>97</v>
      </c>
      <c r="J2" s="51" t="s">
        <v>98</v>
      </c>
      <c r="K2" s="51" t="s">
        <v>99</v>
      </c>
      <c r="L2" s="51" t="s">
        <v>100</v>
      </c>
      <c r="M2" s="51" t="s">
        <v>62</v>
      </c>
      <c r="N2" s="51" t="s">
        <v>102</v>
      </c>
      <c r="O2" s="51" t="s">
        <v>103</v>
      </c>
      <c r="P2" s="51" t="s">
        <v>104</v>
      </c>
      <c r="Q2" s="51" t="s">
        <v>105</v>
      </c>
      <c r="R2" s="51" t="s">
        <v>61</v>
      </c>
      <c r="S2" s="51" t="s">
        <v>101</v>
      </c>
      <c r="T2" s="51">
        <v>1987</v>
      </c>
      <c r="U2" s="51">
        <v>1988</v>
      </c>
      <c r="V2" s="51">
        <v>1989</v>
      </c>
      <c r="W2" s="51">
        <v>1990</v>
      </c>
      <c r="X2" s="50" t="s">
        <v>60</v>
      </c>
      <c r="Y2" s="50" t="s">
        <v>7</v>
      </c>
      <c r="Z2" s="50" t="s">
        <v>59</v>
      </c>
      <c r="AA2" s="50">
        <v>1994</v>
      </c>
      <c r="AB2" s="51" t="s">
        <v>58</v>
      </c>
      <c r="AC2" s="50">
        <v>1996</v>
      </c>
      <c r="AD2" s="50" t="s">
        <v>57</v>
      </c>
      <c r="AE2" s="51" t="s">
        <v>56</v>
      </c>
      <c r="AF2" s="50" t="s">
        <v>55</v>
      </c>
      <c r="AG2" s="50" t="s">
        <v>1</v>
      </c>
      <c r="AH2" s="50" t="s">
        <v>54</v>
      </c>
      <c r="AI2" s="50" t="s">
        <v>2</v>
      </c>
      <c r="AJ2" s="50" t="s">
        <v>53</v>
      </c>
      <c r="AK2" s="50" t="s">
        <v>52</v>
      </c>
      <c r="AL2" s="50" t="s">
        <v>51</v>
      </c>
      <c r="AM2" s="50" t="s">
        <v>50</v>
      </c>
      <c r="AN2" s="50" t="s">
        <v>49</v>
      </c>
      <c r="AO2" s="50" t="s">
        <v>48</v>
      </c>
      <c r="AP2" s="50" t="s">
        <v>47</v>
      </c>
      <c r="AQ2" s="50" t="s">
        <v>46</v>
      </c>
      <c r="AR2" s="50" t="s">
        <v>67</v>
      </c>
      <c r="AS2" s="50" t="s">
        <v>71</v>
      </c>
      <c r="AT2" s="50" t="s">
        <v>72</v>
      </c>
      <c r="AU2" s="50" t="s">
        <v>79</v>
      </c>
      <c r="AV2" s="50" t="s">
        <v>88</v>
      </c>
      <c r="AW2" s="50" t="s">
        <v>89</v>
      </c>
      <c r="AX2" s="50" t="s">
        <v>90</v>
      </c>
      <c r="AY2" s="50" t="s">
        <v>91</v>
      </c>
      <c r="AZ2" s="50" t="s">
        <v>106</v>
      </c>
      <c r="BA2" s="50" t="s">
        <v>126</v>
      </c>
      <c r="BB2" s="50" t="s">
        <v>130</v>
      </c>
      <c r="BC2" s="67" t="s">
        <v>176</v>
      </c>
      <c r="BD2" s="64"/>
      <c r="BE2" s="64"/>
      <c r="BF2" s="64"/>
      <c r="BG2" s="64"/>
      <c r="BH2" s="64"/>
      <c r="BI2" s="64"/>
      <c r="BJ2" s="64"/>
      <c r="BK2" s="64"/>
      <c r="BL2" s="64"/>
      <c r="BM2" s="64"/>
      <c r="BN2" s="64"/>
    </row>
    <row r="3" spans="1:281" s="29" customFormat="1" ht="25.5" customHeight="1" thickTop="1" thickBot="1">
      <c r="A3" s="42" t="s">
        <v>26</v>
      </c>
      <c r="B3" s="42" t="s">
        <v>27</v>
      </c>
      <c r="C3" s="52" t="s">
        <v>107</v>
      </c>
      <c r="D3" s="52" t="s">
        <v>107</v>
      </c>
      <c r="E3" s="52" t="s">
        <v>107</v>
      </c>
      <c r="F3" s="52" t="s">
        <v>107</v>
      </c>
      <c r="G3" s="52" t="s">
        <v>107</v>
      </c>
      <c r="H3" s="52" t="s">
        <v>107</v>
      </c>
      <c r="I3" s="52" t="s">
        <v>107</v>
      </c>
      <c r="J3" s="52" t="s">
        <v>107</v>
      </c>
      <c r="K3" s="52" t="s">
        <v>107</v>
      </c>
      <c r="L3" s="52" t="s">
        <v>107</v>
      </c>
      <c r="M3" s="52" t="s">
        <v>107</v>
      </c>
      <c r="N3" s="52" t="s">
        <v>107</v>
      </c>
      <c r="O3" s="52" t="s">
        <v>107</v>
      </c>
      <c r="P3" s="52" t="s">
        <v>107</v>
      </c>
      <c r="Q3" s="52" t="s">
        <v>107</v>
      </c>
      <c r="R3" s="52" t="s">
        <v>107</v>
      </c>
      <c r="S3" s="52" t="s">
        <v>107</v>
      </c>
      <c r="T3" s="52" t="s">
        <v>107</v>
      </c>
      <c r="U3" s="52" t="s">
        <v>107</v>
      </c>
      <c r="V3" s="52" t="s">
        <v>107</v>
      </c>
      <c r="W3" s="52" t="s">
        <v>107</v>
      </c>
      <c r="X3" s="52" t="s">
        <v>107</v>
      </c>
      <c r="Y3" s="52" t="s">
        <v>107</v>
      </c>
      <c r="Z3" s="52" t="s">
        <v>107</v>
      </c>
      <c r="AA3" s="52" t="s">
        <v>107</v>
      </c>
      <c r="AB3" s="52" t="s">
        <v>107</v>
      </c>
      <c r="AC3" s="52" t="s">
        <v>107</v>
      </c>
      <c r="AD3" s="52" t="s">
        <v>107</v>
      </c>
      <c r="AE3" s="52" t="s">
        <v>107</v>
      </c>
      <c r="AF3" s="52" t="s">
        <v>107</v>
      </c>
      <c r="AG3" s="52" t="s">
        <v>107</v>
      </c>
      <c r="AH3" s="52" t="s">
        <v>107</v>
      </c>
      <c r="AI3" s="52" t="s">
        <v>107</v>
      </c>
      <c r="AJ3" s="52" t="s">
        <v>107</v>
      </c>
      <c r="AK3" s="52">
        <f>AK4+AK7+AK10+AK11</f>
        <v>46695.800999999999</v>
      </c>
      <c r="AL3" s="52">
        <f t="shared" ref="AL3:AZ3" si="0">AL4+AL7+AL10+AL11</f>
        <v>49329.946000000004</v>
      </c>
      <c r="AM3" s="52">
        <f t="shared" si="0"/>
        <v>51636.775999999998</v>
      </c>
      <c r="AN3" s="52">
        <f t="shared" si="0"/>
        <v>57665.127</v>
      </c>
      <c r="AO3" s="52">
        <f t="shared" si="0"/>
        <v>59097.71</v>
      </c>
      <c r="AP3" s="52">
        <f t="shared" si="0"/>
        <v>59164.067999999999</v>
      </c>
      <c r="AQ3" s="52">
        <f t="shared" si="0"/>
        <v>62175.760000000009</v>
      </c>
      <c r="AR3" s="52">
        <f t="shared" si="0"/>
        <v>61550.339</v>
      </c>
      <c r="AS3" s="52">
        <f t="shared" si="0"/>
        <v>62754.447</v>
      </c>
      <c r="AT3" s="52">
        <f t="shared" si="0"/>
        <v>67684.783999999985</v>
      </c>
      <c r="AU3" s="52">
        <f t="shared" si="0"/>
        <v>68194.858000000007</v>
      </c>
      <c r="AV3" s="52">
        <f t="shared" si="0"/>
        <v>66763.938999999998</v>
      </c>
      <c r="AW3" s="52">
        <f t="shared" si="0"/>
        <v>66903.812000000005</v>
      </c>
      <c r="AX3" s="52">
        <f t="shared" si="0"/>
        <v>70569.579999999987</v>
      </c>
      <c r="AY3" s="52">
        <f t="shared" si="0"/>
        <v>69567.904999999999</v>
      </c>
      <c r="AZ3" s="52">
        <f t="shared" si="0"/>
        <v>74378.705000000002</v>
      </c>
      <c r="BA3" s="52">
        <f t="shared" ref="BA3:BB3" si="1">BA4+BA7+BA10+BA11</f>
        <v>81176.073000000004</v>
      </c>
      <c r="BB3" s="52">
        <f t="shared" si="1"/>
        <v>78589.543999999994</v>
      </c>
      <c r="BC3" s="68">
        <f>(BB3-BA3)/ABS(BA3)</f>
        <v>-3.1863194466182285E-2</v>
      </c>
      <c r="BD3" s="64"/>
      <c r="BE3" s="64"/>
      <c r="BF3" s="64"/>
      <c r="BG3" s="64"/>
      <c r="BH3" s="64"/>
      <c r="BI3" s="64"/>
      <c r="BJ3" s="64"/>
      <c r="BK3" s="64"/>
      <c r="BL3" s="64"/>
      <c r="BM3" s="64"/>
      <c r="BN3" s="64"/>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row>
    <row r="4" spans="1:281" ht="15" thickTop="1">
      <c r="A4" s="5" t="s">
        <v>8</v>
      </c>
      <c r="B4" s="3" t="s">
        <v>75</v>
      </c>
      <c r="C4" s="53" t="s">
        <v>107</v>
      </c>
      <c r="D4" s="53" t="s">
        <v>107</v>
      </c>
      <c r="E4" s="53" t="s">
        <v>107</v>
      </c>
      <c r="F4" s="53" t="s">
        <v>107</v>
      </c>
      <c r="G4" s="53" t="s">
        <v>107</v>
      </c>
      <c r="H4" s="53" t="s">
        <v>107</v>
      </c>
      <c r="I4" s="53" t="s">
        <v>107</v>
      </c>
      <c r="J4" s="53" t="s">
        <v>107</v>
      </c>
      <c r="K4" s="53" t="s">
        <v>107</v>
      </c>
      <c r="L4" s="53" t="s">
        <v>107</v>
      </c>
      <c r="M4" s="53" t="s">
        <v>107</v>
      </c>
      <c r="N4" s="53" t="s">
        <v>107</v>
      </c>
      <c r="O4" s="53" t="s">
        <v>107</v>
      </c>
      <c r="P4" s="53" t="s">
        <v>107</v>
      </c>
      <c r="Q4" s="53" t="s">
        <v>107</v>
      </c>
      <c r="R4" s="53" t="s">
        <v>107</v>
      </c>
      <c r="S4" s="53" t="s">
        <v>107</v>
      </c>
      <c r="T4" s="53" t="s">
        <v>107</v>
      </c>
      <c r="U4" s="53" t="s">
        <v>107</v>
      </c>
      <c r="V4" s="53" t="s">
        <v>107</v>
      </c>
      <c r="W4" s="53" t="s">
        <v>107</v>
      </c>
      <c r="X4" s="53" t="s">
        <v>107</v>
      </c>
      <c r="Y4" s="53" t="s">
        <v>107</v>
      </c>
      <c r="Z4" s="53" t="s">
        <v>107</v>
      </c>
      <c r="AA4" s="53" t="s">
        <v>107</v>
      </c>
      <c r="AB4" s="53" t="s">
        <v>107</v>
      </c>
      <c r="AC4" s="53" t="s">
        <v>107</v>
      </c>
      <c r="AD4" s="53" t="s">
        <v>107</v>
      </c>
      <c r="AE4" s="53" t="s">
        <v>107</v>
      </c>
      <c r="AF4" s="53" t="s">
        <v>107</v>
      </c>
      <c r="AG4" s="53" t="s">
        <v>107</v>
      </c>
      <c r="AH4" s="53" t="s">
        <v>107</v>
      </c>
      <c r="AI4" s="53" t="s">
        <v>107</v>
      </c>
      <c r="AJ4" s="53" t="s">
        <v>107</v>
      </c>
      <c r="AK4" s="28">
        <v>30438.856999999996</v>
      </c>
      <c r="AL4" s="28">
        <v>32360.216</v>
      </c>
      <c r="AM4" s="28">
        <v>32965.260999999999</v>
      </c>
      <c r="AN4" s="28">
        <v>37748.097999999998</v>
      </c>
      <c r="AO4" s="28">
        <v>38427.447</v>
      </c>
      <c r="AP4" s="28">
        <v>39620.110999999997</v>
      </c>
      <c r="AQ4" s="28">
        <v>41829.108</v>
      </c>
      <c r="AR4" s="28">
        <v>42334.614000000001</v>
      </c>
      <c r="AS4" s="28">
        <v>42198.797999999995</v>
      </c>
      <c r="AT4" s="28">
        <v>43610.305999999997</v>
      </c>
      <c r="AU4" s="28">
        <v>45229.279000000002</v>
      </c>
      <c r="AV4" s="28">
        <v>44650.146999999997</v>
      </c>
      <c r="AW4" s="28">
        <v>45691.035000000003</v>
      </c>
      <c r="AX4" s="28">
        <v>47620.072</v>
      </c>
      <c r="AY4" s="28">
        <v>48334.311000000002</v>
      </c>
      <c r="AZ4" s="28">
        <v>49636.737999999998</v>
      </c>
      <c r="BA4" s="28">
        <v>50714.713000000003</v>
      </c>
      <c r="BB4" s="28">
        <v>51947.822</v>
      </c>
      <c r="BC4" s="69">
        <f t="shared" ref="BC4:BC30" si="2">(BB4-BA4)/ABS(BA4)</f>
        <v>2.4314620492873473E-2</v>
      </c>
      <c r="BE4" s="65"/>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row>
    <row r="5" spans="1:281">
      <c r="A5" s="4" t="s">
        <v>45</v>
      </c>
      <c r="B5" s="7" t="s">
        <v>44</v>
      </c>
      <c r="C5" s="30" t="s">
        <v>107</v>
      </c>
      <c r="D5" s="30" t="s">
        <v>107</v>
      </c>
      <c r="E5" s="30" t="s">
        <v>107</v>
      </c>
      <c r="F5" s="30" t="s">
        <v>107</v>
      </c>
      <c r="G5" s="30" t="s">
        <v>107</v>
      </c>
      <c r="H5" s="30" t="s">
        <v>107</v>
      </c>
      <c r="I5" s="30" t="s">
        <v>107</v>
      </c>
      <c r="J5" s="30" t="s">
        <v>107</v>
      </c>
      <c r="K5" s="30" t="s">
        <v>107</v>
      </c>
      <c r="L5" s="30" t="s">
        <v>107</v>
      </c>
      <c r="M5" s="30" t="s">
        <v>107</v>
      </c>
      <c r="N5" s="30" t="s">
        <v>107</v>
      </c>
      <c r="O5" s="30" t="s">
        <v>107</v>
      </c>
      <c r="P5" s="30" t="s">
        <v>107</v>
      </c>
      <c r="Q5" s="30" t="s">
        <v>107</v>
      </c>
      <c r="R5" s="30" t="s">
        <v>107</v>
      </c>
      <c r="S5" s="30" t="s">
        <v>107</v>
      </c>
      <c r="T5" s="30" t="s">
        <v>107</v>
      </c>
      <c r="U5" s="30" t="s">
        <v>107</v>
      </c>
      <c r="V5" s="30" t="s">
        <v>107</v>
      </c>
      <c r="W5" s="30" t="s">
        <v>107</v>
      </c>
      <c r="X5" s="30" t="s">
        <v>107</v>
      </c>
      <c r="Y5" s="30" t="s">
        <v>107</v>
      </c>
      <c r="Z5" s="30" t="s">
        <v>107</v>
      </c>
      <c r="AA5" s="30" t="s">
        <v>107</v>
      </c>
      <c r="AB5" s="30" t="s">
        <v>107</v>
      </c>
      <c r="AC5" s="30" t="s">
        <v>107</v>
      </c>
      <c r="AD5" s="30" t="s">
        <v>107</v>
      </c>
      <c r="AE5" s="30" t="s">
        <v>107</v>
      </c>
      <c r="AF5" s="30" t="s">
        <v>107</v>
      </c>
      <c r="AG5" s="30" t="s">
        <v>107</v>
      </c>
      <c r="AH5" s="30" t="s">
        <v>107</v>
      </c>
      <c r="AI5" s="30" t="s">
        <v>107</v>
      </c>
      <c r="AJ5" s="30" t="s">
        <v>107</v>
      </c>
      <c r="AK5" s="30">
        <v>12586.829</v>
      </c>
      <c r="AL5" s="30">
        <v>12942.361999999999</v>
      </c>
      <c r="AM5" s="30">
        <v>13423.936</v>
      </c>
      <c r="AN5" s="30">
        <v>14105.102999999999</v>
      </c>
      <c r="AO5" s="30">
        <v>14833.352000000001</v>
      </c>
      <c r="AP5" s="30">
        <v>15383.564</v>
      </c>
      <c r="AQ5" s="30">
        <v>15671.741</v>
      </c>
      <c r="AR5" s="30">
        <v>16308.477000000001</v>
      </c>
      <c r="AS5" s="30">
        <v>16826.464</v>
      </c>
      <c r="AT5" s="30">
        <v>17213.572</v>
      </c>
      <c r="AU5" s="30">
        <v>17629.257000000001</v>
      </c>
      <c r="AV5" s="30">
        <v>18027.863000000001</v>
      </c>
      <c r="AW5" s="30">
        <v>18520.085999999999</v>
      </c>
      <c r="AX5" s="30">
        <v>19071.661</v>
      </c>
      <c r="AY5" s="30">
        <v>19727.560000000001</v>
      </c>
      <c r="AZ5" s="30">
        <v>20410.635999999999</v>
      </c>
      <c r="BA5" s="30">
        <v>20868.991999999998</v>
      </c>
      <c r="BB5" s="30">
        <v>21394.035</v>
      </c>
      <c r="BC5" s="70">
        <f t="shared" si="2"/>
        <v>2.5159001450573249E-2</v>
      </c>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c r="JR5" s="13"/>
      <c r="JS5" s="13"/>
      <c r="JT5" s="13"/>
      <c r="JU5" s="13"/>
    </row>
    <row r="6" spans="1:281">
      <c r="A6" s="4" t="s">
        <v>43</v>
      </c>
      <c r="B6" s="7" t="s">
        <v>42</v>
      </c>
      <c r="C6" s="30" t="s">
        <v>107</v>
      </c>
      <c r="D6" s="30" t="s">
        <v>107</v>
      </c>
      <c r="E6" s="30" t="s">
        <v>107</v>
      </c>
      <c r="F6" s="30" t="s">
        <v>107</v>
      </c>
      <c r="G6" s="30" t="s">
        <v>107</v>
      </c>
      <c r="H6" s="30" t="s">
        <v>107</v>
      </c>
      <c r="I6" s="30" t="s">
        <v>107</v>
      </c>
      <c r="J6" s="30" t="s">
        <v>107</v>
      </c>
      <c r="K6" s="30" t="s">
        <v>107</v>
      </c>
      <c r="L6" s="30" t="s">
        <v>107</v>
      </c>
      <c r="M6" s="30" t="s">
        <v>107</v>
      </c>
      <c r="N6" s="30" t="s">
        <v>107</v>
      </c>
      <c r="O6" s="30" t="s">
        <v>107</v>
      </c>
      <c r="P6" s="30" t="s">
        <v>107</v>
      </c>
      <c r="Q6" s="30" t="s">
        <v>107</v>
      </c>
      <c r="R6" s="30" t="s">
        <v>107</v>
      </c>
      <c r="S6" s="30" t="s">
        <v>107</v>
      </c>
      <c r="T6" s="30" t="s">
        <v>107</v>
      </c>
      <c r="U6" s="30" t="s">
        <v>107</v>
      </c>
      <c r="V6" s="30" t="s">
        <v>107</v>
      </c>
      <c r="W6" s="30" t="s">
        <v>107</v>
      </c>
      <c r="X6" s="30" t="s">
        <v>107</v>
      </c>
      <c r="Y6" s="30" t="s">
        <v>107</v>
      </c>
      <c r="Z6" s="30" t="s">
        <v>107</v>
      </c>
      <c r="AA6" s="30" t="s">
        <v>107</v>
      </c>
      <c r="AB6" s="30" t="s">
        <v>107</v>
      </c>
      <c r="AC6" s="30" t="s">
        <v>107</v>
      </c>
      <c r="AD6" s="30" t="s">
        <v>107</v>
      </c>
      <c r="AE6" s="30" t="s">
        <v>107</v>
      </c>
      <c r="AF6" s="30" t="s">
        <v>107</v>
      </c>
      <c r="AG6" s="30" t="s">
        <v>107</v>
      </c>
      <c r="AH6" s="30" t="s">
        <v>107</v>
      </c>
      <c r="AI6" s="30" t="s">
        <v>107</v>
      </c>
      <c r="AJ6" s="30" t="s">
        <v>107</v>
      </c>
      <c r="AK6" s="30">
        <v>17852.027999999998</v>
      </c>
      <c r="AL6" s="30">
        <v>19417.853999999999</v>
      </c>
      <c r="AM6" s="30">
        <v>19541.325000000001</v>
      </c>
      <c r="AN6" s="30">
        <v>23642.994999999999</v>
      </c>
      <c r="AO6" s="30">
        <v>23594.095000000001</v>
      </c>
      <c r="AP6" s="30">
        <v>24236.546999999999</v>
      </c>
      <c r="AQ6" s="30">
        <v>26157.366999999998</v>
      </c>
      <c r="AR6" s="30">
        <v>26026.136999999999</v>
      </c>
      <c r="AS6" s="30">
        <v>25372.333999999999</v>
      </c>
      <c r="AT6" s="30">
        <v>26396.734</v>
      </c>
      <c r="AU6" s="30">
        <v>27600.022000000001</v>
      </c>
      <c r="AV6" s="30">
        <v>26622.284</v>
      </c>
      <c r="AW6" s="30">
        <v>27170.949000000001</v>
      </c>
      <c r="AX6" s="30">
        <v>28548.411</v>
      </c>
      <c r="AY6" s="30">
        <v>28606.751</v>
      </c>
      <c r="AZ6" s="30">
        <v>29226.101999999999</v>
      </c>
      <c r="BA6" s="30">
        <v>29845.721000000001</v>
      </c>
      <c r="BB6" s="30">
        <v>30553.787</v>
      </c>
      <c r="BC6" s="70">
        <f t="shared" si="2"/>
        <v>2.3724204886857947E-2</v>
      </c>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row>
    <row r="7" spans="1:281" ht="24">
      <c r="A7" s="3" t="s">
        <v>80</v>
      </c>
      <c r="B7" s="23" t="s">
        <v>30</v>
      </c>
      <c r="C7" s="28" t="s">
        <v>107</v>
      </c>
      <c r="D7" s="28" t="s">
        <v>107</v>
      </c>
      <c r="E7" s="28" t="s">
        <v>107</v>
      </c>
      <c r="F7" s="28" t="s">
        <v>107</v>
      </c>
      <c r="G7" s="28" t="s">
        <v>107</v>
      </c>
      <c r="H7" s="28" t="s">
        <v>107</v>
      </c>
      <c r="I7" s="28" t="s">
        <v>107</v>
      </c>
      <c r="J7" s="28" t="s">
        <v>107</v>
      </c>
      <c r="K7" s="28" t="s">
        <v>107</v>
      </c>
      <c r="L7" s="28" t="s">
        <v>107</v>
      </c>
      <c r="M7" s="28" t="s">
        <v>107</v>
      </c>
      <c r="N7" s="28" t="s">
        <v>107</v>
      </c>
      <c r="O7" s="28" t="s">
        <v>107</v>
      </c>
      <c r="P7" s="28" t="s">
        <v>107</v>
      </c>
      <c r="Q7" s="28" t="s">
        <v>107</v>
      </c>
      <c r="R7" s="28" t="s">
        <v>107</v>
      </c>
      <c r="S7" s="28" t="s">
        <v>107</v>
      </c>
      <c r="T7" s="28" t="s">
        <v>107</v>
      </c>
      <c r="U7" s="28" t="s">
        <v>107</v>
      </c>
      <c r="V7" s="28" t="s">
        <v>107</v>
      </c>
      <c r="W7" s="28" t="s">
        <v>107</v>
      </c>
      <c r="X7" s="28" t="s">
        <v>107</v>
      </c>
      <c r="Y7" s="28" t="s">
        <v>107</v>
      </c>
      <c r="Z7" s="28" t="s">
        <v>107</v>
      </c>
      <c r="AA7" s="28" t="s">
        <v>107</v>
      </c>
      <c r="AB7" s="28" t="s">
        <v>107</v>
      </c>
      <c r="AC7" s="28" t="s">
        <v>107</v>
      </c>
      <c r="AD7" s="28" t="s">
        <v>107</v>
      </c>
      <c r="AE7" s="28" t="s">
        <v>107</v>
      </c>
      <c r="AF7" s="28" t="s">
        <v>107</v>
      </c>
      <c r="AG7" s="28" t="s">
        <v>107</v>
      </c>
      <c r="AH7" s="28" t="s">
        <v>107</v>
      </c>
      <c r="AI7" s="28" t="s">
        <v>107</v>
      </c>
      <c r="AJ7" s="28" t="s">
        <v>107</v>
      </c>
      <c r="AK7" s="28">
        <v>3143.134</v>
      </c>
      <c r="AL7" s="28">
        <v>3698.36</v>
      </c>
      <c r="AM7" s="28">
        <v>5033.5619999999999</v>
      </c>
      <c r="AN7" s="28">
        <v>6005.9</v>
      </c>
      <c r="AO7" s="28">
        <v>5704.9789999999994</v>
      </c>
      <c r="AP7" s="28">
        <v>5160.3490000000002</v>
      </c>
      <c r="AQ7" s="28">
        <v>4949.4080000000004</v>
      </c>
      <c r="AR7" s="28">
        <v>4768.4110000000001</v>
      </c>
      <c r="AS7" s="28">
        <v>5548.8160000000007</v>
      </c>
      <c r="AT7" s="28">
        <v>10125.210999999999</v>
      </c>
      <c r="AU7" s="28">
        <v>7984.8469999999998</v>
      </c>
      <c r="AV7" s="28">
        <v>8426.4050000000007</v>
      </c>
      <c r="AW7" s="28">
        <v>7568.9</v>
      </c>
      <c r="AX7" s="28">
        <v>6564.4269999999997</v>
      </c>
      <c r="AY7" s="28">
        <v>7202.4349999999995</v>
      </c>
      <c r="AZ7" s="28">
        <v>8755.7119999999995</v>
      </c>
      <c r="BA7" s="28">
        <v>15217.757</v>
      </c>
      <c r="BB7" s="28">
        <v>8457.6139999999996</v>
      </c>
      <c r="BC7" s="69">
        <f t="shared" si="2"/>
        <v>-0.44422729315496368</v>
      </c>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row>
    <row r="8" spans="1:281">
      <c r="A8" s="4" t="s">
        <v>9</v>
      </c>
      <c r="B8" s="7" t="s">
        <v>24</v>
      </c>
      <c r="C8" s="54" t="s">
        <v>107</v>
      </c>
      <c r="D8" s="54" t="s">
        <v>107</v>
      </c>
      <c r="E8" s="54" t="s">
        <v>107</v>
      </c>
      <c r="F8" s="54" t="s">
        <v>107</v>
      </c>
      <c r="G8" s="54" t="s">
        <v>107</v>
      </c>
      <c r="H8" s="54" t="s">
        <v>107</v>
      </c>
      <c r="I8" s="54" t="s">
        <v>107</v>
      </c>
      <c r="J8" s="54" t="s">
        <v>107</v>
      </c>
      <c r="K8" s="54" t="s">
        <v>107</v>
      </c>
      <c r="L8" s="54" t="s">
        <v>107</v>
      </c>
      <c r="M8" s="54" t="s">
        <v>107</v>
      </c>
      <c r="N8" s="54" t="s">
        <v>107</v>
      </c>
      <c r="O8" s="54" t="s">
        <v>107</v>
      </c>
      <c r="P8" s="54" t="s">
        <v>107</v>
      </c>
      <c r="Q8" s="54" t="s">
        <v>107</v>
      </c>
      <c r="R8" s="54" t="s">
        <v>107</v>
      </c>
      <c r="S8" s="54" t="s">
        <v>107</v>
      </c>
      <c r="T8" s="54" t="s">
        <v>107</v>
      </c>
      <c r="U8" s="54" t="s">
        <v>107</v>
      </c>
      <c r="V8" s="54" t="s">
        <v>107</v>
      </c>
      <c r="W8" s="54" t="s">
        <v>107</v>
      </c>
      <c r="X8" s="54" t="s">
        <v>107</v>
      </c>
      <c r="Y8" s="54" t="s">
        <v>107</v>
      </c>
      <c r="Z8" s="54" t="s">
        <v>107</v>
      </c>
      <c r="AA8" s="54" t="s">
        <v>107</v>
      </c>
      <c r="AB8" s="54" t="s">
        <v>107</v>
      </c>
      <c r="AC8" s="54" t="s">
        <v>107</v>
      </c>
      <c r="AD8" s="54" t="s">
        <v>107</v>
      </c>
      <c r="AE8" s="54" t="s">
        <v>107</v>
      </c>
      <c r="AF8" s="54" t="s">
        <v>107</v>
      </c>
      <c r="AG8" s="54" t="s">
        <v>107</v>
      </c>
      <c r="AH8" s="54" t="s">
        <v>107</v>
      </c>
      <c r="AI8" s="54" t="s">
        <v>107</v>
      </c>
      <c r="AJ8" s="54" t="s">
        <v>107</v>
      </c>
      <c r="AK8" s="30">
        <v>1865.1389999999999</v>
      </c>
      <c r="AL8" s="30">
        <v>2866.5230000000001</v>
      </c>
      <c r="AM8" s="30">
        <v>3384.931</v>
      </c>
      <c r="AN8" s="30">
        <v>4258.0140000000001</v>
      </c>
      <c r="AO8" s="30">
        <v>3998.1669999999999</v>
      </c>
      <c r="AP8" s="30">
        <v>3761.6990000000001</v>
      </c>
      <c r="AQ8" s="30">
        <v>4078.9450000000002</v>
      </c>
      <c r="AR8" s="30">
        <v>3697.8420000000001</v>
      </c>
      <c r="AS8" s="30">
        <v>3808.2820000000002</v>
      </c>
      <c r="AT8" s="30">
        <v>4243.299</v>
      </c>
      <c r="AU8" s="30">
        <v>5212.6760000000004</v>
      </c>
      <c r="AV8" s="30">
        <v>5275.7280000000001</v>
      </c>
      <c r="AW8" s="30">
        <v>5396.1909999999998</v>
      </c>
      <c r="AX8" s="30">
        <v>5688.8509999999997</v>
      </c>
      <c r="AY8" s="30">
        <v>6016.0969999999998</v>
      </c>
      <c r="AZ8" s="30">
        <v>6777.7979999999998</v>
      </c>
      <c r="BA8" s="30">
        <v>6822.5879999999997</v>
      </c>
      <c r="BB8" s="30">
        <v>7336.5529999999999</v>
      </c>
      <c r="BC8" s="70">
        <f t="shared" si="2"/>
        <v>7.5332850232199294E-2</v>
      </c>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row>
    <row r="9" spans="1:281">
      <c r="A9" s="4" t="s">
        <v>10</v>
      </c>
      <c r="B9" s="7" t="s">
        <v>25</v>
      </c>
      <c r="C9" s="30" t="s">
        <v>107</v>
      </c>
      <c r="D9" s="30" t="s">
        <v>107</v>
      </c>
      <c r="E9" s="30" t="s">
        <v>107</v>
      </c>
      <c r="F9" s="30" t="s">
        <v>107</v>
      </c>
      <c r="G9" s="30" t="s">
        <v>107</v>
      </c>
      <c r="H9" s="30" t="s">
        <v>107</v>
      </c>
      <c r="I9" s="30" t="s">
        <v>107</v>
      </c>
      <c r="J9" s="30" t="s">
        <v>107</v>
      </c>
      <c r="K9" s="30" t="s">
        <v>107</v>
      </c>
      <c r="L9" s="30" t="s">
        <v>107</v>
      </c>
      <c r="M9" s="30" t="s">
        <v>107</v>
      </c>
      <c r="N9" s="30" t="s">
        <v>107</v>
      </c>
      <c r="O9" s="30" t="s">
        <v>107</v>
      </c>
      <c r="P9" s="30" t="s">
        <v>107</v>
      </c>
      <c r="Q9" s="30" t="s">
        <v>107</v>
      </c>
      <c r="R9" s="30" t="s">
        <v>107</v>
      </c>
      <c r="S9" s="30" t="s">
        <v>107</v>
      </c>
      <c r="T9" s="30" t="s">
        <v>107</v>
      </c>
      <c r="U9" s="30" t="s">
        <v>107</v>
      </c>
      <c r="V9" s="30" t="s">
        <v>107</v>
      </c>
      <c r="W9" s="30" t="s">
        <v>107</v>
      </c>
      <c r="X9" s="30" t="s">
        <v>107</v>
      </c>
      <c r="Y9" s="30" t="s">
        <v>107</v>
      </c>
      <c r="Z9" s="30" t="s">
        <v>107</v>
      </c>
      <c r="AA9" s="30" t="s">
        <v>107</v>
      </c>
      <c r="AB9" s="30" t="s">
        <v>107</v>
      </c>
      <c r="AC9" s="30" t="s">
        <v>107</v>
      </c>
      <c r="AD9" s="30" t="s">
        <v>107</v>
      </c>
      <c r="AE9" s="30" t="s">
        <v>107</v>
      </c>
      <c r="AF9" s="30" t="s">
        <v>107</v>
      </c>
      <c r="AG9" s="30" t="s">
        <v>107</v>
      </c>
      <c r="AH9" s="30" t="s">
        <v>107</v>
      </c>
      <c r="AI9" s="30" t="s">
        <v>107</v>
      </c>
      <c r="AJ9" s="30" t="s">
        <v>107</v>
      </c>
      <c r="AK9" s="30">
        <v>1277.9949999999999</v>
      </c>
      <c r="AL9" s="30">
        <v>831.83699999999999</v>
      </c>
      <c r="AM9" s="30">
        <v>1648.6310000000001</v>
      </c>
      <c r="AN9" s="30">
        <v>1747.886</v>
      </c>
      <c r="AO9" s="30">
        <v>1706.8119999999999</v>
      </c>
      <c r="AP9" s="30">
        <v>1398.65</v>
      </c>
      <c r="AQ9" s="30">
        <v>870.46299999999997</v>
      </c>
      <c r="AR9" s="30">
        <v>1070.569</v>
      </c>
      <c r="AS9" s="30">
        <v>1740.5340000000001</v>
      </c>
      <c r="AT9" s="30">
        <v>5881.9120000000003</v>
      </c>
      <c r="AU9" s="30">
        <v>2772.1709999999998</v>
      </c>
      <c r="AV9" s="30">
        <v>3150.6770000000001</v>
      </c>
      <c r="AW9" s="30">
        <v>2172.7089999999998</v>
      </c>
      <c r="AX9" s="30">
        <v>875.57600000000002</v>
      </c>
      <c r="AY9" s="30">
        <v>1186.338</v>
      </c>
      <c r="AZ9" s="30">
        <v>1977.914</v>
      </c>
      <c r="BA9" s="30">
        <v>8395.1689999999999</v>
      </c>
      <c r="BB9" s="30">
        <v>1121.0609999999999</v>
      </c>
      <c r="BC9" s="70">
        <f t="shared" si="2"/>
        <v>-0.86646355779139173</v>
      </c>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c r="IW9" s="13"/>
      <c r="IX9" s="13"/>
      <c r="IY9" s="13"/>
      <c r="IZ9" s="13"/>
      <c r="JA9" s="13"/>
      <c r="JB9" s="13"/>
      <c r="JC9" s="13"/>
      <c r="JD9" s="13"/>
      <c r="JE9" s="13"/>
      <c r="JF9" s="13"/>
      <c r="JG9" s="13"/>
      <c r="JH9" s="13"/>
      <c r="JI9" s="13"/>
      <c r="JJ9" s="13"/>
      <c r="JK9" s="13"/>
      <c r="JL9" s="13"/>
      <c r="JM9" s="13"/>
      <c r="JN9" s="13"/>
      <c r="JO9" s="13"/>
      <c r="JP9" s="13"/>
      <c r="JQ9" s="13"/>
      <c r="JR9" s="13"/>
      <c r="JS9" s="13"/>
      <c r="JT9" s="13"/>
      <c r="JU9" s="13"/>
    </row>
    <row r="10" spans="1:281">
      <c r="A10" s="5" t="s">
        <v>68</v>
      </c>
      <c r="B10" s="3" t="s">
        <v>66</v>
      </c>
      <c r="C10" s="53" t="s">
        <v>107</v>
      </c>
      <c r="D10" s="53" t="s">
        <v>107</v>
      </c>
      <c r="E10" s="53" t="s">
        <v>107</v>
      </c>
      <c r="F10" s="53" t="s">
        <v>107</v>
      </c>
      <c r="G10" s="53" t="s">
        <v>107</v>
      </c>
      <c r="H10" s="53" t="s">
        <v>107</v>
      </c>
      <c r="I10" s="53" t="s">
        <v>107</v>
      </c>
      <c r="J10" s="53" t="s">
        <v>107</v>
      </c>
      <c r="K10" s="53" t="s">
        <v>107</v>
      </c>
      <c r="L10" s="53" t="s">
        <v>107</v>
      </c>
      <c r="M10" s="53" t="s">
        <v>107</v>
      </c>
      <c r="N10" s="53" t="s">
        <v>107</v>
      </c>
      <c r="O10" s="53" t="s">
        <v>107</v>
      </c>
      <c r="P10" s="53" t="s">
        <v>107</v>
      </c>
      <c r="Q10" s="53" t="s">
        <v>107</v>
      </c>
      <c r="R10" s="53" t="s">
        <v>107</v>
      </c>
      <c r="S10" s="53" t="s">
        <v>107</v>
      </c>
      <c r="T10" s="53" t="s">
        <v>107</v>
      </c>
      <c r="U10" s="53" t="s">
        <v>107</v>
      </c>
      <c r="V10" s="53" t="s">
        <v>107</v>
      </c>
      <c r="W10" s="53" t="s">
        <v>107</v>
      </c>
      <c r="X10" s="53" t="s">
        <v>107</v>
      </c>
      <c r="Y10" s="53" t="s">
        <v>107</v>
      </c>
      <c r="Z10" s="53" t="s">
        <v>107</v>
      </c>
      <c r="AA10" s="53" t="s">
        <v>107</v>
      </c>
      <c r="AB10" s="53" t="s">
        <v>107</v>
      </c>
      <c r="AC10" s="53" t="s">
        <v>107</v>
      </c>
      <c r="AD10" s="53" t="s">
        <v>107</v>
      </c>
      <c r="AE10" s="53" t="s">
        <v>107</v>
      </c>
      <c r="AF10" s="53" t="s">
        <v>107</v>
      </c>
      <c r="AG10" s="53" t="s">
        <v>107</v>
      </c>
      <c r="AH10" s="53" t="s">
        <v>107</v>
      </c>
      <c r="AI10" s="53" t="s">
        <v>107</v>
      </c>
      <c r="AJ10" s="53" t="s">
        <v>107</v>
      </c>
      <c r="AK10" s="28">
        <v>12610.486000000001</v>
      </c>
      <c r="AL10" s="28">
        <v>12964.89</v>
      </c>
      <c r="AM10" s="28">
        <v>13290.617</v>
      </c>
      <c r="AN10" s="28">
        <v>13541.566999999999</v>
      </c>
      <c r="AO10" s="28">
        <v>14679.37</v>
      </c>
      <c r="AP10" s="28">
        <v>14142.298000000001</v>
      </c>
      <c r="AQ10" s="28">
        <v>15154.342000000001</v>
      </c>
      <c r="AR10" s="28">
        <v>14280.977999999999</v>
      </c>
      <c r="AS10" s="28">
        <v>14853.984</v>
      </c>
      <c r="AT10" s="28">
        <v>13817.62</v>
      </c>
      <c r="AU10" s="28">
        <v>14852.692999999999</v>
      </c>
      <c r="AV10" s="28">
        <v>13550.762000000001</v>
      </c>
      <c r="AW10" s="28">
        <v>13517.849</v>
      </c>
      <c r="AX10" s="28">
        <v>16248.904</v>
      </c>
      <c r="AY10" s="28">
        <v>13900.897000000001</v>
      </c>
      <c r="AZ10" s="28">
        <v>15772.876</v>
      </c>
      <c r="BA10" s="28">
        <v>15100.224</v>
      </c>
      <c r="BB10" s="28">
        <v>18007.528999999999</v>
      </c>
      <c r="BC10" s="69">
        <f t="shared" si="2"/>
        <v>0.19253389883487812</v>
      </c>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row>
    <row r="11" spans="1:281" s="32" customFormat="1" ht="15" thickBot="1">
      <c r="A11" s="3" t="s">
        <v>23</v>
      </c>
      <c r="B11" s="3" t="s">
        <v>41</v>
      </c>
      <c r="C11" s="28" t="s">
        <v>107</v>
      </c>
      <c r="D11" s="28" t="s">
        <v>107</v>
      </c>
      <c r="E11" s="28" t="s">
        <v>107</v>
      </c>
      <c r="F11" s="28" t="s">
        <v>107</v>
      </c>
      <c r="G11" s="28" t="s">
        <v>107</v>
      </c>
      <c r="H11" s="28" t="s">
        <v>107</v>
      </c>
      <c r="I11" s="28" t="s">
        <v>107</v>
      </c>
      <c r="J11" s="28" t="s">
        <v>107</v>
      </c>
      <c r="K11" s="28" t="s">
        <v>107</v>
      </c>
      <c r="L11" s="28" t="s">
        <v>107</v>
      </c>
      <c r="M11" s="28" t="s">
        <v>107</v>
      </c>
      <c r="N11" s="28" t="s">
        <v>107</v>
      </c>
      <c r="O11" s="28" t="s">
        <v>107</v>
      </c>
      <c r="P11" s="28" t="s">
        <v>107</v>
      </c>
      <c r="Q11" s="28" t="s">
        <v>107</v>
      </c>
      <c r="R11" s="28" t="s">
        <v>107</v>
      </c>
      <c r="S11" s="28" t="s">
        <v>107</v>
      </c>
      <c r="T11" s="28" t="s">
        <v>107</v>
      </c>
      <c r="U11" s="28" t="s">
        <v>107</v>
      </c>
      <c r="V11" s="28" t="s">
        <v>107</v>
      </c>
      <c r="W11" s="28" t="s">
        <v>107</v>
      </c>
      <c r="X11" s="28" t="s">
        <v>107</v>
      </c>
      <c r="Y11" s="28" t="s">
        <v>107</v>
      </c>
      <c r="Z11" s="28" t="s">
        <v>107</v>
      </c>
      <c r="AA11" s="28" t="s">
        <v>107</v>
      </c>
      <c r="AB11" s="28" t="s">
        <v>107</v>
      </c>
      <c r="AC11" s="28" t="s">
        <v>107</v>
      </c>
      <c r="AD11" s="28" t="s">
        <v>107</v>
      </c>
      <c r="AE11" s="28" t="s">
        <v>107</v>
      </c>
      <c r="AF11" s="28" t="s">
        <v>107</v>
      </c>
      <c r="AG11" s="28" t="s">
        <v>107</v>
      </c>
      <c r="AH11" s="28" t="s">
        <v>107</v>
      </c>
      <c r="AI11" s="28" t="s">
        <v>107</v>
      </c>
      <c r="AJ11" s="28" t="s">
        <v>107</v>
      </c>
      <c r="AK11" s="28">
        <v>503.32400000000001</v>
      </c>
      <c r="AL11" s="28">
        <v>306.48</v>
      </c>
      <c r="AM11" s="28">
        <v>347.33600000000001</v>
      </c>
      <c r="AN11" s="28">
        <v>369.56200000000001</v>
      </c>
      <c r="AO11" s="28">
        <v>285.91399999999999</v>
      </c>
      <c r="AP11" s="28">
        <v>241.31</v>
      </c>
      <c r="AQ11" s="28">
        <v>242.90199999999999</v>
      </c>
      <c r="AR11" s="28">
        <v>166.33600000000001</v>
      </c>
      <c r="AS11" s="28">
        <v>152.84899999999999</v>
      </c>
      <c r="AT11" s="28">
        <v>131.64699999999999</v>
      </c>
      <c r="AU11" s="28">
        <v>128.03899999999999</v>
      </c>
      <c r="AV11" s="28">
        <v>136.625</v>
      </c>
      <c r="AW11" s="28">
        <v>126.02800000000001</v>
      </c>
      <c r="AX11" s="28">
        <v>136.17699999999999</v>
      </c>
      <c r="AY11" s="28">
        <v>130.262</v>
      </c>
      <c r="AZ11" s="28">
        <v>213.37899999999999</v>
      </c>
      <c r="BA11" s="28">
        <v>143.37899999999999</v>
      </c>
      <c r="BB11" s="28">
        <v>176.57900000000001</v>
      </c>
      <c r="BC11" s="69">
        <f t="shared" si="2"/>
        <v>0.23155413275305323</v>
      </c>
      <c r="BD11" s="64"/>
      <c r="BE11" s="64"/>
      <c r="BF11" s="64"/>
      <c r="BG11" s="64"/>
      <c r="BH11" s="64"/>
      <c r="BI11" s="64"/>
      <c r="BJ11" s="64"/>
      <c r="BK11" s="64"/>
      <c r="BL11" s="64"/>
      <c r="BM11" s="64"/>
      <c r="BN11" s="64"/>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c r="IW11" s="31"/>
      <c r="IX11" s="31"/>
      <c r="IY11" s="31"/>
      <c r="IZ11" s="31"/>
      <c r="JA11" s="31"/>
      <c r="JB11" s="31"/>
      <c r="JC11" s="31"/>
      <c r="JD11" s="31"/>
      <c r="JE11" s="31"/>
      <c r="JF11" s="31"/>
      <c r="JG11" s="31"/>
      <c r="JH11" s="31"/>
      <c r="JI11" s="31"/>
      <c r="JJ11" s="31"/>
      <c r="JK11" s="31"/>
      <c r="JL11" s="31"/>
      <c r="JM11" s="31"/>
      <c r="JN11" s="31"/>
      <c r="JO11" s="31"/>
      <c r="JP11" s="31"/>
      <c r="JQ11" s="31"/>
      <c r="JR11" s="31"/>
      <c r="JS11" s="31"/>
      <c r="JT11" s="31"/>
      <c r="JU11" s="31"/>
    </row>
    <row r="12" spans="1:281" s="29" customFormat="1" ht="25.5" customHeight="1" thickTop="1" thickBot="1">
      <c r="A12" s="5" t="s">
        <v>28</v>
      </c>
      <c r="B12" s="5" t="s">
        <v>29</v>
      </c>
      <c r="C12" s="28" t="s">
        <v>107</v>
      </c>
      <c r="D12" s="28" t="s">
        <v>107</v>
      </c>
      <c r="E12" s="28" t="s">
        <v>107</v>
      </c>
      <c r="F12" s="28" t="s">
        <v>107</v>
      </c>
      <c r="G12" s="28" t="s">
        <v>107</v>
      </c>
      <c r="H12" s="28" t="s">
        <v>107</v>
      </c>
      <c r="I12" s="28" t="s">
        <v>107</v>
      </c>
      <c r="J12" s="28" t="s">
        <v>107</v>
      </c>
      <c r="K12" s="28" t="s">
        <v>107</v>
      </c>
      <c r="L12" s="28" t="s">
        <v>107</v>
      </c>
      <c r="M12" s="28" t="s">
        <v>107</v>
      </c>
      <c r="N12" s="28" t="s">
        <v>107</v>
      </c>
      <c r="O12" s="28" t="s">
        <v>107</v>
      </c>
      <c r="P12" s="28" t="s">
        <v>107</v>
      </c>
      <c r="Q12" s="28" t="s">
        <v>107</v>
      </c>
      <c r="R12" s="28" t="s">
        <v>107</v>
      </c>
      <c r="S12" s="28" t="s">
        <v>107</v>
      </c>
      <c r="T12" s="28" t="s">
        <v>107</v>
      </c>
      <c r="U12" s="28" t="s">
        <v>107</v>
      </c>
      <c r="V12" s="28" t="s">
        <v>107</v>
      </c>
      <c r="W12" s="28" t="s">
        <v>107</v>
      </c>
      <c r="X12" s="28" t="s">
        <v>107</v>
      </c>
      <c r="Y12" s="28" t="s">
        <v>107</v>
      </c>
      <c r="Z12" s="28" t="s">
        <v>107</v>
      </c>
      <c r="AA12" s="28" t="s">
        <v>107</v>
      </c>
      <c r="AB12" s="28" t="s">
        <v>107</v>
      </c>
      <c r="AC12" s="28" t="s">
        <v>107</v>
      </c>
      <c r="AD12" s="28" t="s">
        <v>107</v>
      </c>
      <c r="AE12" s="28" t="s">
        <v>107</v>
      </c>
      <c r="AF12" s="28" t="s">
        <v>107</v>
      </c>
      <c r="AG12" s="28" t="s">
        <v>107</v>
      </c>
      <c r="AH12" s="28" t="s">
        <v>107</v>
      </c>
      <c r="AI12" s="28" t="s">
        <v>107</v>
      </c>
      <c r="AJ12" s="28" t="s">
        <v>107</v>
      </c>
      <c r="AK12" s="28">
        <v>35204.337771772858</v>
      </c>
      <c r="AL12" s="28">
        <v>35645.853500028854</v>
      </c>
      <c r="AM12" s="28">
        <v>36217.342507147179</v>
      </c>
      <c r="AN12" s="28">
        <v>36743.592860740398</v>
      </c>
      <c r="AO12" s="28">
        <v>38263.869371135108</v>
      </c>
      <c r="AP12" s="28">
        <v>42790.691594270087</v>
      </c>
      <c r="AQ12" s="28">
        <v>45247.614174434675</v>
      </c>
      <c r="AR12" s="28">
        <v>44996.240701423776</v>
      </c>
      <c r="AS12" s="28">
        <v>49824.641000000003</v>
      </c>
      <c r="AT12" s="28">
        <v>50254.383000000002</v>
      </c>
      <c r="AU12" s="28">
        <v>50850.644</v>
      </c>
      <c r="AV12" s="28">
        <v>51865.9</v>
      </c>
      <c r="AW12" s="28">
        <v>51009.201999999997</v>
      </c>
      <c r="AX12" s="28">
        <v>51899.008000000002</v>
      </c>
      <c r="AY12" s="28">
        <v>56982.467071469997</v>
      </c>
      <c r="AZ12" s="28">
        <v>51950.661328310001</v>
      </c>
      <c r="BA12" s="28">
        <v>53666.577999999994</v>
      </c>
      <c r="BB12" s="28">
        <v>57587.733999999997</v>
      </c>
      <c r="BC12" s="69">
        <f t="shared" si="2"/>
        <v>7.3065139349857616E-2</v>
      </c>
      <c r="BD12" s="64"/>
      <c r="BE12" s="64"/>
      <c r="BF12" s="64"/>
      <c r="BG12" s="64"/>
      <c r="BH12" s="64"/>
      <c r="BI12" s="64"/>
      <c r="BJ12" s="64"/>
      <c r="BK12" s="64"/>
      <c r="BL12" s="64"/>
      <c r="BM12" s="64"/>
      <c r="BN12" s="64"/>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row>
    <row r="13" spans="1:281" ht="15" thickTop="1">
      <c r="A13" s="5" t="s">
        <v>11</v>
      </c>
      <c r="B13" s="5" t="s">
        <v>12</v>
      </c>
      <c r="C13" s="28" t="s">
        <v>107</v>
      </c>
      <c r="D13" s="28" t="s">
        <v>107</v>
      </c>
      <c r="E13" s="28" t="s">
        <v>107</v>
      </c>
      <c r="F13" s="28" t="s">
        <v>107</v>
      </c>
      <c r="G13" s="28" t="s">
        <v>107</v>
      </c>
      <c r="H13" s="28" t="s">
        <v>107</v>
      </c>
      <c r="I13" s="28" t="s">
        <v>107</v>
      </c>
      <c r="J13" s="28" t="s">
        <v>107</v>
      </c>
      <c r="K13" s="28" t="s">
        <v>107</v>
      </c>
      <c r="L13" s="28" t="s">
        <v>107</v>
      </c>
      <c r="M13" s="28" t="s">
        <v>107</v>
      </c>
      <c r="N13" s="28" t="s">
        <v>107</v>
      </c>
      <c r="O13" s="28" t="s">
        <v>107</v>
      </c>
      <c r="P13" s="28" t="s">
        <v>107</v>
      </c>
      <c r="Q13" s="28" t="s">
        <v>107</v>
      </c>
      <c r="R13" s="28" t="s">
        <v>107</v>
      </c>
      <c r="S13" s="28" t="s">
        <v>107</v>
      </c>
      <c r="T13" s="28" t="s">
        <v>107</v>
      </c>
      <c r="U13" s="28" t="s">
        <v>107</v>
      </c>
      <c r="V13" s="28" t="s">
        <v>107</v>
      </c>
      <c r="W13" s="28" t="s">
        <v>107</v>
      </c>
      <c r="X13" s="28" t="s">
        <v>107</v>
      </c>
      <c r="Y13" s="28" t="s">
        <v>107</v>
      </c>
      <c r="Z13" s="28" t="s">
        <v>107</v>
      </c>
      <c r="AA13" s="28" t="s">
        <v>107</v>
      </c>
      <c r="AB13" s="28" t="s">
        <v>107</v>
      </c>
      <c r="AC13" s="28" t="s">
        <v>107</v>
      </c>
      <c r="AD13" s="28" t="s">
        <v>107</v>
      </c>
      <c r="AE13" s="28" t="s">
        <v>107</v>
      </c>
      <c r="AF13" s="28" t="s">
        <v>107</v>
      </c>
      <c r="AG13" s="28" t="s">
        <v>107</v>
      </c>
      <c r="AH13" s="28" t="s">
        <v>107</v>
      </c>
      <c r="AI13" s="28" t="s">
        <v>107</v>
      </c>
      <c r="AJ13" s="28" t="s">
        <v>107</v>
      </c>
      <c r="AK13" s="28">
        <v>23888.128999999997</v>
      </c>
      <c r="AL13" s="28">
        <v>24439.411</v>
      </c>
      <c r="AM13" s="28">
        <v>25963.487000000001</v>
      </c>
      <c r="AN13" s="28">
        <v>27453.684000000001</v>
      </c>
      <c r="AO13" s="28">
        <v>28387.767</v>
      </c>
      <c r="AP13" s="28">
        <v>29462.735000000001</v>
      </c>
      <c r="AQ13" s="28">
        <v>30267.359</v>
      </c>
      <c r="AR13" s="28">
        <v>30972.824000000001</v>
      </c>
      <c r="AS13" s="28">
        <v>32008.29</v>
      </c>
      <c r="AT13" s="28">
        <v>32542.577999999998</v>
      </c>
      <c r="AU13" s="28">
        <v>33577.695</v>
      </c>
      <c r="AV13" s="28">
        <v>34400.095999999998</v>
      </c>
      <c r="AW13" s="28">
        <v>35511.436999999998</v>
      </c>
      <c r="AX13" s="28">
        <v>36771.284</v>
      </c>
      <c r="AY13" s="28">
        <v>38161.506999999998</v>
      </c>
      <c r="AZ13" s="28">
        <v>39707.221000000005</v>
      </c>
      <c r="BA13" s="28">
        <v>41253.796000000002</v>
      </c>
      <c r="BB13" s="28">
        <v>43552.479999999996</v>
      </c>
      <c r="BC13" s="69">
        <f t="shared" si="2"/>
        <v>5.5720545086323542E-2</v>
      </c>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row>
    <row r="14" spans="1:281">
      <c r="A14" s="4" t="s">
        <v>13</v>
      </c>
      <c r="B14" s="4" t="s">
        <v>14</v>
      </c>
      <c r="C14" s="30" t="s">
        <v>107</v>
      </c>
      <c r="D14" s="30" t="s">
        <v>107</v>
      </c>
      <c r="E14" s="30" t="s">
        <v>107</v>
      </c>
      <c r="F14" s="30" t="s">
        <v>107</v>
      </c>
      <c r="G14" s="30" t="s">
        <v>107</v>
      </c>
      <c r="H14" s="30" t="s">
        <v>107</v>
      </c>
      <c r="I14" s="30" t="s">
        <v>107</v>
      </c>
      <c r="J14" s="30" t="s">
        <v>107</v>
      </c>
      <c r="K14" s="30" t="s">
        <v>107</v>
      </c>
      <c r="L14" s="30" t="s">
        <v>107</v>
      </c>
      <c r="M14" s="30" t="s">
        <v>107</v>
      </c>
      <c r="N14" s="30" t="s">
        <v>107</v>
      </c>
      <c r="O14" s="30" t="s">
        <v>107</v>
      </c>
      <c r="P14" s="30" t="s">
        <v>107</v>
      </c>
      <c r="Q14" s="30" t="s">
        <v>107</v>
      </c>
      <c r="R14" s="30" t="s">
        <v>107</v>
      </c>
      <c r="S14" s="30" t="s">
        <v>107</v>
      </c>
      <c r="T14" s="30" t="s">
        <v>107</v>
      </c>
      <c r="U14" s="30" t="s">
        <v>107</v>
      </c>
      <c r="V14" s="30" t="s">
        <v>107</v>
      </c>
      <c r="W14" s="30" t="s">
        <v>107</v>
      </c>
      <c r="X14" s="30" t="s">
        <v>107</v>
      </c>
      <c r="Y14" s="30" t="s">
        <v>107</v>
      </c>
      <c r="Z14" s="30" t="s">
        <v>107</v>
      </c>
      <c r="AA14" s="30" t="s">
        <v>107</v>
      </c>
      <c r="AB14" s="30" t="s">
        <v>107</v>
      </c>
      <c r="AC14" s="30" t="s">
        <v>107</v>
      </c>
      <c r="AD14" s="30" t="s">
        <v>107</v>
      </c>
      <c r="AE14" s="30" t="s">
        <v>107</v>
      </c>
      <c r="AF14" s="30" t="s">
        <v>107</v>
      </c>
      <c r="AG14" s="30" t="s">
        <v>107</v>
      </c>
      <c r="AH14" s="30" t="s">
        <v>107</v>
      </c>
      <c r="AI14" s="30" t="s">
        <v>107</v>
      </c>
      <c r="AJ14" s="30" t="s">
        <v>107</v>
      </c>
      <c r="AK14" s="30">
        <v>19355.848999999998</v>
      </c>
      <c r="AL14" s="30">
        <v>20106.276000000002</v>
      </c>
      <c r="AM14" s="30">
        <v>20903.359</v>
      </c>
      <c r="AN14" s="30">
        <v>21835.91</v>
      </c>
      <c r="AO14" s="30">
        <v>22640.149000000001</v>
      </c>
      <c r="AP14" s="30">
        <v>23341.3</v>
      </c>
      <c r="AQ14" s="30">
        <v>24096.632000000001</v>
      </c>
      <c r="AR14" s="30">
        <v>24736.403999999999</v>
      </c>
      <c r="AS14" s="30">
        <v>25397.883000000002</v>
      </c>
      <c r="AT14" s="30">
        <v>25991.151999999998</v>
      </c>
      <c r="AU14" s="30">
        <v>26650.284924244159</v>
      </c>
      <c r="AV14" s="30">
        <v>27291.395345911587</v>
      </c>
      <c r="AW14" s="30">
        <v>27891.94219898076</v>
      </c>
      <c r="AX14" s="30">
        <v>28591.103094079248</v>
      </c>
      <c r="AY14" s="30">
        <v>29232.533597930029</v>
      </c>
      <c r="AZ14" s="30">
        <v>29849.750544019127</v>
      </c>
      <c r="BA14" s="30">
        <v>30336.347409327762</v>
      </c>
      <c r="BB14" s="30">
        <v>31049.94577254638</v>
      </c>
      <c r="BC14" s="70">
        <f t="shared" si="2"/>
        <v>2.3522883410782743E-2</v>
      </c>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c r="IW14" s="13"/>
      <c r="IX14" s="13"/>
      <c r="IY14" s="13"/>
      <c r="IZ14" s="13"/>
      <c r="JA14" s="13"/>
      <c r="JB14" s="13"/>
      <c r="JC14" s="13"/>
      <c r="JD14" s="13"/>
      <c r="JE14" s="13"/>
      <c r="JF14" s="13"/>
      <c r="JG14" s="13"/>
      <c r="JH14" s="13"/>
      <c r="JI14" s="13"/>
      <c r="JJ14" s="13"/>
      <c r="JK14" s="13"/>
      <c r="JL14" s="13"/>
      <c r="JM14" s="13"/>
      <c r="JN14" s="13"/>
      <c r="JO14" s="13"/>
      <c r="JP14" s="13"/>
      <c r="JQ14" s="13"/>
      <c r="JR14" s="13"/>
      <c r="JS14" s="13"/>
      <c r="JT14" s="13"/>
      <c r="JU14" s="13"/>
    </row>
    <row r="15" spans="1:281">
      <c r="A15" s="4" t="s">
        <v>15</v>
      </c>
      <c r="B15" s="4" t="s">
        <v>16</v>
      </c>
      <c r="C15" s="30" t="s">
        <v>107</v>
      </c>
      <c r="D15" s="30" t="s">
        <v>107</v>
      </c>
      <c r="E15" s="30" t="s">
        <v>107</v>
      </c>
      <c r="F15" s="30" t="s">
        <v>107</v>
      </c>
      <c r="G15" s="30" t="s">
        <v>107</v>
      </c>
      <c r="H15" s="30" t="s">
        <v>107</v>
      </c>
      <c r="I15" s="30" t="s">
        <v>107</v>
      </c>
      <c r="J15" s="30" t="s">
        <v>107</v>
      </c>
      <c r="K15" s="30" t="s">
        <v>107</v>
      </c>
      <c r="L15" s="30" t="s">
        <v>107</v>
      </c>
      <c r="M15" s="30" t="s">
        <v>107</v>
      </c>
      <c r="N15" s="30" t="s">
        <v>107</v>
      </c>
      <c r="O15" s="30" t="s">
        <v>107</v>
      </c>
      <c r="P15" s="30" t="s">
        <v>107</v>
      </c>
      <c r="Q15" s="30" t="s">
        <v>107</v>
      </c>
      <c r="R15" s="30" t="s">
        <v>107</v>
      </c>
      <c r="S15" s="30" t="s">
        <v>107</v>
      </c>
      <c r="T15" s="30" t="s">
        <v>107</v>
      </c>
      <c r="U15" s="30" t="s">
        <v>107</v>
      </c>
      <c r="V15" s="30" t="s">
        <v>107</v>
      </c>
      <c r="W15" s="30" t="s">
        <v>107</v>
      </c>
      <c r="X15" s="30" t="s">
        <v>107</v>
      </c>
      <c r="Y15" s="30" t="s">
        <v>107</v>
      </c>
      <c r="Z15" s="30" t="s">
        <v>107</v>
      </c>
      <c r="AA15" s="30" t="s">
        <v>107</v>
      </c>
      <c r="AB15" s="30" t="s">
        <v>107</v>
      </c>
      <c r="AC15" s="30" t="s">
        <v>107</v>
      </c>
      <c r="AD15" s="30" t="s">
        <v>107</v>
      </c>
      <c r="AE15" s="30" t="s">
        <v>107</v>
      </c>
      <c r="AF15" s="30" t="s">
        <v>107</v>
      </c>
      <c r="AG15" s="30" t="s">
        <v>107</v>
      </c>
      <c r="AH15" s="30" t="s">
        <v>107</v>
      </c>
      <c r="AI15" s="30" t="s">
        <v>107</v>
      </c>
      <c r="AJ15" s="30" t="s">
        <v>107</v>
      </c>
      <c r="AK15" s="30">
        <v>4532.28</v>
      </c>
      <c r="AL15" s="30">
        <v>4333.1350000000002</v>
      </c>
      <c r="AM15" s="30">
        <v>5060.1279999999997</v>
      </c>
      <c r="AN15" s="30">
        <v>5617.7740000000003</v>
      </c>
      <c r="AO15" s="30">
        <v>5747.6180000000004</v>
      </c>
      <c r="AP15" s="30">
        <v>6121.4350000000004</v>
      </c>
      <c r="AQ15" s="30">
        <v>6170.7269999999999</v>
      </c>
      <c r="AR15" s="30">
        <v>6236.42</v>
      </c>
      <c r="AS15" s="30">
        <v>6610.4070000000002</v>
      </c>
      <c r="AT15" s="30">
        <v>6551.4260000000004</v>
      </c>
      <c r="AU15" s="30">
        <v>6927.4100757558399</v>
      </c>
      <c r="AV15" s="30">
        <v>7108.7006540884104</v>
      </c>
      <c r="AW15" s="30">
        <v>7619.4948010192393</v>
      </c>
      <c r="AX15" s="30">
        <v>8180.1809059207517</v>
      </c>
      <c r="AY15" s="30">
        <v>8928.9734020699725</v>
      </c>
      <c r="AZ15" s="30">
        <v>9857.4704559808742</v>
      </c>
      <c r="BA15" s="30">
        <v>10917.44859067224</v>
      </c>
      <c r="BB15" s="30">
        <v>12502.53422745362</v>
      </c>
      <c r="BC15" s="70">
        <f t="shared" si="2"/>
        <v>0.14518828493826486</v>
      </c>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3"/>
      <c r="IV15" s="13"/>
      <c r="IW15" s="13"/>
      <c r="IX15" s="13"/>
      <c r="IY15" s="13"/>
      <c r="IZ15" s="13"/>
      <c r="JA15" s="13"/>
      <c r="JB15" s="13"/>
      <c r="JC15" s="13"/>
      <c r="JD15" s="13"/>
      <c r="JE15" s="13"/>
      <c r="JF15" s="13"/>
      <c r="JG15" s="13"/>
      <c r="JH15" s="13"/>
      <c r="JI15" s="13"/>
      <c r="JJ15" s="13"/>
      <c r="JK15" s="13"/>
      <c r="JL15" s="13"/>
      <c r="JM15" s="13"/>
      <c r="JN15" s="13"/>
      <c r="JO15" s="13"/>
      <c r="JP15" s="13"/>
      <c r="JQ15" s="13"/>
      <c r="JR15" s="13"/>
      <c r="JS15" s="13"/>
      <c r="JT15" s="13"/>
      <c r="JU15" s="13"/>
    </row>
    <row r="16" spans="1:281" s="6" customFormat="1">
      <c r="A16" s="5" t="s">
        <v>78</v>
      </c>
      <c r="B16" s="3" t="s">
        <v>69</v>
      </c>
      <c r="C16" s="28" t="s">
        <v>107</v>
      </c>
      <c r="D16" s="28" t="s">
        <v>107</v>
      </c>
      <c r="E16" s="28" t="s">
        <v>107</v>
      </c>
      <c r="F16" s="28" t="s">
        <v>107</v>
      </c>
      <c r="G16" s="28" t="s">
        <v>107</v>
      </c>
      <c r="H16" s="28" t="s">
        <v>107</v>
      </c>
      <c r="I16" s="28" t="s">
        <v>107</v>
      </c>
      <c r="J16" s="28" t="s">
        <v>107</v>
      </c>
      <c r="K16" s="28" t="s">
        <v>107</v>
      </c>
      <c r="L16" s="28" t="s">
        <v>107</v>
      </c>
      <c r="M16" s="28" t="s">
        <v>107</v>
      </c>
      <c r="N16" s="28" t="s">
        <v>107</v>
      </c>
      <c r="O16" s="28" t="s">
        <v>107</v>
      </c>
      <c r="P16" s="28" t="s">
        <v>107</v>
      </c>
      <c r="Q16" s="28" t="s">
        <v>107</v>
      </c>
      <c r="R16" s="28" t="s">
        <v>107</v>
      </c>
      <c r="S16" s="28" t="s">
        <v>107</v>
      </c>
      <c r="T16" s="28" t="s">
        <v>107</v>
      </c>
      <c r="U16" s="28" t="s">
        <v>107</v>
      </c>
      <c r="V16" s="28" t="s">
        <v>107</v>
      </c>
      <c r="W16" s="28" t="s">
        <v>107</v>
      </c>
      <c r="X16" s="28" t="s">
        <v>107</v>
      </c>
      <c r="Y16" s="28" t="s">
        <v>107</v>
      </c>
      <c r="Z16" s="28" t="s">
        <v>107</v>
      </c>
      <c r="AA16" s="28" t="s">
        <v>107</v>
      </c>
      <c r="AB16" s="28" t="s">
        <v>107</v>
      </c>
      <c r="AC16" s="28" t="s">
        <v>107</v>
      </c>
      <c r="AD16" s="28" t="s">
        <v>107</v>
      </c>
      <c r="AE16" s="28" t="s">
        <v>107</v>
      </c>
      <c r="AF16" s="28" t="s">
        <v>107</v>
      </c>
      <c r="AG16" s="28" t="s">
        <v>107</v>
      </c>
      <c r="AH16" s="28" t="s">
        <v>107</v>
      </c>
      <c r="AI16" s="28" t="s">
        <v>107</v>
      </c>
      <c r="AJ16" s="28" t="s">
        <v>107</v>
      </c>
      <c r="AK16" s="28">
        <v>5601.6699999999983</v>
      </c>
      <c r="AL16" s="28">
        <v>5071.6980000000003</v>
      </c>
      <c r="AM16" s="28">
        <v>4776.7500000000009</v>
      </c>
      <c r="AN16" s="28">
        <v>5551.3010000000004</v>
      </c>
      <c r="AO16" s="28">
        <v>5314.1539999999995</v>
      </c>
      <c r="AP16" s="28">
        <v>7945.4389999999985</v>
      </c>
      <c r="AQ16" s="28">
        <v>6753.8169999999982</v>
      </c>
      <c r="AR16" s="28">
        <v>6767.0000000000009</v>
      </c>
      <c r="AS16" s="28">
        <v>8631.7259999999987</v>
      </c>
      <c r="AT16" s="28">
        <v>7272.1860000000006</v>
      </c>
      <c r="AU16" s="28">
        <v>7398.3809999999939</v>
      </c>
      <c r="AV16" s="28">
        <v>7919.0699999999979</v>
      </c>
      <c r="AW16" s="28">
        <v>7172.3610000000026</v>
      </c>
      <c r="AX16" s="28">
        <v>7405.4859999999999</v>
      </c>
      <c r="AY16" s="28">
        <v>11398.042000000001</v>
      </c>
      <c r="AZ16" s="28">
        <v>4991.6210000000001</v>
      </c>
      <c r="BA16" s="28">
        <v>8231.0899999999983</v>
      </c>
      <c r="BB16" s="28">
        <v>9277.5330000000031</v>
      </c>
      <c r="BC16" s="69">
        <f t="shared" si="2"/>
        <v>0.12713297995769757</v>
      </c>
      <c r="BD16" s="64"/>
      <c r="BE16" s="64"/>
      <c r="BF16" s="64"/>
      <c r="BG16" s="64"/>
      <c r="BH16" s="64"/>
      <c r="BI16" s="64"/>
      <c r="BJ16" s="64"/>
      <c r="BK16" s="64"/>
      <c r="BL16" s="64"/>
      <c r="BM16" s="64"/>
      <c r="BN16" s="64"/>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row>
    <row r="17" spans="1:281">
      <c r="A17" s="4" t="s">
        <v>17</v>
      </c>
      <c r="B17" s="4" t="s">
        <v>18</v>
      </c>
      <c r="C17" s="30" t="s">
        <v>107</v>
      </c>
      <c r="D17" s="30" t="s">
        <v>107</v>
      </c>
      <c r="E17" s="30" t="s">
        <v>107</v>
      </c>
      <c r="F17" s="30" t="s">
        <v>107</v>
      </c>
      <c r="G17" s="30" t="s">
        <v>107</v>
      </c>
      <c r="H17" s="30" t="s">
        <v>107</v>
      </c>
      <c r="I17" s="30" t="s">
        <v>107</v>
      </c>
      <c r="J17" s="30" t="s">
        <v>107</v>
      </c>
      <c r="K17" s="30" t="s">
        <v>107</v>
      </c>
      <c r="L17" s="30" t="s">
        <v>107</v>
      </c>
      <c r="M17" s="30" t="s">
        <v>107</v>
      </c>
      <c r="N17" s="30" t="s">
        <v>107</v>
      </c>
      <c r="O17" s="30" t="s">
        <v>107</v>
      </c>
      <c r="P17" s="30" t="s">
        <v>107</v>
      </c>
      <c r="Q17" s="30" t="s">
        <v>107</v>
      </c>
      <c r="R17" s="30" t="s">
        <v>107</v>
      </c>
      <c r="S17" s="30" t="s">
        <v>107</v>
      </c>
      <c r="T17" s="30" t="s">
        <v>107</v>
      </c>
      <c r="U17" s="30" t="s">
        <v>107</v>
      </c>
      <c r="V17" s="30" t="s">
        <v>107</v>
      </c>
      <c r="W17" s="30" t="s">
        <v>107</v>
      </c>
      <c r="X17" s="30" t="s">
        <v>107</v>
      </c>
      <c r="Y17" s="30" t="s">
        <v>107</v>
      </c>
      <c r="Z17" s="30" t="s">
        <v>107</v>
      </c>
      <c r="AA17" s="30" t="s">
        <v>107</v>
      </c>
      <c r="AB17" s="30" t="s">
        <v>107</v>
      </c>
      <c r="AC17" s="30" t="s">
        <v>107</v>
      </c>
      <c r="AD17" s="30" t="s">
        <v>107</v>
      </c>
      <c r="AE17" s="30" t="s">
        <v>107</v>
      </c>
      <c r="AF17" s="30" t="s">
        <v>107</v>
      </c>
      <c r="AG17" s="30" t="s">
        <v>107</v>
      </c>
      <c r="AH17" s="30" t="s">
        <v>107</v>
      </c>
      <c r="AI17" s="30" t="s">
        <v>107</v>
      </c>
      <c r="AJ17" s="30" t="s">
        <v>107</v>
      </c>
      <c r="AK17" s="30">
        <v>1084.222</v>
      </c>
      <c r="AL17" s="30">
        <v>1102.748</v>
      </c>
      <c r="AM17" s="30">
        <v>1101.1389999999999</v>
      </c>
      <c r="AN17" s="30">
        <v>1246.5129999999999</v>
      </c>
      <c r="AO17" s="30">
        <v>715.42399999999998</v>
      </c>
      <c r="AP17" s="30">
        <v>772.96199999999999</v>
      </c>
      <c r="AQ17" s="30">
        <v>828.12900000000002</v>
      </c>
      <c r="AR17" s="30">
        <v>789.65800000000002</v>
      </c>
      <c r="AS17" s="30">
        <v>656.83799999999997</v>
      </c>
      <c r="AT17" s="30">
        <v>730.89800000000002</v>
      </c>
      <c r="AU17" s="30">
        <v>839.55200000000002</v>
      </c>
      <c r="AV17" s="30">
        <v>1038.9549999999999</v>
      </c>
      <c r="AW17" s="30">
        <v>533.91999999999996</v>
      </c>
      <c r="AX17" s="30">
        <v>598.66399999999999</v>
      </c>
      <c r="AY17" s="30">
        <v>707.82600000000002</v>
      </c>
      <c r="AZ17" s="30">
        <v>725.42399999999998</v>
      </c>
      <c r="BA17" s="30">
        <v>663.65099999999995</v>
      </c>
      <c r="BB17" s="30">
        <v>772.97900000000004</v>
      </c>
      <c r="BC17" s="70">
        <f t="shared" si="2"/>
        <v>0.16473718867296228</v>
      </c>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3"/>
      <c r="IV17" s="13"/>
      <c r="IW17" s="13"/>
      <c r="IX17" s="13"/>
      <c r="IY17" s="13"/>
      <c r="IZ17" s="13"/>
      <c r="JA17" s="13"/>
      <c r="JB17" s="13"/>
      <c r="JC17" s="13"/>
      <c r="JD17" s="13"/>
      <c r="JE17" s="13"/>
      <c r="JF17" s="13"/>
      <c r="JG17" s="13"/>
      <c r="JH17" s="13"/>
      <c r="JI17" s="13"/>
      <c r="JJ17" s="13"/>
      <c r="JK17" s="13"/>
      <c r="JL17" s="13"/>
      <c r="JM17" s="13"/>
      <c r="JN17" s="13"/>
      <c r="JO17" s="13"/>
      <c r="JP17" s="13"/>
      <c r="JQ17" s="13"/>
      <c r="JR17" s="13"/>
      <c r="JS17" s="13"/>
      <c r="JT17" s="13"/>
      <c r="JU17" s="13"/>
    </row>
    <row r="18" spans="1:281">
      <c r="A18" s="4" t="s">
        <v>81</v>
      </c>
      <c r="B18" s="7" t="s">
        <v>70</v>
      </c>
      <c r="C18" s="30" t="s">
        <v>107</v>
      </c>
      <c r="D18" s="30" t="s">
        <v>107</v>
      </c>
      <c r="E18" s="30" t="s">
        <v>107</v>
      </c>
      <c r="F18" s="30" t="s">
        <v>107</v>
      </c>
      <c r="G18" s="30" t="s">
        <v>107</v>
      </c>
      <c r="H18" s="30" t="s">
        <v>107</v>
      </c>
      <c r="I18" s="30" t="s">
        <v>107</v>
      </c>
      <c r="J18" s="30" t="s">
        <v>107</v>
      </c>
      <c r="K18" s="30" t="s">
        <v>107</v>
      </c>
      <c r="L18" s="30" t="s">
        <v>107</v>
      </c>
      <c r="M18" s="30" t="s">
        <v>107</v>
      </c>
      <c r="N18" s="30" t="s">
        <v>107</v>
      </c>
      <c r="O18" s="30" t="s">
        <v>107</v>
      </c>
      <c r="P18" s="30" t="s">
        <v>107</v>
      </c>
      <c r="Q18" s="30" t="s">
        <v>107</v>
      </c>
      <c r="R18" s="30" t="s">
        <v>107</v>
      </c>
      <c r="S18" s="30" t="s">
        <v>107</v>
      </c>
      <c r="T18" s="30" t="s">
        <v>107</v>
      </c>
      <c r="U18" s="30" t="s">
        <v>107</v>
      </c>
      <c r="V18" s="30" t="s">
        <v>107</v>
      </c>
      <c r="W18" s="30" t="s">
        <v>107</v>
      </c>
      <c r="X18" s="30" t="s">
        <v>107</v>
      </c>
      <c r="Y18" s="30" t="s">
        <v>107</v>
      </c>
      <c r="Z18" s="30" t="s">
        <v>107</v>
      </c>
      <c r="AA18" s="30" t="s">
        <v>107</v>
      </c>
      <c r="AB18" s="30" t="s">
        <v>107</v>
      </c>
      <c r="AC18" s="30" t="s">
        <v>107</v>
      </c>
      <c r="AD18" s="30" t="s">
        <v>107</v>
      </c>
      <c r="AE18" s="30" t="s">
        <v>107</v>
      </c>
      <c r="AF18" s="30" t="s">
        <v>107</v>
      </c>
      <c r="AG18" s="30" t="s">
        <v>107</v>
      </c>
      <c r="AH18" s="30" t="s">
        <v>107</v>
      </c>
      <c r="AI18" s="30" t="s">
        <v>107</v>
      </c>
      <c r="AJ18" s="30" t="s">
        <v>107</v>
      </c>
      <c r="AK18" s="30">
        <v>4517.4479999999985</v>
      </c>
      <c r="AL18" s="30">
        <v>3968.9500000000007</v>
      </c>
      <c r="AM18" s="30">
        <v>3675.6110000000008</v>
      </c>
      <c r="AN18" s="30">
        <v>4304.7880000000005</v>
      </c>
      <c r="AO18" s="30">
        <v>4598.7299999999996</v>
      </c>
      <c r="AP18" s="30">
        <v>7172.476999999999</v>
      </c>
      <c r="AQ18" s="30">
        <v>5925.6879999999983</v>
      </c>
      <c r="AR18" s="30">
        <v>5977.3420000000006</v>
      </c>
      <c r="AS18" s="30">
        <v>7974.887999999999</v>
      </c>
      <c r="AT18" s="30">
        <v>6541.2880000000005</v>
      </c>
      <c r="AU18" s="30">
        <v>6558.8289999999943</v>
      </c>
      <c r="AV18" s="30">
        <v>6880.114999999998</v>
      </c>
      <c r="AW18" s="30">
        <v>6638.4410000000025</v>
      </c>
      <c r="AX18" s="30">
        <v>6806.8220000000001</v>
      </c>
      <c r="AY18" s="30">
        <v>10690.216</v>
      </c>
      <c r="AZ18" s="30">
        <v>4266.1970000000001</v>
      </c>
      <c r="BA18" s="30">
        <v>7567.4389999999985</v>
      </c>
      <c r="BB18" s="30">
        <v>8504.5540000000037</v>
      </c>
      <c r="BC18" s="70">
        <f t="shared" si="2"/>
        <v>0.12383515744230054</v>
      </c>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3"/>
      <c r="IV18" s="13"/>
      <c r="IW18" s="13"/>
      <c r="IX18" s="13"/>
      <c r="IY18" s="13"/>
      <c r="IZ18" s="13"/>
      <c r="JA18" s="13"/>
      <c r="JB18" s="13"/>
      <c r="JC18" s="13"/>
      <c r="JD18" s="13"/>
      <c r="JE18" s="13"/>
      <c r="JF18" s="13"/>
      <c r="JG18" s="13"/>
      <c r="JH18" s="13"/>
      <c r="JI18" s="13"/>
      <c r="JJ18" s="13"/>
      <c r="JK18" s="13"/>
      <c r="JL18" s="13"/>
      <c r="JM18" s="13"/>
      <c r="JN18" s="13"/>
      <c r="JO18" s="13"/>
      <c r="JP18" s="13"/>
      <c r="JQ18" s="13"/>
      <c r="JR18" s="13"/>
      <c r="JS18" s="13"/>
      <c r="JT18" s="13"/>
      <c r="JU18" s="13"/>
    </row>
    <row r="19" spans="1:281" s="9" customFormat="1">
      <c r="A19" s="8" t="s">
        <v>40</v>
      </c>
      <c r="B19" s="11" t="s">
        <v>39</v>
      </c>
      <c r="C19" s="49" t="s">
        <v>107</v>
      </c>
      <c r="D19" s="49" t="s">
        <v>107</v>
      </c>
      <c r="E19" s="49" t="s">
        <v>107</v>
      </c>
      <c r="F19" s="49" t="s">
        <v>107</v>
      </c>
      <c r="G19" s="49" t="s">
        <v>107</v>
      </c>
      <c r="H19" s="49" t="s">
        <v>107</v>
      </c>
      <c r="I19" s="49" t="s">
        <v>107</v>
      </c>
      <c r="J19" s="49" t="s">
        <v>107</v>
      </c>
      <c r="K19" s="49" t="s">
        <v>107</v>
      </c>
      <c r="L19" s="49" t="s">
        <v>107</v>
      </c>
      <c r="M19" s="49" t="s">
        <v>107</v>
      </c>
      <c r="N19" s="49" t="s">
        <v>107</v>
      </c>
      <c r="O19" s="49" t="s">
        <v>107</v>
      </c>
      <c r="P19" s="49" t="s">
        <v>107</v>
      </c>
      <c r="Q19" s="49" t="s">
        <v>107</v>
      </c>
      <c r="R19" s="49" t="s">
        <v>107</v>
      </c>
      <c r="S19" s="49" t="s">
        <v>107</v>
      </c>
      <c r="T19" s="49" t="s">
        <v>107</v>
      </c>
      <c r="U19" s="49" t="s">
        <v>107</v>
      </c>
      <c r="V19" s="49" t="s">
        <v>107</v>
      </c>
      <c r="W19" s="49" t="s">
        <v>107</v>
      </c>
      <c r="X19" s="49" t="s">
        <v>107</v>
      </c>
      <c r="Y19" s="49" t="s">
        <v>107</v>
      </c>
      <c r="Z19" s="49" t="s">
        <v>107</v>
      </c>
      <c r="AA19" s="49" t="s">
        <v>107</v>
      </c>
      <c r="AB19" s="49" t="s">
        <v>107</v>
      </c>
      <c r="AC19" s="49" t="s">
        <v>107</v>
      </c>
      <c r="AD19" s="49" t="s">
        <v>107</v>
      </c>
      <c r="AE19" s="49" t="s">
        <v>107</v>
      </c>
      <c r="AF19" s="49" t="s">
        <v>107</v>
      </c>
      <c r="AG19" s="49" t="s">
        <v>107</v>
      </c>
      <c r="AH19" s="49" t="s">
        <v>107</v>
      </c>
      <c r="AI19" s="49" t="s">
        <v>107</v>
      </c>
      <c r="AJ19" s="49" t="s">
        <v>107</v>
      </c>
      <c r="AK19" s="30">
        <v>20548.762999999999</v>
      </c>
      <c r="AL19" s="30">
        <v>20579.219000000001</v>
      </c>
      <c r="AM19" s="30">
        <v>21284.871999999999</v>
      </c>
      <c r="AN19" s="30">
        <v>23682.569</v>
      </c>
      <c r="AO19" s="30">
        <v>25507.47</v>
      </c>
      <c r="AP19" s="30">
        <v>25112.1</v>
      </c>
      <c r="AQ19" s="30">
        <v>26537.671999999999</v>
      </c>
      <c r="AR19" s="30">
        <v>27282.442999999999</v>
      </c>
      <c r="AS19" s="30">
        <v>28028.019</v>
      </c>
      <c r="AT19" s="30">
        <v>29742.107</v>
      </c>
      <c r="AU19" s="30">
        <v>34485.473999999995</v>
      </c>
      <c r="AV19" s="30">
        <v>36516.955999999998</v>
      </c>
      <c r="AW19" s="30">
        <v>37594.870000000003</v>
      </c>
      <c r="AX19" s="30">
        <v>39335.4</v>
      </c>
      <c r="AY19" s="30">
        <v>45418.538</v>
      </c>
      <c r="AZ19" s="30">
        <v>48972.612000000001</v>
      </c>
      <c r="BA19" s="30">
        <v>48012.135999999999</v>
      </c>
      <c r="BB19" s="30">
        <v>44782.845000000001</v>
      </c>
      <c r="BC19" s="71">
        <f t="shared" si="2"/>
        <v>-6.725989029107135E-2</v>
      </c>
      <c r="BD19" s="64"/>
      <c r="BE19" s="64"/>
      <c r="BF19" s="64"/>
      <c r="BG19" s="64"/>
      <c r="BH19" s="64"/>
      <c r="BI19" s="64"/>
      <c r="BJ19" s="64"/>
      <c r="BK19" s="64"/>
      <c r="BL19" s="64"/>
      <c r="BM19" s="64"/>
      <c r="BN19" s="64"/>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c r="IT19" s="48"/>
      <c r="IU19" s="47"/>
      <c r="IV19" s="47"/>
      <c r="IW19" s="47"/>
      <c r="IX19" s="47"/>
      <c r="IY19" s="47"/>
      <c r="IZ19" s="47"/>
      <c r="JA19" s="47"/>
      <c r="JB19" s="47"/>
      <c r="JC19" s="47"/>
      <c r="JD19" s="47"/>
      <c r="JE19" s="47"/>
      <c r="JF19" s="47"/>
      <c r="JG19" s="47"/>
      <c r="JH19" s="47"/>
      <c r="JI19" s="47"/>
      <c r="JJ19" s="47"/>
      <c r="JK19" s="47"/>
      <c r="JL19" s="47"/>
      <c r="JM19" s="47"/>
      <c r="JN19" s="47"/>
      <c r="JO19" s="47"/>
      <c r="JP19" s="47"/>
      <c r="JQ19" s="47"/>
      <c r="JR19" s="47"/>
      <c r="JS19" s="47"/>
      <c r="JT19" s="47"/>
      <c r="JU19" s="47"/>
    </row>
    <row r="20" spans="1:281" s="9" customFormat="1">
      <c r="A20" s="8" t="s">
        <v>38</v>
      </c>
      <c r="B20" s="11" t="s">
        <v>37</v>
      </c>
      <c r="C20" s="49" t="s">
        <v>107</v>
      </c>
      <c r="D20" s="49" t="s">
        <v>107</v>
      </c>
      <c r="E20" s="49" t="s">
        <v>107</v>
      </c>
      <c r="F20" s="49" t="s">
        <v>107</v>
      </c>
      <c r="G20" s="49" t="s">
        <v>107</v>
      </c>
      <c r="H20" s="49" t="s">
        <v>107</v>
      </c>
      <c r="I20" s="49" t="s">
        <v>107</v>
      </c>
      <c r="J20" s="49" t="s">
        <v>107</v>
      </c>
      <c r="K20" s="49" t="s">
        <v>107</v>
      </c>
      <c r="L20" s="49" t="s">
        <v>107</v>
      </c>
      <c r="M20" s="49" t="s">
        <v>107</v>
      </c>
      <c r="N20" s="49" t="s">
        <v>107</v>
      </c>
      <c r="O20" s="49" t="s">
        <v>107</v>
      </c>
      <c r="P20" s="49" t="s">
        <v>107</v>
      </c>
      <c r="Q20" s="49" t="s">
        <v>107</v>
      </c>
      <c r="R20" s="49" t="s">
        <v>107</v>
      </c>
      <c r="S20" s="49" t="s">
        <v>107</v>
      </c>
      <c r="T20" s="49" t="s">
        <v>107</v>
      </c>
      <c r="U20" s="49" t="s">
        <v>107</v>
      </c>
      <c r="V20" s="49" t="s">
        <v>107</v>
      </c>
      <c r="W20" s="49" t="s">
        <v>107</v>
      </c>
      <c r="X20" s="49" t="s">
        <v>107</v>
      </c>
      <c r="Y20" s="49" t="s">
        <v>107</v>
      </c>
      <c r="Z20" s="49" t="s">
        <v>107</v>
      </c>
      <c r="AA20" s="49" t="s">
        <v>107</v>
      </c>
      <c r="AB20" s="49" t="s">
        <v>107</v>
      </c>
      <c r="AC20" s="49" t="s">
        <v>107</v>
      </c>
      <c r="AD20" s="49" t="s">
        <v>107</v>
      </c>
      <c r="AE20" s="49" t="s">
        <v>107</v>
      </c>
      <c r="AF20" s="49" t="s">
        <v>107</v>
      </c>
      <c r="AG20" s="49" t="s">
        <v>107</v>
      </c>
      <c r="AH20" s="49" t="s">
        <v>107</v>
      </c>
      <c r="AI20" s="49" t="s">
        <v>107</v>
      </c>
      <c r="AJ20" s="49" t="s">
        <v>107</v>
      </c>
      <c r="AK20" s="30">
        <v>-16031.315000000001</v>
      </c>
      <c r="AL20" s="30">
        <v>-16610.269</v>
      </c>
      <c r="AM20" s="30">
        <v>-17609.260999999999</v>
      </c>
      <c r="AN20" s="30">
        <v>-19377.780999999999</v>
      </c>
      <c r="AO20" s="30">
        <v>-20908.740000000002</v>
      </c>
      <c r="AP20" s="30">
        <v>-17939.623</v>
      </c>
      <c r="AQ20" s="30">
        <v>-20611.984</v>
      </c>
      <c r="AR20" s="30">
        <v>-21305.100999999999</v>
      </c>
      <c r="AS20" s="30">
        <v>-20053.131000000001</v>
      </c>
      <c r="AT20" s="30">
        <v>-23200.819</v>
      </c>
      <c r="AU20" s="30">
        <v>-27926.645</v>
      </c>
      <c r="AV20" s="30">
        <v>-29636.841</v>
      </c>
      <c r="AW20" s="30">
        <v>-30956.429</v>
      </c>
      <c r="AX20" s="30">
        <v>-32528.578000000001</v>
      </c>
      <c r="AY20" s="30">
        <v>-34728.322</v>
      </c>
      <c r="AZ20" s="30">
        <v>-44706.415000000001</v>
      </c>
      <c r="BA20" s="30">
        <v>-40444.697</v>
      </c>
      <c r="BB20" s="30">
        <v>-36278.290999999997</v>
      </c>
      <c r="BC20" s="71">
        <f t="shared" si="2"/>
        <v>0.10301488968998834</v>
      </c>
      <c r="BD20" s="64"/>
      <c r="BE20" s="64"/>
      <c r="BF20" s="64"/>
      <c r="BG20" s="64"/>
      <c r="BH20" s="64"/>
      <c r="BI20" s="64"/>
      <c r="BJ20" s="64"/>
      <c r="BK20" s="64"/>
      <c r="BL20" s="64"/>
      <c r="BM20" s="64"/>
      <c r="BN20" s="64"/>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c r="IT20" s="48"/>
      <c r="IU20" s="47"/>
      <c r="IV20" s="47"/>
      <c r="IW20" s="47"/>
      <c r="IX20" s="47"/>
      <c r="IY20" s="47"/>
      <c r="IZ20" s="47"/>
      <c r="JA20" s="47"/>
      <c r="JB20" s="47"/>
      <c r="JC20" s="47"/>
      <c r="JD20" s="47"/>
      <c r="JE20" s="47"/>
      <c r="JF20" s="47"/>
      <c r="JG20" s="47"/>
      <c r="JH20" s="47"/>
      <c r="JI20" s="47"/>
      <c r="JJ20" s="47"/>
      <c r="JK20" s="47"/>
      <c r="JL20" s="47"/>
      <c r="JM20" s="47"/>
      <c r="JN20" s="47"/>
      <c r="JO20" s="47"/>
      <c r="JP20" s="47"/>
      <c r="JQ20" s="47"/>
      <c r="JR20" s="47"/>
      <c r="JS20" s="47"/>
      <c r="JT20" s="47"/>
      <c r="JU20" s="47"/>
    </row>
    <row r="21" spans="1:281" s="17" customFormat="1">
      <c r="A21" s="5" t="s">
        <v>19</v>
      </c>
      <c r="B21" s="5" t="s">
        <v>20</v>
      </c>
      <c r="C21" s="28" t="s">
        <v>107</v>
      </c>
      <c r="D21" s="28" t="s">
        <v>107</v>
      </c>
      <c r="E21" s="28" t="s">
        <v>107</v>
      </c>
      <c r="F21" s="28" t="s">
        <v>107</v>
      </c>
      <c r="G21" s="28" t="s">
        <v>107</v>
      </c>
      <c r="H21" s="28" t="s">
        <v>107</v>
      </c>
      <c r="I21" s="28" t="s">
        <v>107</v>
      </c>
      <c r="J21" s="28" t="s">
        <v>107</v>
      </c>
      <c r="K21" s="28" t="s">
        <v>107</v>
      </c>
      <c r="L21" s="28" t="s">
        <v>107</v>
      </c>
      <c r="M21" s="28" t="s">
        <v>107</v>
      </c>
      <c r="N21" s="28" t="s">
        <v>107</v>
      </c>
      <c r="O21" s="28" t="s">
        <v>107</v>
      </c>
      <c r="P21" s="28" t="s">
        <v>107</v>
      </c>
      <c r="Q21" s="28" t="s">
        <v>107</v>
      </c>
      <c r="R21" s="28" t="s">
        <v>107</v>
      </c>
      <c r="S21" s="28" t="s">
        <v>107</v>
      </c>
      <c r="T21" s="28" t="s">
        <v>107</v>
      </c>
      <c r="U21" s="28" t="s">
        <v>107</v>
      </c>
      <c r="V21" s="28" t="s">
        <v>107</v>
      </c>
      <c r="W21" s="28" t="s">
        <v>107</v>
      </c>
      <c r="X21" s="28" t="s">
        <v>107</v>
      </c>
      <c r="Y21" s="28" t="s">
        <v>107</v>
      </c>
      <c r="Z21" s="28" t="s">
        <v>107</v>
      </c>
      <c r="AA21" s="28" t="s">
        <v>107</v>
      </c>
      <c r="AB21" s="28" t="s">
        <v>107</v>
      </c>
      <c r="AC21" s="28" t="s">
        <v>107</v>
      </c>
      <c r="AD21" s="28" t="s">
        <v>107</v>
      </c>
      <c r="AE21" s="28" t="s">
        <v>107</v>
      </c>
      <c r="AF21" s="28" t="s">
        <v>107</v>
      </c>
      <c r="AG21" s="28" t="s">
        <v>107</v>
      </c>
      <c r="AH21" s="28" t="s">
        <v>107</v>
      </c>
      <c r="AI21" s="28" t="s">
        <v>107</v>
      </c>
      <c r="AJ21" s="28" t="s">
        <v>107</v>
      </c>
      <c r="AK21" s="28">
        <v>2172.1860000000001</v>
      </c>
      <c r="AL21" s="28">
        <v>2281.2170000000001</v>
      </c>
      <c r="AM21" s="28">
        <v>1402.444</v>
      </c>
      <c r="AN21" s="28">
        <v>-314.20800000000003</v>
      </c>
      <c r="AO21" s="28">
        <v>719.97400000000005</v>
      </c>
      <c r="AP21" s="28">
        <v>1661.171</v>
      </c>
      <c r="AQ21" s="28">
        <v>4503.3500000000004</v>
      </c>
      <c r="AR21" s="28">
        <v>3487.4810000000002</v>
      </c>
      <c r="AS21" s="28">
        <v>4756.7420000000002</v>
      </c>
      <c r="AT21" s="28">
        <v>6394.3490000000002</v>
      </c>
      <c r="AU21" s="28">
        <v>5147.6660000000002</v>
      </c>
      <c r="AV21" s="28">
        <v>4570.0309999999999</v>
      </c>
      <c r="AW21" s="28">
        <v>3213.2959999999998</v>
      </c>
      <c r="AX21" s="28">
        <v>2407.877</v>
      </c>
      <c r="AY21" s="28">
        <v>2020.8280714699997</v>
      </c>
      <c r="AZ21" s="28">
        <v>1592.766328310001</v>
      </c>
      <c r="BA21" s="28">
        <v>-1713.9870000000001</v>
      </c>
      <c r="BB21" s="28">
        <v>-2235.518</v>
      </c>
      <c r="BC21" s="69">
        <f t="shared" si="2"/>
        <v>-0.30427943735862634</v>
      </c>
      <c r="BD21" s="64"/>
      <c r="BE21" s="64"/>
      <c r="BF21" s="64"/>
      <c r="BG21" s="64"/>
      <c r="BH21" s="64"/>
      <c r="BI21" s="64"/>
      <c r="BJ21" s="64"/>
      <c r="BK21" s="64"/>
      <c r="BL21" s="64"/>
      <c r="BM21" s="64"/>
      <c r="BN21" s="64"/>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3"/>
      <c r="IU21" s="18"/>
      <c r="IV21" s="18"/>
      <c r="IW21" s="18"/>
      <c r="IX21" s="18"/>
      <c r="IY21" s="18"/>
      <c r="IZ21" s="18"/>
      <c r="JA21" s="18"/>
      <c r="JB21" s="18"/>
      <c r="JC21" s="18"/>
      <c r="JD21" s="18"/>
      <c r="JE21" s="18"/>
      <c r="JF21" s="18"/>
      <c r="JG21" s="18"/>
      <c r="JH21" s="18"/>
      <c r="JI21" s="18"/>
      <c r="JJ21" s="18"/>
      <c r="JK21" s="18"/>
      <c r="JL21" s="18"/>
      <c r="JM21" s="18"/>
      <c r="JN21" s="18"/>
      <c r="JO21" s="18"/>
      <c r="JP21" s="18"/>
      <c r="JQ21" s="18"/>
      <c r="JR21" s="18"/>
      <c r="JS21" s="18"/>
      <c r="JT21" s="18"/>
      <c r="JU21" s="18"/>
    </row>
    <row r="22" spans="1:281" s="17" customFormat="1">
      <c r="A22" s="5" t="s">
        <v>113</v>
      </c>
      <c r="B22" s="5" t="s">
        <v>112</v>
      </c>
      <c r="C22" s="28" t="s">
        <v>107</v>
      </c>
      <c r="D22" s="28" t="s">
        <v>107</v>
      </c>
      <c r="E22" s="28" t="s">
        <v>107</v>
      </c>
      <c r="F22" s="28" t="s">
        <v>107</v>
      </c>
      <c r="G22" s="28" t="s">
        <v>107</v>
      </c>
      <c r="H22" s="28" t="s">
        <v>107</v>
      </c>
      <c r="I22" s="28" t="s">
        <v>107</v>
      </c>
      <c r="J22" s="28" t="s">
        <v>107</v>
      </c>
      <c r="K22" s="28" t="s">
        <v>107</v>
      </c>
      <c r="L22" s="28" t="s">
        <v>107</v>
      </c>
      <c r="M22" s="28" t="s">
        <v>107</v>
      </c>
      <c r="N22" s="28" t="s">
        <v>107</v>
      </c>
      <c r="O22" s="28" t="s">
        <v>107</v>
      </c>
      <c r="P22" s="28" t="s">
        <v>107</v>
      </c>
      <c r="Q22" s="28" t="s">
        <v>107</v>
      </c>
      <c r="R22" s="28" t="s">
        <v>107</v>
      </c>
      <c r="S22" s="28" t="s">
        <v>107</v>
      </c>
      <c r="T22" s="28" t="s">
        <v>107</v>
      </c>
      <c r="U22" s="28" t="s">
        <v>107</v>
      </c>
      <c r="V22" s="28" t="s">
        <v>107</v>
      </c>
      <c r="W22" s="28" t="s">
        <v>107</v>
      </c>
      <c r="X22" s="28" t="s">
        <v>107</v>
      </c>
      <c r="Y22" s="28" t="s">
        <v>107</v>
      </c>
      <c r="Z22" s="28" t="s">
        <v>107</v>
      </c>
      <c r="AA22" s="28" t="s">
        <v>107</v>
      </c>
      <c r="AB22" s="28" t="s">
        <v>107</v>
      </c>
      <c r="AC22" s="28" t="s">
        <v>107</v>
      </c>
      <c r="AD22" s="28" t="s">
        <v>107</v>
      </c>
      <c r="AE22" s="28" t="s">
        <v>107</v>
      </c>
      <c r="AF22" s="28" t="s">
        <v>107</v>
      </c>
      <c r="AG22" s="28" t="s">
        <v>107</v>
      </c>
      <c r="AH22" s="28" t="s">
        <v>107</v>
      </c>
      <c r="AI22" s="28" t="s">
        <v>107</v>
      </c>
      <c r="AJ22" s="28" t="s">
        <v>107</v>
      </c>
      <c r="AK22" s="28">
        <v>563.976</v>
      </c>
      <c r="AL22" s="28">
        <v>555.71199999999999</v>
      </c>
      <c r="AM22" s="28">
        <v>511.774</v>
      </c>
      <c r="AN22" s="28">
        <v>375.25599999999997</v>
      </c>
      <c r="AO22" s="28">
        <v>379.20299999999997</v>
      </c>
      <c r="AP22" s="28">
        <v>359.40899999999999</v>
      </c>
      <c r="AQ22" s="28">
        <v>290.68400000000003</v>
      </c>
      <c r="AR22" s="28">
        <v>239.36199999999999</v>
      </c>
      <c r="AS22" s="28">
        <v>563.976</v>
      </c>
      <c r="AT22" s="28">
        <v>175.47800000000001</v>
      </c>
      <c r="AU22" s="28">
        <v>247.36099999999999</v>
      </c>
      <c r="AV22" s="28">
        <v>238.059</v>
      </c>
      <c r="AW22" s="28">
        <v>236.26</v>
      </c>
      <c r="AX22" s="28">
        <v>257.73399999999998</v>
      </c>
      <c r="AY22" s="28">
        <v>212.959</v>
      </c>
      <c r="AZ22" s="28">
        <v>281.13099999999997</v>
      </c>
      <c r="BA22" s="28">
        <v>235.88800000000001</v>
      </c>
      <c r="BB22" s="28">
        <v>283.00599999999997</v>
      </c>
      <c r="BC22" s="69">
        <f t="shared" si="2"/>
        <v>0.1997473377195956</v>
      </c>
      <c r="BD22" s="64"/>
      <c r="BE22" s="64"/>
      <c r="BF22" s="64"/>
      <c r="BG22" s="64"/>
      <c r="BH22" s="64"/>
      <c r="BI22" s="64"/>
      <c r="BJ22" s="64"/>
      <c r="BK22" s="64"/>
      <c r="BL22" s="64"/>
      <c r="BM22" s="64"/>
      <c r="BN22" s="64"/>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18"/>
      <c r="IV22" s="18"/>
      <c r="IW22" s="18"/>
      <c r="IX22" s="18"/>
      <c r="IY22" s="18"/>
      <c r="IZ22" s="18"/>
      <c r="JA22" s="18"/>
      <c r="JB22" s="18"/>
      <c r="JC22" s="18"/>
      <c r="JD22" s="18"/>
      <c r="JE22" s="18"/>
      <c r="JF22" s="18"/>
      <c r="JG22" s="18"/>
      <c r="JH22" s="18"/>
      <c r="JI22" s="18"/>
      <c r="JJ22" s="18"/>
      <c r="JK22" s="18"/>
      <c r="JL22" s="18"/>
      <c r="JM22" s="18"/>
      <c r="JN22" s="18"/>
      <c r="JO22" s="18"/>
      <c r="JP22" s="18"/>
      <c r="JQ22" s="18"/>
      <c r="JR22" s="18"/>
      <c r="JS22" s="18"/>
      <c r="JT22" s="18"/>
      <c r="JU22" s="18"/>
    </row>
    <row r="23" spans="1:281" s="17" customFormat="1">
      <c r="A23" s="5" t="s">
        <v>76</v>
      </c>
      <c r="B23" s="5" t="s">
        <v>36</v>
      </c>
      <c r="C23" s="28" t="s">
        <v>107</v>
      </c>
      <c r="D23" s="28" t="s">
        <v>107</v>
      </c>
      <c r="E23" s="28" t="s">
        <v>107</v>
      </c>
      <c r="F23" s="28" t="s">
        <v>107</v>
      </c>
      <c r="G23" s="28" t="s">
        <v>107</v>
      </c>
      <c r="H23" s="28" t="s">
        <v>107</v>
      </c>
      <c r="I23" s="28" t="s">
        <v>107</v>
      </c>
      <c r="J23" s="28" t="s">
        <v>107</v>
      </c>
      <c r="K23" s="28" t="s">
        <v>107</v>
      </c>
      <c r="L23" s="28" t="s">
        <v>107</v>
      </c>
      <c r="M23" s="28" t="s">
        <v>107</v>
      </c>
      <c r="N23" s="28" t="s">
        <v>107</v>
      </c>
      <c r="O23" s="28" t="s">
        <v>107</v>
      </c>
      <c r="P23" s="28" t="s">
        <v>107</v>
      </c>
      <c r="Q23" s="28" t="s">
        <v>107</v>
      </c>
      <c r="R23" s="28" t="s">
        <v>107</v>
      </c>
      <c r="S23" s="28" t="s">
        <v>107</v>
      </c>
      <c r="T23" s="28" t="s">
        <v>107</v>
      </c>
      <c r="U23" s="28" t="s">
        <v>107</v>
      </c>
      <c r="V23" s="28" t="s">
        <v>107</v>
      </c>
      <c r="W23" s="28" t="s">
        <v>107</v>
      </c>
      <c r="X23" s="28" t="s">
        <v>107</v>
      </c>
      <c r="Y23" s="28" t="s">
        <v>107</v>
      </c>
      <c r="Z23" s="28" t="s">
        <v>107</v>
      </c>
      <c r="AA23" s="28" t="s">
        <v>107</v>
      </c>
      <c r="AB23" s="28" t="s">
        <v>107</v>
      </c>
      <c r="AC23" s="28" t="s">
        <v>107</v>
      </c>
      <c r="AD23" s="28" t="s">
        <v>107</v>
      </c>
      <c r="AE23" s="28" t="s">
        <v>107</v>
      </c>
      <c r="AF23" s="28" t="s">
        <v>107</v>
      </c>
      <c r="AG23" s="28" t="s">
        <v>107</v>
      </c>
      <c r="AH23" s="28" t="s">
        <v>107</v>
      </c>
      <c r="AI23" s="28" t="s">
        <v>107</v>
      </c>
      <c r="AJ23" s="28" t="s">
        <v>107</v>
      </c>
      <c r="AK23" s="28">
        <v>2296.706771772856</v>
      </c>
      <c r="AL23" s="28">
        <v>2578.0635000288553</v>
      </c>
      <c r="AM23" s="28">
        <v>2804.5115071471819</v>
      </c>
      <c r="AN23" s="28">
        <v>2893.6498607403942</v>
      </c>
      <c r="AO23" s="28">
        <v>2618.1473711351027</v>
      </c>
      <c r="AP23" s="28">
        <v>2506.1755942700829</v>
      </c>
      <c r="AQ23" s="28">
        <v>2613.9301744346735</v>
      </c>
      <c r="AR23" s="28">
        <v>2689.0827014237702</v>
      </c>
      <c r="AS23" s="28">
        <v>3006.0790000000002</v>
      </c>
      <c r="AT23" s="28">
        <v>3006.0790000000002</v>
      </c>
      <c r="AU23" s="28">
        <v>3608.922</v>
      </c>
      <c r="AV23" s="28">
        <v>3845.6350000000002</v>
      </c>
      <c r="AW23" s="28">
        <v>3983.951</v>
      </c>
      <c r="AX23" s="28">
        <v>4134.4790000000003</v>
      </c>
      <c r="AY23" s="28">
        <v>4265.2790000000005</v>
      </c>
      <c r="AZ23" s="28">
        <v>4435.4790000000003</v>
      </c>
      <c r="BA23" s="28">
        <v>4699.6210000000001</v>
      </c>
      <c r="BB23" s="28">
        <v>5728.741</v>
      </c>
      <c r="BC23" s="69">
        <f t="shared" si="2"/>
        <v>0.21897936025053932</v>
      </c>
      <c r="BD23" s="64"/>
      <c r="BE23" s="64"/>
      <c r="BF23" s="64"/>
      <c r="BG23" s="64"/>
      <c r="BH23" s="64"/>
      <c r="BI23" s="64"/>
      <c r="BJ23" s="64"/>
      <c r="BK23" s="64"/>
      <c r="BL23" s="64"/>
      <c r="BM23" s="64"/>
      <c r="BN23" s="64"/>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18"/>
      <c r="IV23" s="18"/>
      <c r="IW23" s="18"/>
      <c r="IX23" s="18"/>
      <c r="IY23" s="18"/>
      <c r="IZ23" s="18"/>
      <c r="JA23" s="18"/>
      <c r="JB23" s="18"/>
      <c r="JC23" s="18"/>
      <c r="JD23" s="18"/>
      <c r="JE23" s="18"/>
      <c r="JF23" s="18"/>
      <c r="JG23" s="18"/>
      <c r="JH23" s="18"/>
      <c r="JI23" s="18"/>
      <c r="JJ23" s="18"/>
      <c r="JK23" s="18"/>
      <c r="JL23" s="18"/>
      <c r="JM23" s="18"/>
      <c r="JN23" s="18"/>
      <c r="JO23" s="18"/>
      <c r="JP23" s="18"/>
      <c r="JQ23" s="18"/>
      <c r="JR23" s="18"/>
      <c r="JS23" s="18"/>
      <c r="JT23" s="18"/>
      <c r="JU23" s="18"/>
    </row>
    <row r="24" spans="1:281" s="17" customFormat="1" ht="15" thickBot="1">
      <c r="A24" s="5" t="s">
        <v>77</v>
      </c>
      <c r="B24" s="3" t="s">
        <v>35</v>
      </c>
      <c r="C24" s="28" t="s">
        <v>107</v>
      </c>
      <c r="D24" s="28" t="s">
        <v>107</v>
      </c>
      <c r="E24" s="28" t="s">
        <v>107</v>
      </c>
      <c r="F24" s="28" t="s">
        <v>107</v>
      </c>
      <c r="G24" s="28" t="s">
        <v>107</v>
      </c>
      <c r="H24" s="28" t="s">
        <v>107</v>
      </c>
      <c r="I24" s="28" t="s">
        <v>107</v>
      </c>
      <c r="J24" s="28" t="s">
        <v>107</v>
      </c>
      <c r="K24" s="28" t="s">
        <v>107</v>
      </c>
      <c r="L24" s="28" t="s">
        <v>107</v>
      </c>
      <c r="M24" s="28" t="s">
        <v>107</v>
      </c>
      <c r="N24" s="28" t="s">
        <v>107</v>
      </c>
      <c r="O24" s="28" t="s">
        <v>107</v>
      </c>
      <c r="P24" s="28" t="s">
        <v>107</v>
      </c>
      <c r="Q24" s="28" t="s">
        <v>107</v>
      </c>
      <c r="R24" s="28" t="s">
        <v>107</v>
      </c>
      <c r="S24" s="28" t="s">
        <v>107</v>
      </c>
      <c r="T24" s="28" t="s">
        <v>107</v>
      </c>
      <c r="U24" s="28" t="s">
        <v>107</v>
      </c>
      <c r="V24" s="28" t="s">
        <v>107</v>
      </c>
      <c r="W24" s="28" t="s">
        <v>107</v>
      </c>
      <c r="X24" s="28" t="s">
        <v>107</v>
      </c>
      <c r="Y24" s="28" t="s">
        <v>107</v>
      </c>
      <c r="Z24" s="28" t="s">
        <v>107</v>
      </c>
      <c r="AA24" s="28" t="s">
        <v>107</v>
      </c>
      <c r="AB24" s="28" t="s">
        <v>107</v>
      </c>
      <c r="AC24" s="28" t="s">
        <v>107</v>
      </c>
      <c r="AD24" s="28" t="s">
        <v>107</v>
      </c>
      <c r="AE24" s="28" t="s">
        <v>107</v>
      </c>
      <c r="AF24" s="28" t="s">
        <v>107</v>
      </c>
      <c r="AG24" s="28" t="s">
        <v>107</v>
      </c>
      <c r="AH24" s="28" t="s">
        <v>107</v>
      </c>
      <c r="AI24" s="28" t="s">
        <v>107</v>
      </c>
      <c r="AJ24" s="28" t="s">
        <v>107</v>
      </c>
      <c r="AK24" s="28">
        <v>681.67</v>
      </c>
      <c r="AL24" s="28">
        <v>719.75199999999995</v>
      </c>
      <c r="AM24" s="28">
        <v>758.37599999999998</v>
      </c>
      <c r="AN24" s="28">
        <v>783.91</v>
      </c>
      <c r="AO24" s="28">
        <v>844.62400000000002</v>
      </c>
      <c r="AP24" s="28">
        <v>855.76199999999994</v>
      </c>
      <c r="AQ24" s="28">
        <v>818.47400000000005</v>
      </c>
      <c r="AR24" s="28">
        <v>840.49099999999999</v>
      </c>
      <c r="AS24" s="28">
        <v>857.82799999999997</v>
      </c>
      <c r="AT24" s="28">
        <v>863.71299999999997</v>
      </c>
      <c r="AU24" s="28">
        <v>870.61900000000003</v>
      </c>
      <c r="AV24" s="28">
        <v>893.00900000000001</v>
      </c>
      <c r="AW24" s="28">
        <v>891.89700000000005</v>
      </c>
      <c r="AX24" s="28">
        <v>922.14800000000002</v>
      </c>
      <c r="AY24" s="28">
        <v>923.85199999999998</v>
      </c>
      <c r="AZ24" s="28">
        <v>942.44299999999998</v>
      </c>
      <c r="BA24" s="28">
        <v>960.17</v>
      </c>
      <c r="BB24" s="28">
        <v>981.49199999999996</v>
      </c>
      <c r="BC24" s="69">
        <f t="shared" si="2"/>
        <v>2.2206484268410806E-2</v>
      </c>
      <c r="BD24" s="64"/>
      <c r="BE24" s="64"/>
      <c r="BF24" s="64"/>
      <c r="BG24" s="64"/>
      <c r="BH24" s="64"/>
      <c r="BI24" s="64"/>
      <c r="BJ24" s="64"/>
      <c r="BK24" s="64"/>
      <c r="BL24" s="64"/>
      <c r="BM24" s="64"/>
      <c r="BN24" s="64"/>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18"/>
      <c r="IV24" s="18"/>
      <c r="IW24" s="18"/>
      <c r="IX24" s="18"/>
      <c r="IY24" s="18"/>
      <c r="IZ24" s="18"/>
      <c r="JA24" s="18"/>
      <c r="JB24" s="18"/>
      <c r="JC24" s="18"/>
      <c r="JD24" s="18"/>
      <c r="JE24" s="18"/>
      <c r="JF24" s="18"/>
      <c r="JG24" s="18"/>
      <c r="JH24" s="18"/>
      <c r="JI24" s="18"/>
      <c r="JJ24" s="18"/>
      <c r="JK24" s="18"/>
      <c r="JL24" s="18"/>
      <c r="JM24" s="18"/>
      <c r="JN24" s="18"/>
      <c r="JO24" s="18"/>
      <c r="JP24" s="18"/>
      <c r="JQ24" s="18"/>
      <c r="JR24" s="18"/>
      <c r="JS24" s="18"/>
      <c r="JT24" s="18"/>
      <c r="JU24" s="18"/>
    </row>
    <row r="25" spans="1:281" s="29" customFormat="1" ht="25.5" customHeight="1" thickTop="1" thickBot="1">
      <c r="A25" s="5" t="s">
        <v>74</v>
      </c>
      <c r="B25" s="3" t="s">
        <v>73</v>
      </c>
      <c r="C25" s="28" t="s">
        <v>107</v>
      </c>
      <c r="D25" s="28" t="s">
        <v>107</v>
      </c>
      <c r="E25" s="28" t="s">
        <v>107</v>
      </c>
      <c r="F25" s="28" t="s">
        <v>107</v>
      </c>
      <c r="G25" s="28" t="s">
        <v>107</v>
      </c>
      <c r="H25" s="28" t="s">
        <v>107</v>
      </c>
      <c r="I25" s="28" t="s">
        <v>107</v>
      </c>
      <c r="J25" s="28" t="s">
        <v>107</v>
      </c>
      <c r="K25" s="28" t="s">
        <v>107</v>
      </c>
      <c r="L25" s="28" t="s">
        <v>107</v>
      </c>
      <c r="M25" s="28" t="s">
        <v>107</v>
      </c>
      <c r="N25" s="28" t="s">
        <v>107</v>
      </c>
      <c r="O25" s="28" t="s">
        <v>107</v>
      </c>
      <c r="P25" s="28" t="s">
        <v>107</v>
      </c>
      <c r="Q25" s="28" t="s">
        <v>107</v>
      </c>
      <c r="R25" s="28" t="s">
        <v>107</v>
      </c>
      <c r="S25" s="28" t="s">
        <v>107</v>
      </c>
      <c r="T25" s="28" t="s">
        <v>107</v>
      </c>
      <c r="U25" s="28" t="s">
        <v>107</v>
      </c>
      <c r="V25" s="28" t="s">
        <v>107</v>
      </c>
      <c r="W25" s="28" t="s">
        <v>107</v>
      </c>
      <c r="X25" s="28" t="s">
        <v>107</v>
      </c>
      <c r="Y25" s="28" t="s">
        <v>107</v>
      </c>
      <c r="Z25" s="28" t="s">
        <v>107</v>
      </c>
      <c r="AA25" s="28" t="s">
        <v>107</v>
      </c>
      <c r="AB25" s="28" t="s">
        <v>107</v>
      </c>
      <c r="AC25" s="28" t="s">
        <v>107</v>
      </c>
      <c r="AD25" s="28" t="s">
        <v>107</v>
      </c>
      <c r="AE25" s="28" t="s">
        <v>107</v>
      </c>
      <c r="AF25" s="28" t="s">
        <v>107</v>
      </c>
      <c r="AG25" s="28" t="s">
        <v>107</v>
      </c>
      <c r="AH25" s="28" t="s">
        <v>107</v>
      </c>
      <c r="AI25" s="28" t="s">
        <v>107</v>
      </c>
      <c r="AJ25" s="28" t="s">
        <v>107</v>
      </c>
      <c r="AK25" s="28">
        <v>11491.463228227134</v>
      </c>
      <c r="AL25" s="28">
        <v>13684.09249997115</v>
      </c>
      <c r="AM25" s="28">
        <v>15419.433492852819</v>
      </c>
      <c r="AN25" s="28">
        <v>20921.534139259595</v>
      </c>
      <c r="AO25" s="28">
        <v>20833.840628864891</v>
      </c>
      <c r="AP25" s="28">
        <v>16373.376405729912</v>
      </c>
      <c r="AQ25" s="28">
        <v>16928.145825565327</v>
      </c>
      <c r="AR25" s="28">
        <v>16554.098298576231</v>
      </c>
      <c r="AS25" s="28">
        <v>12929.80599999999</v>
      </c>
      <c r="AT25" s="28">
        <v>17430.400999999998</v>
      </c>
      <c r="AU25" s="28">
        <v>17344.214000000007</v>
      </c>
      <c r="AV25" s="28">
        <v>14898.038999999997</v>
      </c>
      <c r="AW25" s="28">
        <v>15894.610000000008</v>
      </c>
      <c r="AX25" s="28">
        <v>18670.572</v>
      </c>
      <c r="AY25" s="28">
        <v>12585.437928530002</v>
      </c>
      <c r="AZ25" s="28">
        <v>22428.04367169</v>
      </c>
      <c r="BA25" s="28">
        <v>27509.49500000001</v>
      </c>
      <c r="BB25" s="28">
        <v>21001.809999999998</v>
      </c>
      <c r="BC25" s="69">
        <f t="shared" si="2"/>
        <v>-0.23656141270495915</v>
      </c>
      <c r="BD25" s="64"/>
      <c r="BE25" s="64"/>
      <c r="BF25" s="64"/>
      <c r="BG25" s="64"/>
      <c r="BH25" s="64"/>
      <c r="BI25" s="64"/>
      <c r="BJ25" s="64"/>
      <c r="BK25" s="64"/>
      <c r="BL25" s="64"/>
      <c r="BM25" s="64"/>
      <c r="BN25" s="64"/>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c r="IW25" s="13"/>
      <c r="IX25" s="13"/>
      <c r="IY25" s="13"/>
      <c r="IZ25" s="13"/>
      <c r="JA25" s="13"/>
      <c r="JB25" s="13"/>
      <c r="JC25" s="13"/>
      <c r="JD25" s="13"/>
      <c r="JE25" s="13"/>
      <c r="JF25" s="13"/>
      <c r="JG25" s="13"/>
      <c r="JH25" s="13"/>
      <c r="JI25" s="13"/>
      <c r="JJ25" s="13"/>
      <c r="JK25" s="13"/>
      <c r="JL25" s="13"/>
      <c r="JM25" s="13"/>
      <c r="JN25" s="13"/>
      <c r="JO25" s="13"/>
      <c r="JP25" s="13"/>
      <c r="JQ25" s="13"/>
      <c r="JR25" s="13"/>
      <c r="JS25" s="13"/>
      <c r="JT25" s="13"/>
      <c r="JU25" s="13"/>
    </row>
    <row r="26" spans="1:281" ht="15" thickTop="1">
      <c r="A26" s="38" t="s">
        <v>3</v>
      </c>
      <c r="B26" s="38" t="s">
        <v>4</v>
      </c>
      <c r="C26" s="55" t="s">
        <v>107</v>
      </c>
      <c r="D26" s="55" t="s">
        <v>107</v>
      </c>
      <c r="E26" s="55" t="s">
        <v>107</v>
      </c>
      <c r="F26" s="55" t="s">
        <v>107</v>
      </c>
      <c r="G26" s="55" t="s">
        <v>107</v>
      </c>
      <c r="H26" s="55" t="s">
        <v>107</v>
      </c>
      <c r="I26" s="55" t="s">
        <v>107</v>
      </c>
      <c r="J26" s="55" t="s">
        <v>107</v>
      </c>
      <c r="K26" s="55" t="s">
        <v>107</v>
      </c>
      <c r="L26" s="55" t="s">
        <v>107</v>
      </c>
      <c r="M26" s="55" t="s">
        <v>107</v>
      </c>
      <c r="N26" s="55" t="s">
        <v>107</v>
      </c>
      <c r="O26" s="55" t="s">
        <v>107</v>
      </c>
      <c r="P26" s="55" t="s">
        <v>107</v>
      </c>
      <c r="Q26" s="55" t="s">
        <v>107</v>
      </c>
      <c r="R26" s="55" t="s">
        <v>107</v>
      </c>
      <c r="S26" s="55" t="s">
        <v>107</v>
      </c>
      <c r="T26" s="55" t="s">
        <v>107</v>
      </c>
      <c r="U26" s="55" t="s">
        <v>107</v>
      </c>
      <c r="V26" s="55" t="s">
        <v>107</v>
      </c>
      <c r="W26" s="55" t="s">
        <v>107</v>
      </c>
      <c r="X26" s="55" t="s">
        <v>107</v>
      </c>
      <c r="Y26" s="55" t="s">
        <v>107</v>
      </c>
      <c r="Z26" s="55" t="s">
        <v>107</v>
      </c>
      <c r="AA26" s="55" t="s">
        <v>107</v>
      </c>
      <c r="AB26" s="55" t="s">
        <v>107</v>
      </c>
      <c r="AC26" s="55" t="s">
        <v>107</v>
      </c>
      <c r="AD26" s="55" t="s">
        <v>107</v>
      </c>
      <c r="AE26" s="55" t="s">
        <v>107</v>
      </c>
      <c r="AF26" s="55" t="s">
        <v>107</v>
      </c>
      <c r="AG26" s="55" t="s">
        <v>107</v>
      </c>
      <c r="AH26" s="55" t="s">
        <v>107</v>
      </c>
      <c r="AI26" s="55" t="s">
        <v>107</v>
      </c>
      <c r="AJ26" s="55" t="s">
        <v>107</v>
      </c>
      <c r="AK26" s="34">
        <v>-1983.5219999999972</v>
      </c>
      <c r="AL26" s="34">
        <v>57455.672999999952</v>
      </c>
      <c r="AM26" s="34">
        <v>40228.755000000005</v>
      </c>
      <c r="AN26" s="34">
        <v>22665.105000000098</v>
      </c>
      <c r="AO26" s="34">
        <v>-66285.529000000097</v>
      </c>
      <c r="AP26" s="34">
        <v>60596.053000000073</v>
      </c>
      <c r="AQ26" s="34">
        <v>21938.381999999983</v>
      </c>
      <c r="AR26" s="34">
        <v>4230.5429999999469</v>
      </c>
      <c r="AS26" s="34">
        <v>46967.876000000047</v>
      </c>
      <c r="AT26" s="34">
        <v>46397.21100000001</v>
      </c>
      <c r="AU26" s="34">
        <v>55585.152999999933</v>
      </c>
      <c r="AV26" s="34">
        <v>9590.8110000001034</v>
      </c>
      <c r="AW26" s="34">
        <v>36943.137999999919</v>
      </c>
      <c r="AX26" s="34">
        <v>69551.688000000082</v>
      </c>
      <c r="AY26" s="34">
        <v>-20510.639000000083</v>
      </c>
      <c r="AZ26" s="34">
        <v>130532.11800000002</v>
      </c>
      <c r="BA26" s="34">
        <v>58176.165000000037</v>
      </c>
      <c r="BB26" s="34">
        <v>94924.719999999856</v>
      </c>
      <c r="BC26" s="72">
        <f t="shared" si="2"/>
        <v>0.63167716538207352</v>
      </c>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row>
    <row r="27" spans="1:281" ht="15" thickBot="1">
      <c r="A27" s="40" t="s">
        <v>74</v>
      </c>
      <c r="B27" s="40" t="s">
        <v>73</v>
      </c>
      <c r="C27" s="30" t="s">
        <v>107</v>
      </c>
      <c r="D27" s="30" t="s">
        <v>107</v>
      </c>
      <c r="E27" s="30" t="s">
        <v>107</v>
      </c>
      <c r="F27" s="30" t="s">
        <v>107</v>
      </c>
      <c r="G27" s="30" t="s">
        <v>107</v>
      </c>
      <c r="H27" s="30" t="s">
        <v>107</v>
      </c>
      <c r="I27" s="30" t="s">
        <v>107</v>
      </c>
      <c r="J27" s="30" t="s">
        <v>107</v>
      </c>
      <c r="K27" s="30" t="s">
        <v>107</v>
      </c>
      <c r="L27" s="30" t="s">
        <v>107</v>
      </c>
      <c r="M27" s="30" t="s">
        <v>107</v>
      </c>
      <c r="N27" s="30" t="s">
        <v>107</v>
      </c>
      <c r="O27" s="30" t="s">
        <v>107</v>
      </c>
      <c r="P27" s="30" t="s">
        <v>107</v>
      </c>
      <c r="Q27" s="30" t="s">
        <v>107</v>
      </c>
      <c r="R27" s="30" t="s">
        <v>107</v>
      </c>
      <c r="S27" s="30" t="s">
        <v>107</v>
      </c>
      <c r="T27" s="30" t="s">
        <v>107</v>
      </c>
      <c r="U27" s="30" t="s">
        <v>107</v>
      </c>
      <c r="V27" s="30" t="s">
        <v>107</v>
      </c>
      <c r="W27" s="30" t="s">
        <v>107</v>
      </c>
      <c r="X27" s="30" t="s">
        <v>107</v>
      </c>
      <c r="Y27" s="30" t="s">
        <v>107</v>
      </c>
      <c r="Z27" s="30" t="s">
        <v>107</v>
      </c>
      <c r="AA27" s="30" t="s">
        <v>107</v>
      </c>
      <c r="AB27" s="30" t="s">
        <v>107</v>
      </c>
      <c r="AC27" s="30" t="s">
        <v>107</v>
      </c>
      <c r="AD27" s="30" t="s">
        <v>107</v>
      </c>
      <c r="AE27" s="30" t="s">
        <v>107</v>
      </c>
      <c r="AF27" s="30" t="s">
        <v>107</v>
      </c>
      <c r="AG27" s="30" t="s">
        <v>107</v>
      </c>
      <c r="AH27" s="30" t="s">
        <v>107</v>
      </c>
      <c r="AI27" s="30" t="s">
        <v>107</v>
      </c>
      <c r="AJ27" s="30" t="s">
        <v>107</v>
      </c>
      <c r="AK27" s="27">
        <v>11491.463228227134</v>
      </c>
      <c r="AL27" s="27">
        <v>13684.09249997115</v>
      </c>
      <c r="AM27" s="27">
        <v>15419.433492852819</v>
      </c>
      <c r="AN27" s="27">
        <v>20921.534139259595</v>
      </c>
      <c r="AO27" s="27">
        <v>20833.840628864891</v>
      </c>
      <c r="AP27" s="27">
        <v>16373.376405729912</v>
      </c>
      <c r="AQ27" s="27">
        <v>16928.145825565327</v>
      </c>
      <c r="AR27" s="27">
        <v>16554.098298576231</v>
      </c>
      <c r="AS27" s="27">
        <v>12929.80599999999</v>
      </c>
      <c r="AT27" s="27">
        <v>17430.400999999998</v>
      </c>
      <c r="AU27" s="27">
        <v>17344.214000000007</v>
      </c>
      <c r="AV27" s="27">
        <v>14898.038999999997</v>
      </c>
      <c r="AW27" s="27">
        <v>15894.610000000008</v>
      </c>
      <c r="AX27" s="27">
        <v>18670.572</v>
      </c>
      <c r="AY27" s="27">
        <v>12585.437928530002</v>
      </c>
      <c r="AZ27" s="27">
        <v>22428.04367169</v>
      </c>
      <c r="BA27" s="27">
        <v>27509.49500000001</v>
      </c>
      <c r="BB27" s="27">
        <v>21001.809999999998</v>
      </c>
      <c r="BC27" s="70">
        <f t="shared" si="2"/>
        <v>-0.23656141270495915</v>
      </c>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c r="JB27" s="37"/>
      <c r="JC27" s="37"/>
      <c r="JD27" s="37"/>
      <c r="JE27" s="37"/>
      <c r="JF27" s="37"/>
      <c r="JG27" s="37"/>
      <c r="JH27" s="37"/>
      <c r="JI27" s="37"/>
      <c r="JJ27" s="37"/>
      <c r="JK27" s="37"/>
      <c r="JL27" s="37"/>
      <c r="JM27" s="37"/>
      <c r="JN27" s="37"/>
      <c r="JO27" s="37"/>
      <c r="JP27" s="37"/>
      <c r="JQ27" s="37"/>
      <c r="JR27" s="37"/>
      <c r="JS27" s="37"/>
      <c r="JT27" s="37"/>
      <c r="JU27" s="37"/>
    </row>
    <row r="28" spans="1:281" s="29" customFormat="1" ht="15.75" thickTop="1" thickBot="1">
      <c r="A28" s="41" t="s">
        <v>5</v>
      </c>
      <c r="B28" s="40" t="s">
        <v>6</v>
      </c>
      <c r="C28" s="30" t="s">
        <v>107</v>
      </c>
      <c r="D28" s="30" t="s">
        <v>107</v>
      </c>
      <c r="E28" s="30" t="s">
        <v>107</v>
      </c>
      <c r="F28" s="30" t="s">
        <v>107</v>
      </c>
      <c r="G28" s="30" t="s">
        <v>107</v>
      </c>
      <c r="H28" s="30" t="s">
        <v>107</v>
      </c>
      <c r="I28" s="30" t="s">
        <v>107</v>
      </c>
      <c r="J28" s="30" t="s">
        <v>107</v>
      </c>
      <c r="K28" s="30" t="s">
        <v>107</v>
      </c>
      <c r="L28" s="30" t="s">
        <v>107</v>
      </c>
      <c r="M28" s="30" t="s">
        <v>107</v>
      </c>
      <c r="N28" s="30" t="s">
        <v>107</v>
      </c>
      <c r="O28" s="30" t="s">
        <v>107</v>
      </c>
      <c r="P28" s="30" t="s">
        <v>107</v>
      </c>
      <c r="Q28" s="30" t="s">
        <v>107</v>
      </c>
      <c r="R28" s="30" t="s">
        <v>107</v>
      </c>
      <c r="S28" s="30" t="s">
        <v>107</v>
      </c>
      <c r="T28" s="30" t="s">
        <v>107</v>
      </c>
      <c r="U28" s="30" t="s">
        <v>107</v>
      </c>
      <c r="V28" s="30" t="s">
        <v>107</v>
      </c>
      <c r="W28" s="30" t="s">
        <v>107</v>
      </c>
      <c r="X28" s="30" t="s">
        <v>107</v>
      </c>
      <c r="Y28" s="30" t="s">
        <v>107</v>
      </c>
      <c r="Z28" s="30" t="s">
        <v>107</v>
      </c>
      <c r="AA28" s="30" t="s">
        <v>107</v>
      </c>
      <c r="AB28" s="30" t="s">
        <v>107</v>
      </c>
      <c r="AC28" s="30" t="s">
        <v>107</v>
      </c>
      <c r="AD28" s="30" t="s">
        <v>107</v>
      </c>
      <c r="AE28" s="30" t="s">
        <v>107</v>
      </c>
      <c r="AF28" s="30" t="s">
        <v>107</v>
      </c>
      <c r="AG28" s="30" t="s">
        <v>107</v>
      </c>
      <c r="AH28" s="30" t="s">
        <v>107</v>
      </c>
      <c r="AI28" s="30" t="s">
        <v>107</v>
      </c>
      <c r="AJ28" s="30" t="s">
        <v>107</v>
      </c>
      <c r="AK28" s="30">
        <v>7621.0209999999988</v>
      </c>
      <c r="AL28" s="30">
        <v>40803.89</v>
      </c>
      <c r="AM28" s="30">
        <v>21291.652000000002</v>
      </c>
      <c r="AN28" s="30">
        <v>838.22999999999956</v>
      </c>
      <c r="AO28" s="30">
        <v>-90869.97</v>
      </c>
      <c r="AP28" s="30">
        <v>43206.628000000004</v>
      </c>
      <c r="AQ28" s="30">
        <v>5172.7219999999998</v>
      </c>
      <c r="AR28" s="30">
        <v>-13982.032999999999</v>
      </c>
      <c r="AS28" s="30">
        <v>31968.964</v>
      </c>
      <c r="AT28" s="30">
        <v>30930.78</v>
      </c>
      <c r="AU28" s="30">
        <v>40353.705000000002</v>
      </c>
      <c r="AV28" s="30">
        <v>-3706.3339999999998</v>
      </c>
      <c r="AW28" s="30">
        <v>22021.121999999999</v>
      </c>
      <c r="AX28" s="30">
        <v>52202.597999999998</v>
      </c>
      <c r="AY28" s="30">
        <v>-35002.161999999997</v>
      </c>
      <c r="AZ28" s="30">
        <v>84324.861999999994</v>
      </c>
      <c r="BA28" s="30">
        <v>33251.279999999999</v>
      </c>
      <c r="BB28" s="30">
        <v>74931.489000000001</v>
      </c>
      <c r="BC28" s="72">
        <f t="shared" si="2"/>
        <v>1.2534918655763028</v>
      </c>
      <c r="BD28" s="64"/>
      <c r="BE28" s="64"/>
      <c r="BF28" s="64"/>
      <c r="BG28" s="64"/>
      <c r="BH28" s="64"/>
      <c r="BI28" s="64"/>
      <c r="BJ28" s="64"/>
      <c r="BK28" s="64"/>
      <c r="BL28" s="64"/>
      <c r="BM28" s="64"/>
      <c r="BN28" s="64"/>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c r="IW28" s="13"/>
      <c r="IX28" s="13"/>
      <c r="IY28" s="13"/>
      <c r="IZ28" s="13"/>
      <c r="JA28" s="13"/>
      <c r="JB28" s="13"/>
      <c r="JC28" s="13"/>
      <c r="JD28" s="13"/>
      <c r="JE28" s="13"/>
      <c r="JF28" s="13"/>
      <c r="JG28" s="13"/>
      <c r="JH28" s="13"/>
      <c r="JI28" s="13"/>
      <c r="JJ28" s="13"/>
      <c r="JK28" s="13"/>
      <c r="JL28" s="13"/>
      <c r="JM28" s="13"/>
      <c r="JN28" s="13"/>
      <c r="JO28" s="13"/>
      <c r="JP28" s="13"/>
      <c r="JQ28" s="13"/>
      <c r="JR28" s="13"/>
      <c r="JS28" s="13"/>
      <c r="JT28" s="13"/>
      <c r="JU28" s="13"/>
    </row>
    <row r="29" spans="1:281" ht="15" thickTop="1">
      <c r="A29" s="73" t="s">
        <v>34</v>
      </c>
      <c r="B29" s="41" t="s">
        <v>33</v>
      </c>
      <c r="C29" s="30" t="s">
        <v>107</v>
      </c>
      <c r="D29" s="30" t="s">
        <v>107</v>
      </c>
      <c r="E29" s="30" t="s">
        <v>107</v>
      </c>
      <c r="F29" s="30" t="s">
        <v>107</v>
      </c>
      <c r="G29" s="30" t="s">
        <v>107</v>
      </c>
      <c r="H29" s="30" t="s">
        <v>107</v>
      </c>
      <c r="I29" s="30" t="s">
        <v>107</v>
      </c>
      <c r="J29" s="30" t="s">
        <v>107</v>
      </c>
      <c r="K29" s="30" t="s">
        <v>107</v>
      </c>
      <c r="L29" s="30" t="s">
        <v>107</v>
      </c>
      <c r="M29" s="30" t="s">
        <v>107</v>
      </c>
      <c r="N29" s="30" t="s">
        <v>107</v>
      </c>
      <c r="O29" s="30" t="s">
        <v>107</v>
      </c>
      <c r="P29" s="30" t="s">
        <v>107</v>
      </c>
      <c r="Q29" s="30" t="s">
        <v>107</v>
      </c>
      <c r="R29" s="30" t="s">
        <v>107</v>
      </c>
      <c r="S29" s="30" t="s">
        <v>107</v>
      </c>
      <c r="T29" s="30" t="s">
        <v>107</v>
      </c>
      <c r="U29" s="30" t="s">
        <v>107</v>
      </c>
      <c r="V29" s="30" t="s">
        <v>107</v>
      </c>
      <c r="W29" s="30" t="s">
        <v>107</v>
      </c>
      <c r="X29" s="30" t="s">
        <v>107</v>
      </c>
      <c r="Y29" s="30" t="s">
        <v>107</v>
      </c>
      <c r="Z29" s="30" t="s">
        <v>107</v>
      </c>
      <c r="AA29" s="30" t="s">
        <v>107</v>
      </c>
      <c r="AB29" s="30" t="s">
        <v>107</v>
      </c>
      <c r="AC29" s="30" t="s">
        <v>107</v>
      </c>
      <c r="AD29" s="30" t="s">
        <v>107</v>
      </c>
      <c r="AE29" s="30" t="s">
        <v>107</v>
      </c>
      <c r="AF29" s="30" t="s">
        <v>107</v>
      </c>
      <c r="AG29" s="30" t="s">
        <v>107</v>
      </c>
      <c r="AH29" s="30" t="s">
        <v>107</v>
      </c>
      <c r="AI29" s="30" t="s">
        <v>107</v>
      </c>
      <c r="AJ29" s="30" t="s">
        <v>107</v>
      </c>
      <c r="AK29" s="30">
        <v>-19112.484228227135</v>
      </c>
      <c r="AL29" s="30">
        <v>2967.6905000288025</v>
      </c>
      <c r="AM29" s="30">
        <v>3517.669507147184</v>
      </c>
      <c r="AN29" s="30">
        <v>905.34086074050356</v>
      </c>
      <c r="AO29" s="30">
        <v>3750.6003711350204</v>
      </c>
      <c r="AP29" s="30">
        <v>1016.0485942701562</v>
      </c>
      <c r="AQ29" s="30">
        <v>-162.48582556534348</v>
      </c>
      <c r="AR29" s="30">
        <v>1658.4777014237152</v>
      </c>
      <c r="AS29" s="30">
        <v>2069.106000000058</v>
      </c>
      <c r="AT29" s="30">
        <v>-1963.9699999999866</v>
      </c>
      <c r="AU29" s="30">
        <v>-2112.766000000076</v>
      </c>
      <c r="AV29" s="30">
        <v>-1600.8939999998938</v>
      </c>
      <c r="AW29" s="30">
        <v>-972.59400000008827</v>
      </c>
      <c r="AX29" s="30">
        <v>-1321.4819999999163</v>
      </c>
      <c r="AY29" s="30">
        <v>1906.0850714699118</v>
      </c>
      <c r="AZ29" s="30">
        <v>23779.212328310023</v>
      </c>
      <c r="BA29" s="30">
        <v>-2584.6099999999715</v>
      </c>
      <c r="BB29" s="30">
        <v>-1008.5790000001434</v>
      </c>
      <c r="BC29" s="70">
        <f t="shared" si="2"/>
        <v>0.60977516917439978</v>
      </c>
    </row>
    <row r="30" spans="1:281" s="35" customFormat="1" ht="15" thickBot="1">
      <c r="A30" s="58" t="s">
        <v>83</v>
      </c>
      <c r="B30" s="21" t="s">
        <v>82</v>
      </c>
      <c r="C30" s="56" t="s">
        <v>107</v>
      </c>
      <c r="D30" s="56" t="s">
        <v>107</v>
      </c>
      <c r="E30" s="56" t="s">
        <v>107</v>
      </c>
      <c r="F30" s="56" t="s">
        <v>107</v>
      </c>
      <c r="G30" s="56" t="s">
        <v>107</v>
      </c>
      <c r="H30" s="56" t="s">
        <v>107</v>
      </c>
      <c r="I30" s="56" t="s">
        <v>107</v>
      </c>
      <c r="J30" s="56" t="s">
        <v>107</v>
      </c>
      <c r="K30" s="56" t="s">
        <v>107</v>
      </c>
      <c r="L30" s="56" t="s">
        <v>107</v>
      </c>
      <c r="M30" s="56" t="s">
        <v>107</v>
      </c>
      <c r="N30" s="56" t="s">
        <v>107</v>
      </c>
      <c r="O30" s="56" t="s">
        <v>107</v>
      </c>
      <c r="P30" s="56" t="s">
        <v>107</v>
      </c>
      <c r="Q30" s="56" t="s">
        <v>107</v>
      </c>
      <c r="R30" s="56" t="s">
        <v>107</v>
      </c>
      <c r="S30" s="56" t="s">
        <v>107</v>
      </c>
      <c r="T30" s="56" t="s">
        <v>107</v>
      </c>
      <c r="U30" s="56" t="s">
        <v>107</v>
      </c>
      <c r="V30" s="56" t="s">
        <v>107</v>
      </c>
      <c r="W30" s="56" t="s">
        <v>107</v>
      </c>
      <c r="X30" s="56" t="s">
        <v>107</v>
      </c>
      <c r="Y30" s="56" t="s">
        <v>107</v>
      </c>
      <c r="Z30" s="56" t="s">
        <v>107</v>
      </c>
      <c r="AA30" s="56" t="s">
        <v>107</v>
      </c>
      <c r="AB30" s="56" t="s">
        <v>107</v>
      </c>
      <c r="AC30" s="56" t="s">
        <v>107</v>
      </c>
      <c r="AD30" s="56" t="s">
        <v>107</v>
      </c>
      <c r="AE30" s="56" t="s">
        <v>107</v>
      </c>
      <c r="AF30" s="56" t="s">
        <v>107</v>
      </c>
      <c r="AG30" s="56" t="s">
        <v>107</v>
      </c>
      <c r="AH30" s="56" t="s">
        <v>107</v>
      </c>
      <c r="AI30" s="56" t="s">
        <v>107</v>
      </c>
      <c r="AJ30" s="56" t="s">
        <v>107</v>
      </c>
      <c r="AK30" s="56">
        <v>473038.478</v>
      </c>
      <c r="AL30" s="56">
        <v>530494.15099999995</v>
      </c>
      <c r="AM30" s="56">
        <v>570722.90599999996</v>
      </c>
      <c r="AN30" s="56">
        <v>593388.01100000006</v>
      </c>
      <c r="AO30" s="56">
        <v>527102.48199999996</v>
      </c>
      <c r="AP30" s="56">
        <v>587698.53500000003</v>
      </c>
      <c r="AQ30" s="56">
        <v>609636.91700000002</v>
      </c>
      <c r="AR30" s="56">
        <v>613867.46</v>
      </c>
      <c r="AS30" s="56">
        <v>660835.33600000001</v>
      </c>
      <c r="AT30" s="56">
        <v>707232.54700000002</v>
      </c>
      <c r="AU30" s="56">
        <v>762817.7</v>
      </c>
      <c r="AV30" s="56">
        <v>772408.51100000006</v>
      </c>
      <c r="AW30" s="56">
        <v>809351.64899999998</v>
      </c>
      <c r="AX30" s="56">
        <v>878903.33700000006</v>
      </c>
      <c r="AY30" s="56">
        <v>858392.69799999997</v>
      </c>
      <c r="AZ30" s="56">
        <v>988924.81599999999</v>
      </c>
      <c r="BA30" s="56">
        <v>1047100.981</v>
      </c>
      <c r="BB30" s="56">
        <v>1142025.7009999999</v>
      </c>
      <c r="BC30" s="74">
        <f t="shared" si="2"/>
        <v>9.0654790438019703E-2</v>
      </c>
      <c r="BD30" s="64"/>
      <c r="BE30" s="64"/>
      <c r="BF30" s="64"/>
      <c r="BG30" s="64"/>
      <c r="BH30" s="64"/>
      <c r="BI30" s="64"/>
      <c r="BJ30" s="64"/>
      <c r="BK30" s="64"/>
      <c r="BL30" s="64"/>
      <c r="BM30" s="64"/>
      <c r="BN30" s="64"/>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c r="IW30" s="13"/>
      <c r="IX30" s="13"/>
      <c r="IY30" s="13"/>
      <c r="IZ30" s="13"/>
      <c r="JA30" s="13"/>
      <c r="JB30" s="13"/>
      <c r="JC30" s="13"/>
      <c r="JD30" s="13"/>
      <c r="JE30" s="13"/>
      <c r="JF30" s="13"/>
      <c r="JG30" s="13"/>
      <c r="JH30" s="13"/>
      <c r="JI30" s="13"/>
      <c r="JJ30" s="13"/>
      <c r="JK30" s="13"/>
      <c r="JL30" s="13"/>
      <c r="JM30" s="13"/>
      <c r="JN30" s="13"/>
      <c r="JO30" s="13"/>
      <c r="JP30" s="13"/>
      <c r="JQ30" s="13"/>
      <c r="JR30" s="13"/>
      <c r="JS30" s="13"/>
      <c r="JT30" s="13"/>
      <c r="JU30" s="13"/>
    </row>
    <row r="31" spans="1:281" ht="18">
      <c r="AB31" s="13"/>
      <c r="AC31" s="19"/>
      <c r="AD31" s="19"/>
      <c r="AE31" s="13"/>
      <c r="AF31" s="13"/>
      <c r="AG31" s="26"/>
      <c r="AH31" s="13"/>
      <c r="AI31" s="13"/>
      <c r="AJ31" s="13"/>
      <c r="AK31" s="46"/>
      <c r="AL31" s="46"/>
      <c r="AM31" s="13"/>
      <c r="AT31" s="45"/>
      <c r="AU31" s="45"/>
      <c r="AV31" s="45"/>
      <c r="AW31" s="45"/>
      <c r="AX31" s="45"/>
      <c r="AY31" s="45"/>
      <c r="AZ31" s="45"/>
      <c r="BA31" s="45"/>
      <c r="BB31" s="45"/>
    </row>
    <row r="32" spans="1:281">
      <c r="B32" s="2"/>
      <c r="C32" s="36"/>
      <c r="D32" s="36"/>
      <c r="E32" s="36"/>
      <c r="F32" s="36"/>
      <c r="G32" s="36"/>
      <c r="H32" s="36"/>
      <c r="I32" s="36"/>
      <c r="J32" s="36"/>
      <c r="K32" s="36"/>
      <c r="L32" s="36"/>
      <c r="M32" s="36"/>
      <c r="N32" s="36"/>
      <c r="O32" s="36"/>
      <c r="P32" s="36"/>
      <c r="Q32" s="36"/>
      <c r="R32" s="36"/>
      <c r="S32" s="36"/>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66" s="13" customFormat="1">
      <c r="B33" s="2"/>
      <c r="C33" s="36"/>
      <c r="D33" s="36"/>
      <c r="E33" s="36"/>
      <c r="F33" s="36"/>
      <c r="G33" s="36"/>
      <c r="H33" s="36"/>
      <c r="I33" s="36"/>
      <c r="J33" s="36"/>
      <c r="K33" s="36"/>
      <c r="L33" s="36"/>
      <c r="M33" s="36"/>
      <c r="N33" s="36"/>
      <c r="O33" s="36"/>
      <c r="P33" s="36"/>
      <c r="Q33" s="36"/>
      <c r="R33" s="36"/>
      <c r="S33" s="36"/>
      <c r="T33"/>
      <c r="U33"/>
      <c r="V33"/>
      <c r="W33"/>
      <c r="X33"/>
      <c r="Y33"/>
      <c r="Z33"/>
      <c r="AA33"/>
      <c r="AB33"/>
      <c r="AC33"/>
      <c r="AD33"/>
      <c r="AE33"/>
      <c r="AF33"/>
      <c r="AG33"/>
      <c r="AH33"/>
      <c r="AI33"/>
      <c r="AJ33"/>
      <c r="AK33"/>
      <c r="AL33"/>
      <c r="AM33"/>
      <c r="AN33"/>
      <c r="AO33"/>
      <c r="AP33"/>
      <c r="AQ33"/>
      <c r="AR33"/>
      <c r="AS33"/>
      <c r="AT33"/>
      <c r="AU33" s="75"/>
      <c r="AV33"/>
      <c r="AW33"/>
      <c r="AX33"/>
      <c r="AY33"/>
      <c r="AZ33"/>
      <c r="BA33"/>
      <c r="BB33"/>
      <c r="BC33"/>
      <c r="BD33" s="64"/>
      <c r="BE33" s="64"/>
      <c r="BF33" s="64"/>
      <c r="BG33" s="64"/>
      <c r="BH33" s="64"/>
      <c r="BI33" s="64"/>
      <c r="BJ33" s="64"/>
      <c r="BK33" s="64"/>
      <c r="BL33" s="64"/>
      <c r="BM33" s="64"/>
      <c r="BN33" s="64"/>
    </row>
    <row r="34" spans="1:66" s="13" customFormat="1">
      <c r="B34" s="12"/>
      <c r="C34" s="57"/>
      <c r="D34" s="57"/>
      <c r="E34" s="57"/>
      <c r="F34" s="57"/>
      <c r="G34" s="57"/>
      <c r="H34" s="57"/>
      <c r="I34" s="57"/>
      <c r="J34" s="57"/>
      <c r="K34" s="57"/>
      <c r="L34" s="57"/>
      <c r="M34" s="57"/>
      <c r="N34" s="57"/>
      <c r="O34" s="57"/>
      <c r="P34" s="57"/>
      <c r="Q34" s="57"/>
      <c r="R34" s="57"/>
      <c r="S34" s="57"/>
      <c r="T34"/>
      <c r="U34"/>
      <c r="V34"/>
      <c r="W34"/>
      <c r="X34"/>
      <c r="Y34"/>
      <c r="Z34"/>
      <c r="AA34"/>
      <c r="AB34"/>
      <c r="AC34"/>
      <c r="AD34"/>
      <c r="AE34"/>
      <c r="AF34"/>
      <c r="AG34"/>
      <c r="AH34"/>
      <c r="AI34"/>
      <c r="AJ34"/>
      <c r="AK34"/>
      <c r="AL34"/>
      <c r="AM34"/>
      <c r="AN34"/>
      <c r="AO34"/>
      <c r="AP34"/>
      <c r="AQ34"/>
      <c r="AR34"/>
      <c r="AS34"/>
      <c r="AT34"/>
      <c r="AU34"/>
      <c r="AV34" s="75"/>
      <c r="AW34"/>
      <c r="AX34"/>
      <c r="AY34" s="75"/>
      <c r="AZ34" s="75"/>
      <c r="BA34" s="75"/>
      <c r="BB34" s="75"/>
      <c r="BC34"/>
      <c r="BD34" s="64"/>
      <c r="BE34" s="64"/>
      <c r="BF34" s="64"/>
      <c r="BG34" s="64"/>
      <c r="BH34" s="64"/>
      <c r="BI34" s="64"/>
      <c r="BJ34" s="64"/>
      <c r="BK34" s="64"/>
      <c r="BL34" s="64"/>
      <c r="BM34" s="64"/>
      <c r="BN34" s="64"/>
    </row>
    <row r="37" spans="1:66">
      <c r="T37" s="51">
        <v>1987</v>
      </c>
      <c r="U37" s="51">
        <v>1988</v>
      </c>
      <c r="V37" s="51">
        <v>1989</v>
      </c>
      <c r="W37" s="51">
        <v>1990</v>
      </c>
      <c r="X37" s="51">
        <v>1991</v>
      </c>
      <c r="Y37" s="51">
        <v>1992</v>
      </c>
      <c r="Z37" s="51">
        <v>1993</v>
      </c>
      <c r="AA37" s="51">
        <v>1994</v>
      </c>
      <c r="AB37" s="51">
        <v>1995</v>
      </c>
      <c r="AC37" s="51">
        <v>1996</v>
      </c>
      <c r="AD37" s="51">
        <v>1997</v>
      </c>
      <c r="AE37" s="51">
        <v>1998</v>
      </c>
      <c r="AF37" s="51">
        <v>1999</v>
      </c>
      <c r="AG37" s="51">
        <v>2000</v>
      </c>
      <c r="AH37" s="51">
        <v>2001</v>
      </c>
      <c r="AI37" s="51">
        <v>2002</v>
      </c>
      <c r="AJ37" s="51">
        <v>2003</v>
      </c>
      <c r="AK37" s="51">
        <v>2004</v>
      </c>
      <c r="AL37" s="51">
        <v>2005</v>
      </c>
      <c r="AM37" s="51">
        <v>2006</v>
      </c>
      <c r="AN37" s="51">
        <v>2007</v>
      </c>
      <c r="AO37" s="51">
        <v>2008</v>
      </c>
      <c r="AP37" s="51">
        <v>2009</v>
      </c>
      <c r="AQ37" s="51">
        <v>2010</v>
      </c>
      <c r="AR37" s="51">
        <v>2011</v>
      </c>
      <c r="AS37" s="51">
        <v>2012</v>
      </c>
      <c r="AT37" s="51">
        <v>2013</v>
      </c>
      <c r="AU37" s="51">
        <v>2014</v>
      </c>
      <c r="AV37" s="51">
        <v>2015</v>
      </c>
      <c r="AW37" s="51">
        <v>2016</v>
      </c>
      <c r="AX37" s="51">
        <v>2017</v>
      </c>
      <c r="AY37" s="51">
        <v>2018</v>
      </c>
      <c r="AZ37" s="51">
        <v>2019</v>
      </c>
      <c r="BA37" s="51">
        <v>2020</v>
      </c>
      <c r="BB37" s="51">
        <v>2021</v>
      </c>
    </row>
    <row r="38" spans="1:66" ht="25.5">
      <c r="A38" s="59" t="s">
        <v>87</v>
      </c>
      <c r="B38" s="62" t="s">
        <v>86</v>
      </c>
      <c r="T38" s="61" t="s">
        <v>0</v>
      </c>
      <c r="U38" s="61" t="s">
        <v>0</v>
      </c>
      <c r="V38" s="61" t="s">
        <v>0</v>
      </c>
      <c r="W38" s="61" t="s">
        <v>0</v>
      </c>
      <c r="X38" s="61" t="s">
        <v>0</v>
      </c>
      <c r="Y38" s="61" t="s">
        <v>0</v>
      </c>
      <c r="Z38" s="61" t="s">
        <v>0</v>
      </c>
      <c r="AA38" s="61" t="s">
        <v>0</v>
      </c>
      <c r="AB38" s="61" t="s">
        <v>0</v>
      </c>
      <c r="AC38" s="61" t="s">
        <v>0</v>
      </c>
      <c r="AD38" s="61" t="s">
        <v>0</v>
      </c>
      <c r="AE38" s="61" t="s">
        <v>0</v>
      </c>
      <c r="AF38" s="61" t="s">
        <v>0</v>
      </c>
      <c r="AG38" s="61" t="s">
        <v>0</v>
      </c>
      <c r="AH38" s="61" t="s">
        <v>0</v>
      </c>
      <c r="AI38" s="61" t="s">
        <v>0</v>
      </c>
      <c r="AJ38" s="61" t="s">
        <v>0</v>
      </c>
      <c r="AK38" s="60">
        <v>0</v>
      </c>
      <c r="AL38" s="60">
        <v>70.47530677832691</v>
      </c>
      <c r="AM38" s="60">
        <v>76.665609216892207</v>
      </c>
      <c r="AN38" s="60">
        <v>79.102342375375812</v>
      </c>
      <c r="AO38" s="60">
        <v>71.571060669976234</v>
      </c>
      <c r="AP38" s="60">
        <v>68.510140981617766</v>
      </c>
      <c r="AQ38" s="60">
        <v>71.455777151473299</v>
      </c>
      <c r="AR38" s="60">
        <v>73.510186360037707</v>
      </c>
      <c r="AS38" s="60">
        <v>82.175764763945864</v>
      </c>
      <c r="AT38" s="61">
        <v>82.175764763945864</v>
      </c>
      <c r="AU38" s="61">
        <v>98.655399716184789</v>
      </c>
      <c r="AV38" s="61">
        <v>74.653000000000006</v>
      </c>
      <c r="AW38" s="61">
        <v>108.90739072628726</v>
      </c>
      <c r="AX38" s="61">
        <v>113.02230371373278</v>
      </c>
      <c r="AY38" s="61">
        <v>4910.2538039784904</v>
      </c>
      <c r="AZ38" s="61">
        <v>5254.2494092387615</v>
      </c>
      <c r="BA38" s="61">
        <v>5568.04</v>
      </c>
      <c r="BB38" s="61">
        <v>6838.9928579047146</v>
      </c>
    </row>
    <row r="39" spans="1:66" ht="25.5">
      <c r="A39" s="59" t="s">
        <v>85</v>
      </c>
      <c r="B39" s="62" t="s">
        <v>84</v>
      </c>
      <c r="T39" s="63" t="s">
        <v>0</v>
      </c>
      <c r="U39" s="63" t="s">
        <v>0</v>
      </c>
      <c r="V39" s="63" t="s">
        <v>0</v>
      </c>
      <c r="W39" s="63" t="s">
        <v>0</v>
      </c>
      <c r="X39" s="63" t="s">
        <v>0</v>
      </c>
      <c r="Y39" s="63" t="s">
        <v>0</v>
      </c>
      <c r="Z39" s="63" t="s">
        <v>0</v>
      </c>
      <c r="AA39" s="63" t="s">
        <v>0</v>
      </c>
      <c r="AB39" s="63" t="s">
        <v>0</v>
      </c>
      <c r="AC39" s="63" t="s">
        <v>0</v>
      </c>
      <c r="AD39" s="61">
        <v>87.8</v>
      </c>
      <c r="AE39" s="61">
        <v>96.6</v>
      </c>
      <c r="AF39" s="61">
        <v>104.8</v>
      </c>
      <c r="AG39" s="61">
        <v>114.1</v>
      </c>
      <c r="AH39" s="61">
        <v>119.3</v>
      </c>
      <c r="AI39" s="61">
        <v>122.3</v>
      </c>
      <c r="AJ39" s="61">
        <v>123.7</v>
      </c>
      <c r="AK39" s="61">
        <v>120.1</v>
      </c>
      <c r="AL39" s="61">
        <v>121.1</v>
      </c>
      <c r="AM39" s="61">
        <v>121.1</v>
      </c>
      <c r="AN39" s="61">
        <v>129.5532</v>
      </c>
      <c r="AO39" s="61">
        <v>127.00013</v>
      </c>
      <c r="AP39" s="61">
        <v>135.00700000000001</v>
      </c>
      <c r="AQ39" s="61">
        <v>141.934</v>
      </c>
      <c r="AR39" s="61">
        <v>156.75399999999999</v>
      </c>
      <c r="AS39" s="61">
        <v>169.75800000000001</v>
      </c>
      <c r="AT39" s="61">
        <v>171.90299999999999</v>
      </c>
      <c r="AU39" s="61">
        <v>192.29900000000001</v>
      </c>
      <c r="AV39" s="61">
        <v>197.11600000000001</v>
      </c>
      <c r="AW39" s="61">
        <v>206.13800000000001</v>
      </c>
      <c r="AX39" s="61">
        <v>209.35342857886499</v>
      </c>
      <c r="AY39" s="61">
        <v>207.53700000000001</v>
      </c>
      <c r="AZ39" s="61">
        <v>186.13859308999</v>
      </c>
      <c r="BA39" s="61">
        <v>186.22766310459201</v>
      </c>
      <c r="BB39" s="61">
        <v>182.37640200000001</v>
      </c>
    </row>
    <row r="41" spans="1:66">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row>
    <row r="46" spans="1:66">
      <c r="B46" s="2"/>
      <c r="C46" s="2"/>
      <c r="D46" s="2"/>
      <c r="E46" s="2"/>
      <c r="F46" s="2"/>
      <c r="G46" s="2"/>
      <c r="H46" s="2"/>
      <c r="I46" s="2"/>
      <c r="J46" s="2"/>
      <c r="K46" s="2"/>
      <c r="L46" s="2"/>
      <c r="M46" s="2"/>
      <c r="N46" s="2"/>
      <c r="O46" s="2"/>
      <c r="P46" s="2"/>
      <c r="Q46" s="2"/>
      <c r="R46" s="2"/>
      <c r="S46" s="2"/>
      <c r="T46" s="2"/>
      <c r="U46" s="2"/>
      <c r="V46" s="2"/>
      <c r="W46" s="2"/>
      <c r="AK46" s="2"/>
      <c r="AL46" s="2"/>
      <c r="AV46" s="14"/>
      <c r="AW46" s="14"/>
      <c r="AX46" s="14"/>
      <c r="AY46" s="14"/>
      <c r="AZ46" s="14"/>
      <c r="BA46" s="14"/>
      <c r="BB46" s="14"/>
    </row>
  </sheetData>
  <phoneticPr fontId="7" type="noConversion"/>
  <pageMargins left="0.31496062992125984" right="0.19685039370078741" top="0.15748031496062992" bottom="0.16" header="0.15748031496062992" footer="0.15748031496062992"/>
  <pageSetup paperSize="9" scale="82" orientation="landscape" r:id="rId1"/>
  <headerFooter alignWithMargins="0">
    <oddFooter>&amp;L&amp;8Statistique des assurances sociales suisses, OFAS, Schweizerische Sozialversicherungsstatistik, BSV&amp;R&amp;8&amp;F, &amp;D, &amp;T</oddFooter>
  </headerFooter>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BV_PP_4</vt:lpstr>
      <vt:lpstr>BV_PP_4 Typ_1</vt:lpstr>
      <vt:lpstr>BV_PP_4!Druckbereich</vt:lpstr>
      <vt:lpstr>'BV_PP_4 Typ_1'!Druckbereich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Müller</dc:creator>
  <cp:lastModifiedBy>Schüpbach Salome BSV</cp:lastModifiedBy>
  <cp:lastPrinted>2020-03-16T15:02:04Z</cp:lastPrinted>
  <dcterms:created xsi:type="dcterms:W3CDTF">2011-10-24T07:46:19Z</dcterms:created>
  <dcterms:modified xsi:type="dcterms:W3CDTF">2023-11-29T11:32:30Z</dcterms:modified>
</cp:coreProperties>
</file>