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ate1904="1" codeName="DieseArbeitsmappe"/>
  <mc:AlternateContent xmlns:mc="http://schemas.openxmlformats.org/markup-compatibility/2006">
    <mc:Choice Requires="x15">
      <x15ac:absPath xmlns:x15ac="http://schemas.microsoft.com/office/spreadsheetml/2010/11/ac" url="O:\MASS\01_admin\00_sekretariat\Sekretariat\SVS-WEB-Tabellen\SVS 2023 fertige Tabellen\GRSV\"/>
    </mc:Choice>
  </mc:AlternateContent>
  <xr:revisionPtr revIDLastSave="0" documentId="13_ncr:1_{B1DBBA2C-9146-4290-A036-6FFEEF22F689}" xr6:coauthVersionLast="47" xr6:coauthVersionMax="47" xr10:uidLastSave="{00000000-0000-0000-0000-000000000000}"/>
  <bookViews>
    <workbookView xWindow="-38520" yWindow="-120" windowWidth="38640" windowHeight="21120" tabRatio="602" xr2:uid="{00000000-000D-0000-FFFF-FFFF00000000}"/>
  </bookViews>
  <sheets>
    <sheet name="GRSV_CGAS_6" sheetId="1" r:id="rId1"/>
  </sheets>
  <definedNames>
    <definedName name="_xlnm.Print_Area" localSheetId="0">GRSV_CGAS_6!$A$1:$AH$42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74" i="1" l="1"/>
  <c r="AJ74" i="1" l="1"/>
  <c r="AI74" i="1" l="1"/>
  <c r="AH74" i="1" l="1"/>
  <c r="AG74" i="1" l="1"/>
  <c r="AF74" i="1" l="1"/>
  <c r="AE74" i="1" l="1"/>
  <c r="AD74" i="1" l="1"/>
  <c r="D74" i="1" l="1"/>
  <c r="E74" i="1"/>
  <c r="C74" i="1"/>
  <c r="AC74" i="1" l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F74" i="1"/>
  <c r="A76" i="1"/>
  <c r="B76" i="1"/>
  <c r="A77" i="1"/>
  <c r="B77" i="1"/>
  <c r="A78" i="1"/>
  <c r="B78" i="1"/>
  <c r="A79" i="1"/>
  <c r="B79" i="1"/>
  <c r="A80" i="1"/>
  <c r="B80" i="1"/>
  <c r="A81" i="1"/>
  <c r="B81" i="1"/>
  <c r="A82" i="1"/>
  <c r="B82" i="1"/>
  <c r="A83" i="1"/>
  <c r="B83" i="1"/>
  <c r="A84" i="1"/>
  <c r="B84" i="1"/>
  <c r="B75" i="1"/>
  <c r="A75" i="1"/>
  <c r="AC78" i="1" l="1"/>
  <c r="D78" i="1"/>
  <c r="C78" i="1" l="1"/>
  <c r="F78" i="1"/>
  <c r="AH78" i="1"/>
  <c r="Q78" i="1"/>
  <c r="S78" i="1"/>
  <c r="L78" i="1"/>
  <c r="G78" i="1"/>
  <c r="I78" i="1"/>
  <c r="X78" i="1"/>
  <c r="O78" i="1"/>
  <c r="J78" i="1"/>
  <c r="T78" i="1"/>
  <c r="AE78" i="1"/>
  <c r="U78" i="1"/>
  <c r="AI78" i="1"/>
  <c r="M78" i="1"/>
  <c r="AJ78" i="1"/>
  <c r="V78" i="1"/>
  <c r="E78" i="1"/>
  <c r="R82" i="1"/>
  <c r="AK77" i="1"/>
  <c r="G82" i="1"/>
  <c r="L82" i="1"/>
  <c r="AK80" i="1"/>
  <c r="Q79" i="1"/>
  <c r="P80" i="1"/>
  <c r="F80" i="1"/>
  <c r="AG77" i="1"/>
  <c r="O77" i="1"/>
  <c r="D80" i="1"/>
  <c r="R77" i="1"/>
  <c r="G76" i="1"/>
  <c r="D82" i="1"/>
  <c r="T79" i="1"/>
  <c r="S83" i="1"/>
  <c r="U79" i="1"/>
  <c r="M76" i="1"/>
  <c r="H82" i="1"/>
  <c r="C80" i="1"/>
  <c r="C82" i="1"/>
  <c r="AC77" i="1"/>
  <c r="J80" i="1"/>
  <c r="O84" i="1"/>
  <c r="AJ82" i="1"/>
  <c r="S76" i="1"/>
  <c r="AJ76" i="1"/>
  <c r="S79" i="1"/>
  <c r="S82" i="1"/>
  <c r="N84" i="1"/>
  <c r="J77" i="1"/>
  <c r="G77" i="1"/>
  <c r="AJ80" i="1"/>
  <c r="F79" i="1"/>
  <c r="K76" i="1"/>
  <c r="AB77" i="1"/>
  <c r="H76" i="1"/>
  <c r="V77" i="1"/>
  <c r="U82" i="1"/>
  <c r="O76" i="1"/>
  <c r="E80" i="1"/>
  <c r="T82" i="1"/>
  <c r="J82" i="1"/>
  <c r="L77" i="1"/>
  <c r="J76" i="1"/>
  <c r="AG79" i="1"/>
  <c r="O82" i="1"/>
  <c r="R80" i="1"/>
  <c r="H80" i="1"/>
  <c r="J79" i="1"/>
  <c r="C77" i="1"/>
  <c r="AD79" i="1"/>
  <c r="I79" i="1"/>
  <c r="AD77" i="1"/>
  <c r="K82" i="1"/>
  <c r="F77" i="1"/>
  <c r="P79" i="1"/>
  <c r="I77" i="1"/>
  <c r="C79" i="1"/>
  <c r="AF79" i="1"/>
  <c r="AA77" i="1"/>
  <c r="T83" i="1"/>
  <c r="AE82" i="1"/>
  <c r="M80" i="1"/>
  <c r="D77" i="1"/>
  <c r="K77" i="1"/>
  <c r="D79" i="1"/>
  <c r="AI77" i="1"/>
  <c r="Q77" i="1"/>
  <c r="AH77" i="1"/>
  <c r="S77" i="1"/>
  <c r="L79" i="1"/>
  <c r="I84" i="1"/>
  <c r="AE80" i="1"/>
  <c r="E77" i="1"/>
  <c r="Z79" i="1"/>
  <c r="F84" i="1"/>
  <c r="Y77" i="1"/>
  <c r="N77" i="1"/>
  <c r="K80" i="1"/>
  <c r="P77" i="1"/>
  <c r="AE77" i="1"/>
  <c r="E82" i="1"/>
  <c r="H77" i="1"/>
  <c r="H84" i="1"/>
  <c r="N80" i="1"/>
  <c r="L76" i="1"/>
  <c r="T77" i="1"/>
  <c r="F82" i="1"/>
  <c r="P82" i="1"/>
  <c r="N82" i="1"/>
  <c r="M77" i="1"/>
  <c r="G79" i="1"/>
  <c r="P76" i="1"/>
  <c r="AF77" i="1"/>
  <c r="E79" i="1"/>
  <c r="I80" i="1"/>
  <c r="I76" i="1"/>
  <c r="W77" i="1"/>
  <c r="Q82" i="1"/>
  <c r="M82" i="1"/>
  <c r="Z83" i="1"/>
  <c r="Q76" i="1"/>
  <c r="R79" i="1"/>
  <c r="Z77" i="1"/>
  <c r="R76" i="1"/>
  <c r="E76" i="1"/>
  <c r="I82" i="1"/>
  <c r="U77" i="1"/>
  <c r="AA79" i="1"/>
  <c r="H79" i="1"/>
  <c r="N76" i="1"/>
  <c r="X77" i="1"/>
  <c r="F76" i="1"/>
  <c r="C76" i="1"/>
  <c r="AJ77" i="1"/>
  <c r="AF78" i="1" l="1"/>
  <c r="P78" i="1"/>
  <c r="AB78" i="1"/>
  <c r="AA78" i="1"/>
  <c r="R78" i="1"/>
  <c r="AD78" i="1"/>
  <c r="AG78" i="1"/>
  <c r="W78" i="1"/>
  <c r="AK78" i="1"/>
  <c r="H78" i="1"/>
  <c r="K78" i="1"/>
  <c r="Z78" i="1"/>
  <c r="N78" i="1"/>
  <c r="Y78" i="1"/>
  <c r="G80" i="1"/>
  <c r="AB79" i="1"/>
  <c r="AG80" i="1"/>
  <c r="AF80" i="1"/>
  <c r="N79" i="1"/>
  <c r="N75" i="1"/>
  <c r="D76" i="1"/>
  <c r="E75" i="1"/>
  <c r="S80" i="1"/>
  <c r="O80" i="1"/>
  <c r="AE79" i="1"/>
  <c r="Q80" i="1"/>
  <c r="O79" i="1"/>
  <c r="AC79" i="1"/>
  <c r="L80" i="1"/>
  <c r="M79" i="1"/>
  <c r="I75" i="1"/>
  <c r="M84" i="1"/>
  <c r="K79" i="1"/>
  <c r="F75" i="1" l="1"/>
  <c r="P84" i="1"/>
  <c r="C75" i="1"/>
  <c r="G84" i="1"/>
  <c r="D84" i="1"/>
  <c r="K84" i="1"/>
  <c r="Z80" i="1"/>
  <c r="Q84" i="1"/>
  <c r="V82" i="1"/>
  <c r="AJ83" i="1"/>
  <c r="AA80" i="1"/>
  <c r="U76" i="1"/>
  <c r="T84" i="1"/>
  <c r="S84" i="1"/>
  <c r="C84" i="1"/>
  <c r="R84" i="1"/>
  <c r="V79" i="1"/>
  <c r="AE83" i="1"/>
  <c r="E84" i="1"/>
  <c r="L84" i="1"/>
  <c r="J84" i="1"/>
  <c r="J75" i="1"/>
  <c r="S75" i="1"/>
  <c r="K75" i="1"/>
  <c r="G75" i="1"/>
  <c r="Q75" i="1"/>
  <c r="L75" i="1"/>
  <c r="D75" i="1"/>
  <c r="P75" i="1"/>
  <c r="H75" i="1"/>
  <c r="M75" i="1"/>
  <c r="O75" i="1"/>
  <c r="R75" i="1"/>
  <c r="AH80" i="1" l="1"/>
  <c r="AB76" i="1"/>
  <c r="AA82" i="1"/>
  <c r="AF82" i="1"/>
  <c r="S81" i="1"/>
  <c r="Z82" i="1"/>
  <c r="W79" i="1"/>
  <c r="Y80" i="1"/>
  <c r="R83" i="1"/>
  <c r="AK82" i="1"/>
  <c r="T81" i="1"/>
  <c r="X76" i="1"/>
  <c r="AI80" i="1"/>
  <c r="Y76" i="1"/>
  <c r="T76" i="1"/>
  <c r="Z76" i="1"/>
  <c r="AB80" i="1"/>
  <c r="AH79" i="1"/>
  <c r="Y83" i="1" l="1"/>
  <c r="AE76" i="1"/>
  <c r="V76" i="1"/>
  <c r="X80" i="1"/>
  <c r="R81" i="1"/>
  <c r="X79" i="1"/>
  <c r="AD80" i="1"/>
  <c r="Q83" i="1"/>
  <c r="AA76" i="1"/>
  <c r="AK83" i="1"/>
  <c r="AC80" i="1"/>
  <c r="Z81" i="1"/>
  <c r="W76" i="1"/>
  <c r="AI79" i="1"/>
  <c r="X75" i="1"/>
  <c r="AK76" i="1"/>
  <c r="AF83" i="1"/>
  <c r="Z75" i="1"/>
  <c r="AB82" i="1"/>
  <c r="W82" i="1"/>
  <c r="AC76" i="1"/>
  <c r="U84" i="1"/>
  <c r="Z84" i="1"/>
  <c r="AB75" i="1"/>
  <c r="AC82" i="1" l="1"/>
  <c r="X82" i="1"/>
  <c r="AF76" i="1"/>
  <c r="AH83" i="1"/>
  <c r="AI83" i="1"/>
  <c r="W75" i="1"/>
  <c r="AE75" i="1"/>
  <c r="AA83" i="1"/>
  <c r="AG82" i="1"/>
  <c r="AD76" i="1"/>
  <c r="Y79" i="1"/>
  <c r="X83" i="1"/>
  <c r="Q81" i="1"/>
  <c r="W80" i="1"/>
  <c r="AA75" i="1"/>
  <c r="V84" i="1"/>
  <c r="AC75" i="1"/>
  <c r="P83" i="1"/>
  <c r="AG83" i="1"/>
  <c r="O83" i="1" l="1"/>
  <c r="AD75" i="1"/>
  <c r="P81" i="1"/>
  <c r="AD82" i="1"/>
  <c r="W83" i="1"/>
  <c r="AH76" i="1"/>
  <c r="AC83" i="1"/>
  <c r="AA84" i="1"/>
  <c r="V80" i="1"/>
  <c r="AA81" i="1"/>
  <c r="Y75" i="1"/>
  <c r="Y82" i="1"/>
  <c r="AE84" i="1"/>
  <c r="AH82" i="1"/>
  <c r="AF75" i="1"/>
  <c r="AG76" i="1"/>
  <c r="AB83" i="1"/>
  <c r="W84" i="1"/>
  <c r="X84" i="1" l="1"/>
  <c r="AB84" i="1"/>
  <c r="AE81" i="1"/>
  <c r="N83" i="1"/>
  <c r="AF84" i="1"/>
  <c r="V75" i="1"/>
  <c r="AH75" i="1"/>
  <c r="O81" i="1"/>
  <c r="AI82" i="1"/>
  <c r="W81" i="1"/>
  <c r="AD83" i="1"/>
  <c r="AG75" i="1"/>
  <c r="AI76" i="1"/>
  <c r="U80" i="1"/>
  <c r="M83" i="1" l="1"/>
  <c r="AI75" i="1"/>
  <c r="N81" i="1"/>
  <c r="AB81" i="1"/>
  <c r="X81" i="1"/>
  <c r="AF81" i="1"/>
  <c r="Y84" i="1"/>
  <c r="T80" i="1"/>
  <c r="AC84" i="1"/>
  <c r="AJ79" i="1"/>
  <c r="U75" i="1"/>
  <c r="V83" i="1"/>
  <c r="AH84" i="1"/>
  <c r="U83" i="1" l="1"/>
  <c r="Y81" i="1"/>
  <c r="AC81" i="1"/>
  <c r="AJ75" i="1"/>
  <c r="AD84" i="1"/>
  <c r="T75" i="1"/>
  <c r="M81" i="1"/>
  <c r="AK79" i="1"/>
  <c r="V81" i="1"/>
  <c r="AH81" i="1"/>
  <c r="AG84" i="1"/>
  <c r="L83" i="1"/>
  <c r="AJ84" i="1" l="1"/>
  <c r="K83" i="1"/>
  <c r="U81" i="1"/>
  <c r="AD81" i="1"/>
  <c r="AK75" i="1"/>
  <c r="AI84" i="1"/>
  <c r="AG81" i="1"/>
  <c r="L81" i="1"/>
  <c r="K81" i="1" l="1"/>
  <c r="AJ81" i="1"/>
  <c r="AK84" i="1"/>
  <c r="AI81" i="1"/>
  <c r="J83" i="1"/>
  <c r="AK81" i="1" l="1"/>
  <c r="I83" i="1"/>
  <c r="J81" i="1"/>
  <c r="I81" i="1" l="1"/>
  <c r="H83" i="1"/>
  <c r="H81" i="1" l="1"/>
  <c r="G83" i="1"/>
  <c r="F83" i="1" l="1"/>
  <c r="G81" i="1"/>
  <c r="E83" i="1" l="1"/>
  <c r="F81" i="1"/>
  <c r="E81" i="1" l="1"/>
  <c r="D83" i="1"/>
  <c r="C83" i="1"/>
  <c r="D81" i="1" l="1"/>
  <c r="C81" i="1"/>
</calcChain>
</file>

<file path=xl/sharedStrings.xml><?xml version="1.0" encoding="utf-8"?>
<sst xmlns="http://schemas.openxmlformats.org/spreadsheetml/2006/main" count="36" uniqueCount="36">
  <si>
    <t>Übrige Einnahmen</t>
  </si>
  <si>
    <t>Sozialleistungen</t>
  </si>
  <si>
    <t>Übrige Ausgaben</t>
  </si>
  <si>
    <t>Beiträge öffentliche Hand</t>
  </si>
  <si>
    <t>Verwaltungs- und Durchführungskosten</t>
  </si>
  <si>
    <t xml:space="preserve">  dont fédérales</t>
  </si>
  <si>
    <t xml:space="preserve">  davon Bund</t>
  </si>
  <si>
    <t>Frais d’administration et de gestion</t>
  </si>
  <si>
    <t>Autres recettes</t>
  </si>
  <si>
    <t>Prestations sociales</t>
  </si>
  <si>
    <t>Beiträge öffentliche Hand in % der Ausgaben</t>
  </si>
  <si>
    <t>Autres dépenses</t>
  </si>
  <si>
    <t>Autres variations du capital</t>
  </si>
  <si>
    <t>Andere Veränderungen des Kapitals</t>
  </si>
  <si>
    <t>in Millionen Franken</t>
  </si>
  <si>
    <t xml:space="preserve"> en millions de francs</t>
  </si>
  <si>
    <t>Contributions des pouvoirs publics</t>
  </si>
  <si>
    <t>Contributions des pouvoirs publics en % des dépenses</t>
  </si>
  <si>
    <t>Recettes</t>
  </si>
  <si>
    <t>Einnahmen</t>
  </si>
  <si>
    <t>Dépenses</t>
  </si>
  <si>
    <t>Ausgaben</t>
  </si>
  <si>
    <t>Variations de valeur du capital</t>
  </si>
  <si>
    <t>Kapitalwertänderungen</t>
  </si>
  <si>
    <t>Capital</t>
  </si>
  <si>
    <t>Kapital</t>
  </si>
  <si>
    <t>Ergebnis</t>
  </si>
  <si>
    <t>Résultat</t>
  </si>
  <si>
    <t>Cotisations assurés et employeurs</t>
  </si>
  <si>
    <t>in Mrd. Franken</t>
  </si>
  <si>
    <t>en milliards de francs</t>
  </si>
  <si>
    <t>Kapitalertrag</t>
  </si>
  <si>
    <t>Produit du capital</t>
  </si>
  <si>
    <t>CGAS 6
Compte global</t>
  </si>
  <si>
    <t>GRSV 6  
Gesamtrechnung</t>
  </si>
  <si>
    <t>Beiträge Versicherte und Arbeitgebende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</si>
</sst>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 &quot;Fr.&quot;\ * #,##0.00_ ;_ &quot;Fr.&quot;\ * \-#,##0.00_ ;_ &quot;Fr.&quot;\ * &quot;-&quot;??_ ;_ @_ "/>
    <numFmt numFmtId="165" formatCode="0.0%"/>
    <numFmt numFmtId="166" formatCode="#\ ##0"/>
    <numFmt numFmtId="167" formatCode="#,##0;@"/>
    <numFmt numFmtId="168" formatCode="#,##0."/>
    <numFmt numFmtId="169" formatCode="&quot;£&quot;#,##0;[Red]\-&quot;£&quot;#,##0"/>
    <numFmt numFmtId="170" formatCode="&quot;£&quot;#,##0.00;[Red]\-&quot;£&quot;#,##0.00"/>
    <numFmt numFmtId="171" formatCode="&quot;$&quot;#."/>
    <numFmt numFmtId="172" formatCode="#.00"/>
    <numFmt numFmtId="173" formatCode="General_)"/>
    <numFmt numFmtId="174" formatCode="#,##0.0000"/>
  </numFmts>
  <fonts count="21">
    <font>
      <sz val="12"/>
      <name val="55 Helvetica Roman"/>
    </font>
    <font>
      <sz val="12"/>
      <name val="55 Helvetica Roman"/>
    </font>
    <font>
      <sz val="10"/>
      <name val="Geneva"/>
    </font>
    <font>
      <sz val="10"/>
      <name val="Arial"/>
      <family val="2"/>
    </font>
    <font>
      <sz val="10"/>
      <name val="Arial"/>
      <family val="2"/>
    </font>
    <font>
      <sz val="1"/>
      <color indexed="8"/>
      <name val="Courier"/>
      <family val="3"/>
    </font>
    <font>
      <sz val="10"/>
      <name val="MS Sans Serif"/>
      <family val="2"/>
    </font>
    <font>
      <sz val="12"/>
      <name val="Courier"/>
      <family val="3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b/>
      <sz val="14"/>
      <color theme="1"/>
      <name val="Arial"/>
      <family val="2"/>
    </font>
    <font>
      <sz val="12"/>
      <color theme="1"/>
      <name val="55 Helvetica Roman"/>
    </font>
    <font>
      <sz val="10"/>
      <color theme="1"/>
      <name val="Arial"/>
      <family val="2"/>
    </font>
    <font>
      <b/>
      <sz val="10"/>
      <color theme="1"/>
      <name val="Times New Roman"/>
      <family val="1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Arial"/>
      <family val="2"/>
    </font>
    <font>
      <sz val="18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0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" fillId="0" borderId="0"/>
    <xf numFmtId="0" fontId="3" fillId="0" borderId="0"/>
    <xf numFmtId="168" fontId="5" fillId="0" borderId="0">
      <protection locked="0"/>
    </xf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5" fillId="0" borderId="0">
      <protection locked="0"/>
    </xf>
    <xf numFmtId="0" fontId="5" fillId="0" borderId="0">
      <protection locked="0"/>
    </xf>
    <xf numFmtId="172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173" fontId="7" fillId="0" borderId="0"/>
    <xf numFmtId="173" fontId="8" fillId="0" borderId="0"/>
    <xf numFmtId="173" fontId="9" fillId="0" borderId="0" applyNumberFormat="0" applyBorder="0" applyAlignment="0"/>
    <xf numFmtId="173" fontId="9" fillId="0" borderId="0" applyNumberFormat="0" applyBorder="0" applyAlignment="0"/>
    <xf numFmtId="0" fontId="5" fillId="0" borderId="13">
      <protection locked="0"/>
    </xf>
  </cellStyleXfs>
  <cellXfs count="62">
    <xf numFmtId="0" fontId="0" fillId="0" borderId="0" xfId="0"/>
    <xf numFmtId="0" fontId="10" fillId="0" borderId="0" xfId="0" applyNumberFormat="1" applyFont="1" applyFill="1" applyAlignment="1">
      <alignment horizontal="left" vertical="top" wrapText="1"/>
    </xf>
    <xf numFmtId="0" fontId="10" fillId="0" borderId="0" xfId="0" applyNumberFormat="1" applyFont="1" applyFill="1" applyBorder="1" applyAlignment="1">
      <alignment horizontal="left" vertical="top" wrapText="1"/>
    </xf>
    <xf numFmtId="0" fontId="11" fillId="0" borderId="0" xfId="0" applyFont="1" applyFill="1" applyAlignment="1">
      <alignment vertical="top"/>
    </xf>
    <xf numFmtId="49" fontId="11" fillId="0" borderId="0" xfId="0" applyNumberFormat="1" applyFont="1" applyFill="1" applyAlignment="1">
      <alignment horizontal="left" vertical="top"/>
    </xf>
    <xf numFmtId="0" fontId="12" fillId="0" borderId="5" xfId="0" applyFont="1" applyFill="1" applyBorder="1" applyAlignment="1">
      <alignment horizontal="left" vertical="top"/>
    </xf>
    <xf numFmtId="0" fontId="12" fillId="0" borderId="6" xfId="0" applyFont="1" applyFill="1" applyBorder="1" applyAlignment="1">
      <alignment horizontal="left" vertical="top"/>
    </xf>
    <xf numFmtId="0" fontId="13" fillId="0" borderId="9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5" fillId="0" borderId="0" xfId="0" applyFont="1" applyFill="1"/>
    <xf numFmtId="49" fontId="12" fillId="0" borderId="2" xfId="2" applyNumberFormat="1" applyFont="1" applyFill="1" applyBorder="1" applyAlignment="1">
      <alignment horizontal="left"/>
    </xf>
    <xf numFmtId="3" fontId="12" fillId="0" borderId="10" xfId="4" applyNumberFormat="1" applyFont="1" applyFill="1" applyBorder="1" applyAlignment="1">
      <alignment horizontal="right"/>
    </xf>
    <xf numFmtId="3" fontId="12" fillId="0" borderId="0" xfId="4" applyNumberFormat="1" applyFont="1" applyFill="1" applyBorder="1" applyAlignment="1">
      <alignment horizontal="right"/>
    </xf>
    <xf numFmtId="167" fontId="12" fillId="0" borderId="0" xfId="4" applyNumberFormat="1" applyFont="1" applyFill="1" applyBorder="1" applyAlignment="1">
      <alignment horizontal="right"/>
    </xf>
    <xf numFmtId="167" fontId="14" fillId="0" borderId="0" xfId="4" applyNumberFormat="1" applyFont="1" applyFill="1" applyBorder="1" applyAlignment="1">
      <alignment horizontal="right"/>
    </xf>
    <xf numFmtId="0" fontId="12" fillId="0" borderId="0" xfId="0" applyFont="1" applyFill="1"/>
    <xf numFmtId="0" fontId="12" fillId="0" borderId="0" xfId="0" applyFont="1" applyFill="1" applyAlignment="1"/>
    <xf numFmtId="49" fontId="16" fillId="0" borderId="2" xfId="2" applyNumberFormat="1" applyFont="1" applyFill="1" applyBorder="1" applyAlignment="1">
      <alignment horizontal="left"/>
    </xf>
    <xf numFmtId="3" fontId="16" fillId="0" borderId="10" xfId="4" applyNumberFormat="1" applyFont="1" applyFill="1" applyBorder="1" applyAlignment="1">
      <alignment horizontal="right"/>
    </xf>
    <xf numFmtId="3" fontId="16" fillId="0" borderId="0" xfId="4" applyNumberFormat="1" applyFont="1" applyFill="1" applyBorder="1" applyAlignment="1">
      <alignment horizontal="right"/>
    </xf>
    <xf numFmtId="167" fontId="16" fillId="0" borderId="0" xfId="4" applyNumberFormat="1" applyFont="1" applyFill="1" applyBorder="1" applyAlignment="1">
      <alignment horizontal="right"/>
    </xf>
    <xf numFmtId="167" fontId="17" fillId="0" borderId="0" xfId="4" applyNumberFormat="1" applyFont="1" applyFill="1" applyBorder="1" applyAlignment="1">
      <alignment horizontal="right"/>
    </xf>
    <xf numFmtId="0" fontId="16" fillId="0" borderId="0" xfId="0" applyFont="1" applyFill="1" applyAlignment="1"/>
    <xf numFmtId="165" fontId="12" fillId="0" borderId="2" xfId="1" applyNumberFormat="1" applyFont="1" applyFill="1" applyBorder="1" applyAlignment="1"/>
    <xf numFmtId="0" fontId="12" fillId="0" borderId="0" xfId="0" applyFont="1" applyFill="1" applyAlignment="1">
      <alignment vertical="top"/>
    </xf>
    <xf numFmtId="165" fontId="14" fillId="0" borderId="2" xfId="1" applyNumberFormat="1" applyFont="1" applyFill="1" applyBorder="1" applyAlignment="1">
      <alignment horizontal="left"/>
    </xf>
    <xf numFmtId="3" fontId="14" fillId="0" borderId="10" xfId="4" applyNumberFormat="1" applyFont="1" applyFill="1" applyBorder="1" applyAlignment="1">
      <alignment horizontal="right"/>
    </xf>
    <xf numFmtId="3" fontId="14" fillId="0" borderId="0" xfId="4" applyNumberFormat="1" applyFont="1" applyFill="1" applyBorder="1" applyAlignment="1">
      <alignment horizontal="right"/>
    </xf>
    <xf numFmtId="0" fontId="12" fillId="0" borderId="0" xfId="0" applyFont="1" applyFill="1" applyAlignment="1">
      <alignment vertical="center"/>
    </xf>
    <xf numFmtId="49" fontId="14" fillId="0" borderId="2" xfId="0" applyNumberFormat="1" applyFont="1" applyFill="1" applyBorder="1" applyAlignment="1">
      <alignment horizontal="left" wrapText="1"/>
    </xf>
    <xf numFmtId="49" fontId="14" fillId="0" borderId="2" xfId="2" applyNumberFormat="1" applyFont="1" applyFill="1" applyBorder="1" applyAlignment="1">
      <alignment horizontal="left" wrapText="1"/>
    </xf>
    <xf numFmtId="3" fontId="14" fillId="0" borderId="0" xfId="3" applyNumberFormat="1" applyFont="1" applyFill="1" applyBorder="1" applyAlignment="1">
      <alignment horizontal="right"/>
    </xf>
    <xf numFmtId="1" fontId="11" fillId="0" borderId="0" xfId="0" applyNumberFormat="1" applyFont="1" applyFill="1"/>
    <xf numFmtId="0" fontId="11" fillId="0" borderId="0" xfId="0" applyFont="1" applyFill="1"/>
    <xf numFmtId="165" fontId="12" fillId="0" borderId="2" xfId="1" applyNumberFormat="1" applyFont="1" applyFill="1" applyBorder="1" applyAlignment="1">
      <alignment horizontal="left"/>
    </xf>
    <xf numFmtId="49" fontId="14" fillId="0" borderId="2" xfId="3" applyNumberFormat="1" applyFont="1" applyFill="1" applyBorder="1" applyAlignment="1">
      <alignment horizontal="left"/>
    </xf>
    <xf numFmtId="49" fontId="12" fillId="0" borderId="3" xfId="2" applyNumberFormat="1" applyFont="1" applyFill="1" applyBorder="1" applyAlignment="1">
      <alignment horizontal="left"/>
    </xf>
    <xf numFmtId="165" fontId="12" fillId="0" borderId="11" xfId="4" applyNumberFormat="1" applyFont="1" applyFill="1" applyBorder="1" applyAlignment="1">
      <alignment horizontal="right"/>
    </xf>
    <xf numFmtId="165" fontId="12" fillId="0" borderId="1" xfId="4" applyNumberFormat="1" applyFont="1" applyFill="1" applyBorder="1" applyAlignment="1">
      <alignment horizontal="right"/>
    </xf>
    <xf numFmtId="0" fontId="18" fillId="0" borderId="0" xfId="0" applyFont="1" applyFill="1"/>
    <xf numFmtId="3" fontId="19" fillId="0" borderId="0" xfId="0" applyNumberFormat="1" applyFont="1" applyFill="1" applyAlignment="1">
      <alignment horizontal="right" vertical="center"/>
    </xf>
    <xf numFmtId="3" fontId="15" fillId="0" borderId="0" xfId="0" applyNumberFormat="1" applyFont="1" applyFill="1"/>
    <xf numFmtId="164" fontId="15" fillId="0" borderId="0" xfId="0" applyNumberFormat="1" applyFont="1" applyFill="1"/>
    <xf numFmtId="9" fontId="12" fillId="0" borderId="0" xfId="1" applyFont="1" applyFill="1"/>
    <xf numFmtId="0" fontId="12" fillId="0" borderId="0" xfId="0" applyFont="1" applyFill="1" applyAlignment="1">
      <alignment horizontal="center"/>
    </xf>
    <xf numFmtId="0" fontId="20" fillId="0" borderId="0" xfId="0" applyFont="1" applyFill="1"/>
    <xf numFmtId="166" fontId="15" fillId="0" borderId="0" xfId="0" applyNumberFormat="1" applyFont="1" applyFill="1"/>
    <xf numFmtId="165" fontId="15" fillId="0" borderId="0" xfId="0" applyNumberFormat="1" applyFont="1" applyFill="1"/>
    <xf numFmtId="165" fontId="14" fillId="0" borderId="14" xfId="1" applyNumberFormat="1" applyFont="1" applyFill="1" applyBorder="1" applyAlignment="1">
      <alignment horizontal="left"/>
    </xf>
    <xf numFmtId="174" fontId="14" fillId="0" borderId="16" xfId="4" applyNumberFormat="1" applyFont="1" applyFill="1" applyBorder="1" applyAlignment="1">
      <alignment horizontal="right"/>
    </xf>
    <xf numFmtId="174" fontId="14" fillId="0" borderId="15" xfId="4" applyNumberFormat="1" applyFont="1" applyFill="1" applyBorder="1" applyAlignment="1">
      <alignment horizontal="right"/>
    </xf>
    <xf numFmtId="174" fontId="12" fillId="0" borderId="10" xfId="4" applyNumberFormat="1" applyFont="1" applyFill="1" applyBorder="1" applyAlignment="1">
      <alignment horizontal="right"/>
    </xf>
    <xf numFmtId="174" fontId="12" fillId="0" borderId="0" xfId="4" applyNumberFormat="1" applyFont="1" applyFill="1" applyBorder="1" applyAlignment="1">
      <alignment horizontal="right"/>
    </xf>
    <xf numFmtId="174" fontId="14" fillId="0" borderId="10" xfId="4" applyNumberFormat="1" applyFont="1" applyFill="1" applyBorder="1" applyAlignment="1">
      <alignment horizontal="right"/>
    </xf>
    <xf numFmtId="174" fontId="14" fillId="0" borderId="0" xfId="4" applyNumberFormat="1" applyFont="1" applyFill="1" applyBorder="1" applyAlignment="1">
      <alignment horizontal="right"/>
    </xf>
    <xf numFmtId="3" fontId="12" fillId="0" borderId="7" xfId="4" applyNumberFormat="1" applyFont="1" applyFill="1" applyBorder="1" applyAlignment="1">
      <alignment horizontal="right"/>
    </xf>
    <xf numFmtId="3" fontId="16" fillId="0" borderId="7" xfId="4" applyNumberFormat="1" applyFont="1" applyFill="1" applyBorder="1" applyAlignment="1">
      <alignment horizontal="right"/>
    </xf>
    <xf numFmtId="3" fontId="14" fillId="0" borderId="7" xfId="4" applyNumberFormat="1" applyFont="1" applyFill="1" applyBorder="1" applyAlignment="1">
      <alignment horizontal="right"/>
    </xf>
    <xf numFmtId="3" fontId="14" fillId="0" borderId="7" xfId="3" applyNumberFormat="1" applyFont="1" applyFill="1" applyBorder="1" applyAlignment="1">
      <alignment horizontal="right"/>
    </xf>
    <xf numFmtId="165" fontId="12" fillId="0" borderId="12" xfId="4" applyNumberFormat="1" applyFont="1" applyFill="1" applyBorder="1" applyAlignment="1">
      <alignment horizontal="right"/>
    </xf>
  </cellXfs>
  <cellStyles count="20">
    <cellStyle name="Comma0" xfId="7" xr:uid="{00000000-0005-0000-0000-000000000000}"/>
    <cellStyle name="Currency [0]_FRAMAT" xfId="8" xr:uid="{00000000-0005-0000-0000-000001000000}"/>
    <cellStyle name="Currency_FRAMAT" xfId="9" xr:uid="{00000000-0005-0000-0000-000002000000}"/>
    <cellStyle name="Currency0" xfId="10" xr:uid="{00000000-0005-0000-0000-000003000000}"/>
    <cellStyle name="Date" xfId="11" xr:uid="{00000000-0005-0000-0000-000004000000}"/>
    <cellStyle name="Fixed" xfId="12" xr:uid="{00000000-0005-0000-0000-000005000000}"/>
    <cellStyle name="Heading 1" xfId="13" xr:uid="{00000000-0005-0000-0000-000006000000}"/>
    <cellStyle name="Heading 2" xfId="14" xr:uid="{00000000-0005-0000-0000-000007000000}"/>
    <cellStyle name="Normal_%GDP" xfId="15" xr:uid="{00000000-0005-0000-0000-000008000000}"/>
    <cellStyle name="Prozent" xfId="1" builtinId="5"/>
    <cellStyle name="Sbold" xfId="16" xr:uid="{00000000-0005-0000-0000-00000A000000}"/>
    <cellStyle name="Snorm" xfId="17" xr:uid="{00000000-0005-0000-0000-00000B000000}"/>
    <cellStyle name="socxn" xfId="18" xr:uid="{00000000-0005-0000-0000-00000C000000}"/>
    <cellStyle name="Standard" xfId="0" builtinId="0"/>
    <cellStyle name="Standard 2" xfId="5" xr:uid="{00000000-0005-0000-0000-00000E000000}"/>
    <cellStyle name="Standard 2 2" xfId="6" xr:uid="{00000000-0005-0000-0000-00000F000000}"/>
    <cellStyle name="Standard_T 01.1 97Daten" xfId="2" xr:uid="{00000000-0005-0000-0000-000010000000}"/>
    <cellStyle name="Standard_T 01.1 97Daten (2)" xfId="4" xr:uid="{00000000-0005-0000-0000-000011000000}"/>
    <cellStyle name="Standard_T 01.6 97Daten" xfId="3" xr:uid="{00000000-0005-0000-0000-000012000000}"/>
    <cellStyle name="Total" xfId="19" xr:uid="{00000000-0005-0000-0000-00001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AFA9F9"/>
      <color rgb="FF3628F0"/>
      <color rgb="FF120981"/>
      <color rgb="FFF19797"/>
      <color rgb="FFD61C1C"/>
      <color rgb="FF8F1313"/>
      <color rgb="FFDBE5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50415075301405"/>
          <c:y val="5.6170017582753605E-2"/>
          <c:w val="0.84180854113712977"/>
          <c:h val="0.84155166656075964"/>
        </c:manualLayout>
      </c:layout>
      <c:areaChart>
        <c:grouping val="stacked"/>
        <c:varyColors val="0"/>
        <c:ser>
          <c:idx val="0"/>
          <c:order val="0"/>
          <c:tx>
            <c:strRef>
              <c:f>GRSV_CGAS_6!$A$76:$B$76</c:f>
              <c:strCache>
                <c:ptCount val="2"/>
                <c:pt idx="0">
                  <c:v>Cotisations assurés et employeurs</c:v>
                </c:pt>
                <c:pt idx="1">
                  <c:v>Beiträge Versicherte und Arbeitgebende</c:v>
                </c:pt>
              </c:strCache>
            </c:strRef>
          </c:tx>
          <c:spPr>
            <a:solidFill>
              <a:srgbClr val="120981"/>
            </a:solidFill>
          </c:spPr>
          <c:cat>
            <c:numRef>
              <c:f>GRSV_CGAS_6!$F$74:$AK$74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GRSV_CGAS_6!$F$76:$AK$76</c:f>
              <c:numCache>
                <c:formatCode>#,##0.0000</c:formatCode>
                <c:ptCount val="32"/>
                <c:pt idx="0">
                  <c:v>54.05769051300873</c:v>
                </c:pt>
                <c:pt idx="1">
                  <c:v>57.775361387412438</c:v>
                </c:pt>
                <c:pt idx="2">
                  <c:v>60.713548624814706</c:v>
                </c:pt>
                <c:pt idx="3">
                  <c:v>64.852214494449669</c:v>
                </c:pt>
                <c:pt idx="4">
                  <c:v>65.435712065485347</c:v>
                </c:pt>
                <c:pt idx="5">
                  <c:v>69.317032157654509</c:v>
                </c:pt>
                <c:pt idx="6">
                  <c:v>71.688890009414877</c:v>
                </c:pt>
                <c:pt idx="7">
                  <c:v>71.181271895848553</c:v>
                </c:pt>
                <c:pt idx="8">
                  <c:v>74.60558509612467</c:v>
                </c:pt>
                <c:pt idx="9">
                  <c:v>73.915874809968315</c:v>
                </c:pt>
                <c:pt idx="10">
                  <c:v>79.040189228662854</c:v>
                </c:pt>
                <c:pt idx="11">
                  <c:v>84.955865755724119</c:v>
                </c:pt>
                <c:pt idx="12">
                  <c:v>86.086820959825133</c:v>
                </c:pt>
                <c:pt idx="13">
                  <c:v>87.24753720550882</c:v>
                </c:pt>
                <c:pt idx="14">
                  <c:v>89.062632907133292</c:v>
                </c:pt>
                <c:pt idx="15">
                  <c:v>93.414874386845867</c:v>
                </c:pt>
                <c:pt idx="16">
                  <c:v>97.459256031178214</c:v>
                </c:pt>
                <c:pt idx="17">
                  <c:v>105.75997279739143</c:v>
                </c:pt>
                <c:pt idx="18">
                  <c:v>108.0934644772347</c:v>
                </c:pt>
                <c:pt idx="19">
                  <c:v>110.46687787729299</c:v>
                </c:pt>
                <c:pt idx="20">
                  <c:v>113.91728818551002</c:v>
                </c:pt>
                <c:pt idx="21">
                  <c:v>118.68444226216793</c:v>
                </c:pt>
                <c:pt idx="22">
                  <c:v>121.08984741285892</c:v>
                </c:pt>
                <c:pt idx="23">
                  <c:v>128.7028717127256</c:v>
                </c:pt>
                <c:pt idx="24">
                  <c:v>129.68728524155128</c:v>
                </c:pt>
                <c:pt idx="25">
                  <c:v>131.84933732331865</c:v>
                </c:pt>
                <c:pt idx="26">
                  <c:v>133.88032066926559</c:v>
                </c:pt>
                <c:pt idx="27">
                  <c:v>136.83704042786138</c:v>
                </c:pt>
                <c:pt idx="28">
                  <c:v>140.43709298429187</c:v>
                </c:pt>
                <c:pt idx="29">
                  <c:v>144.67841806744545</c:v>
                </c:pt>
                <c:pt idx="30">
                  <c:v>154.23687725896002</c:v>
                </c:pt>
                <c:pt idx="31">
                  <c:v>150.89071757128818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3C-427F-B9F3-0038AB48860F}"/>
            </c:ext>
          </c:extLst>
        </c:ser>
        <c:ser>
          <c:idx val="1"/>
          <c:order val="1"/>
          <c:tx>
            <c:strRef>
              <c:f>GRSV_CGAS_6!$A$77:$B$77</c:f>
              <c:strCache>
                <c:ptCount val="2"/>
                <c:pt idx="0">
                  <c:v>Contributions des pouvoirs publics</c:v>
                </c:pt>
                <c:pt idx="1">
                  <c:v>Beiträge öffentliche Hand</c:v>
                </c:pt>
              </c:strCache>
            </c:strRef>
          </c:tx>
          <c:spPr>
            <a:solidFill>
              <a:srgbClr val="3628F0"/>
            </a:solidFill>
          </c:spPr>
          <c:cat>
            <c:numRef>
              <c:f>GRSV_CGAS_6!$F$74:$AK$74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GRSV_CGAS_6!$F$77:$AK$77</c:f>
              <c:numCache>
                <c:formatCode>#,##0.0000</c:formatCode>
                <c:ptCount val="32"/>
                <c:pt idx="0">
                  <c:v>9.2019086997399988</c:v>
                </c:pt>
                <c:pt idx="1">
                  <c:v>9.9343377176299992</c:v>
                </c:pt>
                <c:pt idx="2">
                  <c:v>10.870583778759999</c:v>
                </c:pt>
                <c:pt idx="3">
                  <c:v>11.559810689999999</c:v>
                </c:pt>
                <c:pt idx="4">
                  <c:v>11.853222916029999</c:v>
                </c:pt>
                <c:pt idx="5">
                  <c:v>12.453680343169999</c:v>
                </c:pt>
                <c:pt idx="6">
                  <c:v>12.63883377979</c:v>
                </c:pt>
                <c:pt idx="7">
                  <c:v>13.359416495309999</c:v>
                </c:pt>
                <c:pt idx="8">
                  <c:v>14.526781360270002</c:v>
                </c:pt>
                <c:pt idx="9">
                  <c:v>16.33301498226</c:v>
                </c:pt>
                <c:pt idx="10">
                  <c:v>16.992911389429999</c:v>
                </c:pt>
                <c:pt idx="11">
                  <c:v>17.845348552190003</c:v>
                </c:pt>
                <c:pt idx="12">
                  <c:v>18.45376947706</c:v>
                </c:pt>
                <c:pt idx="13">
                  <c:v>19.51719206305</c:v>
                </c:pt>
                <c:pt idx="14">
                  <c:v>20.437395688550001</c:v>
                </c:pt>
                <c:pt idx="15">
                  <c:v>21.123558663969998</c:v>
                </c:pt>
                <c:pt idx="16">
                  <c:v>21.434330073320002</c:v>
                </c:pt>
                <c:pt idx="17">
                  <c:v>22.355126321839997</c:v>
                </c:pt>
                <c:pt idx="18">
                  <c:v>22.165752718989999</c:v>
                </c:pt>
                <c:pt idx="19">
                  <c:v>21.24075895507</c:v>
                </c:pt>
                <c:pt idx="20">
                  <c:v>22.013721213610001</c:v>
                </c:pt>
                <c:pt idx="21">
                  <c:v>24.264101067319992</c:v>
                </c:pt>
                <c:pt idx="22">
                  <c:v>24.37865508754</c:v>
                </c:pt>
                <c:pt idx="23">
                  <c:v>24.766825513259999</c:v>
                </c:pt>
                <c:pt idx="24">
                  <c:v>25.167053479749999</c:v>
                </c:pt>
                <c:pt idx="25">
                  <c:v>25.501591165960001</c:v>
                </c:pt>
                <c:pt idx="26">
                  <c:v>25.829551247449999</c:v>
                </c:pt>
                <c:pt idx="27">
                  <c:v>26.358222148700001</c:v>
                </c:pt>
                <c:pt idx="28">
                  <c:v>25.980820567009996</c:v>
                </c:pt>
                <c:pt idx="29">
                  <c:v>26.457408634650005</c:v>
                </c:pt>
                <c:pt idx="30">
                  <c:v>39.183801216150002</c:v>
                </c:pt>
                <c:pt idx="31">
                  <c:v>35.815200057940004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3C-427F-B9F3-0038AB48860F}"/>
            </c:ext>
          </c:extLst>
        </c:ser>
        <c:ser>
          <c:idx val="3"/>
          <c:order val="2"/>
          <c:tx>
            <c:strRef>
              <c:f>GRSV_CGAS_6!$A$79:$B$79</c:f>
              <c:strCache>
                <c:ptCount val="2"/>
                <c:pt idx="0">
                  <c:v>Produit du capital</c:v>
                </c:pt>
                <c:pt idx="1">
                  <c:v>Kapitalertrag</c:v>
                </c:pt>
              </c:strCache>
            </c:strRef>
          </c:tx>
          <c:spPr>
            <a:solidFill>
              <a:srgbClr val="AFA9F9"/>
            </a:solidFill>
            <a:ln w="25400">
              <a:noFill/>
            </a:ln>
          </c:spPr>
          <c:cat>
            <c:numRef>
              <c:f>GRSV_CGAS_6!$F$74:$AK$74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GRSV_CGAS_6!$F$79:$AK$79</c:f>
              <c:numCache>
                <c:formatCode>#,##0.0000</c:formatCode>
                <c:ptCount val="32"/>
                <c:pt idx="0">
                  <c:v>12.750371331928962</c:v>
                </c:pt>
                <c:pt idx="1">
                  <c:v>14.670688838330079</c:v>
                </c:pt>
                <c:pt idx="2">
                  <c:v>16.714921374404593</c:v>
                </c:pt>
                <c:pt idx="3">
                  <c:v>17.022618187610558</c:v>
                </c:pt>
                <c:pt idx="4">
                  <c:v>17.303855660281652</c:v>
                </c:pt>
                <c:pt idx="5">
                  <c:v>17.580792631643142</c:v>
                </c:pt>
                <c:pt idx="6">
                  <c:v>17.871224584652079</c:v>
                </c:pt>
                <c:pt idx="7">
                  <c:v>18.931397490501649</c:v>
                </c:pt>
                <c:pt idx="8">
                  <c:v>18.274252045693313</c:v>
                </c:pt>
                <c:pt idx="9">
                  <c:v>19.852474283487233</c:v>
                </c:pt>
                <c:pt idx="10">
                  <c:v>18.993571194576422</c:v>
                </c:pt>
                <c:pt idx="11">
                  <c:v>16.894251852422194</c:v>
                </c:pt>
                <c:pt idx="12">
                  <c:v>15.272656053833559</c:v>
                </c:pt>
                <c:pt idx="13">
                  <c:v>15.175995695081379</c:v>
                </c:pt>
                <c:pt idx="14">
                  <c:v>15.115949339955518</c:v>
                </c:pt>
                <c:pt idx="15">
                  <c:v>15.910421712761844</c:v>
                </c:pt>
                <c:pt idx="16">
                  <c:v>16.636824593845592</c:v>
                </c:pt>
                <c:pt idx="17">
                  <c:v>17.257730130390989</c:v>
                </c:pt>
                <c:pt idx="18">
                  <c:v>18.044235472614861</c:v>
                </c:pt>
                <c:pt idx="19">
                  <c:v>17.383292308433219</c:v>
                </c:pt>
                <c:pt idx="20">
                  <c:v>17.939093011058787</c:v>
                </c:pt>
                <c:pt idx="21">
                  <c:v>16.973045851103269</c:v>
                </c:pt>
                <c:pt idx="22">
                  <c:v>17.752558067973503</c:v>
                </c:pt>
                <c:pt idx="23">
                  <c:v>16.661551938767552</c:v>
                </c:pt>
                <c:pt idx="24">
                  <c:v>17.802614607495183</c:v>
                </c:pt>
                <c:pt idx="25">
                  <c:v>16.296983439319433</c:v>
                </c:pt>
                <c:pt idx="26">
                  <c:v>16.206208929117771</c:v>
                </c:pt>
                <c:pt idx="27">
                  <c:v>19.295405173021837</c:v>
                </c:pt>
                <c:pt idx="28">
                  <c:v>16.520061836238462</c:v>
                </c:pt>
                <c:pt idx="29">
                  <c:v>20.446531365299705</c:v>
                </c:pt>
                <c:pt idx="30">
                  <c:v>17.392530328148606</c:v>
                </c:pt>
                <c:pt idx="31">
                  <c:v>20.991560941820435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3C-427F-B9F3-0038AB48860F}"/>
            </c:ext>
          </c:extLst>
        </c:ser>
        <c:ser>
          <c:idx val="4"/>
          <c:order val="3"/>
          <c:tx>
            <c:strRef>
              <c:f>GRSV_CGAS_6!$A$80:$B$80</c:f>
              <c:strCache>
                <c:ptCount val="2"/>
                <c:pt idx="0">
                  <c:v>Autres recettes</c:v>
                </c:pt>
                <c:pt idx="1">
                  <c:v>Übrige Einnahmen</c:v>
                </c:pt>
              </c:strCache>
            </c:strRef>
          </c:tx>
          <c:spPr>
            <a:ln w="25400">
              <a:noFill/>
            </a:ln>
          </c:spPr>
          <c:cat>
            <c:numRef>
              <c:f>GRSV_CGAS_6!$F$74:$AK$74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GRSV_CGAS_6!$F$80:$AK$80</c:f>
              <c:numCache>
                <c:formatCode>#,##0.0000</c:formatCode>
                <c:ptCount val="32"/>
                <c:pt idx="0">
                  <c:v>0.32527264678705631</c:v>
                </c:pt>
                <c:pt idx="1">
                  <c:v>0.42908988143616822</c:v>
                </c:pt>
                <c:pt idx="2">
                  <c:v>0.38247435208075009</c:v>
                </c:pt>
                <c:pt idx="3">
                  <c:v>0.3982016565344989</c:v>
                </c:pt>
                <c:pt idx="4">
                  <c:v>0.39404023062525212</c:v>
                </c:pt>
                <c:pt idx="5">
                  <c:v>0.39813489636976324</c:v>
                </c:pt>
                <c:pt idx="6">
                  <c:v>0.3587848083120016</c:v>
                </c:pt>
                <c:pt idx="7">
                  <c:v>0.44754012782765434</c:v>
                </c:pt>
                <c:pt idx="8">
                  <c:v>0.45461129066017164</c:v>
                </c:pt>
                <c:pt idx="9">
                  <c:v>0.57570187931882211</c:v>
                </c:pt>
                <c:pt idx="10">
                  <c:v>0.57851110566383956</c:v>
                </c:pt>
                <c:pt idx="11">
                  <c:v>0.51917793612315899</c:v>
                </c:pt>
                <c:pt idx="12">
                  <c:v>0.64822004221047169</c:v>
                </c:pt>
                <c:pt idx="13">
                  <c:v>0.56629331642260206</c:v>
                </c:pt>
                <c:pt idx="14">
                  <c:v>1.1943994278878465</c:v>
                </c:pt>
                <c:pt idx="15">
                  <c:v>1.0114411530584402</c:v>
                </c:pt>
                <c:pt idx="16">
                  <c:v>0.99811098013448596</c:v>
                </c:pt>
                <c:pt idx="17">
                  <c:v>1.1185419541195645</c:v>
                </c:pt>
                <c:pt idx="18">
                  <c:v>1.2047572631875623</c:v>
                </c:pt>
                <c:pt idx="19">
                  <c:v>1.2180436162567267</c:v>
                </c:pt>
                <c:pt idx="20">
                  <c:v>1.0598231752561631</c:v>
                </c:pt>
                <c:pt idx="21">
                  <c:v>0.73540793235054835</c:v>
                </c:pt>
                <c:pt idx="22">
                  <c:v>0.72831741788977278</c:v>
                </c:pt>
                <c:pt idx="23">
                  <c:v>0.66523272676441558</c:v>
                </c:pt>
                <c:pt idx="24">
                  <c:v>0.67454281338174271</c:v>
                </c:pt>
                <c:pt idx="25">
                  <c:v>0.66024935132999996</c:v>
                </c:pt>
                <c:pt idx="26">
                  <c:v>0.67126764894709967</c:v>
                </c:pt>
                <c:pt idx="27">
                  <c:v>0.61581321217555351</c:v>
                </c:pt>
                <c:pt idx="28">
                  <c:v>0.67206133738028373</c:v>
                </c:pt>
                <c:pt idx="29">
                  <c:v>0.82306781277045737</c:v>
                </c:pt>
                <c:pt idx="30">
                  <c:v>0.77521331155999995</c:v>
                </c:pt>
                <c:pt idx="31">
                  <c:v>0.50099153935794738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3C-427F-B9F3-0038AB488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7840528"/>
        <c:axId val="325108824"/>
      </c:areaChart>
      <c:catAx>
        <c:axId val="49784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de-DE"/>
          </a:p>
        </c:txPr>
        <c:crossAx val="325108824"/>
        <c:crosses val="autoZero"/>
        <c:auto val="1"/>
        <c:lblAlgn val="ctr"/>
        <c:lblOffset val="100"/>
        <c:tickLblSkip val="4"/>
        <c:noMultiLvlLbl val="0"/>
      </c:catAx>
      <c:valAx>
        <c:axId val="325108824"/>
        <c:scaling>
          <c:orientation val="minMax"/>
          <c:max val="220"/>
          <c:min val="0"/>
        </c:scaling>
        <c:delete val="0"/>
        <c:axPos val="l"/>
        <c:majorGridlines/>
        <c:title>
          <c:tx>
            <c:strRef>
              <c:f>GRSV_CGAS_6!$A$74:$B$74</c:f>
              <c:strCache>
                <c:ptCount val="2"/>
                <c:pt idx="0">
                  <c:v>en milliards de francs</c:v>
                </c:pt>
                <c:pt idx="1">
                  <c:v>in Mrd. Franken</c:v>
                </c:pt>
              </c:strCache>
            </c:strRef>
          </c:tx>
          <c:overlay val="0"/>
          <c:txPr>
            <a:bodyPr/>
            <a:lstStyle/>
            <a:p>
              <a:pPr>
                <a:defRPr sz="800" b="0">
                  <a:latin typeface="Arial" panose="020B0604020202020204" pitchFamily="34" charset="0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crossAx val="497840528"/>
        <c:crosses val="autoZero"/>
        <c:crossBetween val="midCat"/>
        <c:majorUnit val="20"/>
      </c:valAx>
    </c:plotArea>
    <c:legend>
      <c:legendPos val="r"/>
      <c:layout>
        <c:manualLayout>
          <c:xMode val="edge"/>
          <c:yMode val="edge"/>
          <c:x val="0.12182634892393253"/>
          <c:y val="6.9364936551141482E-2"/>
          <c:w val="0.39440004962498509"/>
          <c:h val="0.35478820968871821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7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0"/>
    <c:dispBlanksAs val="zero"/>
    <c:showDLblsOverMax val="0"/>
  </c:chart>
  <c:spPr>
    <a:solidFill>
      <a:schemeClr val="bg1"/>
    </a:solidFill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74057190219643"/>
          <c:y val="5.1400554097404488E-2"/>
          <c:w val="0.81820930278452064"/>
          <c:h val="0.87894694802466333"/>
        </c:manualLayout>
      </c:layout>
      <c:areaChart>
        <c:grouping val="stacked"/>
        <c:varyColors val="0"/>
        <c:ser>
          <c:idx val="0"/>
          <c:order val="0"/>
          <c:tx>
            <c:strRef>
              <c:f>GRSV_CGAS_6!$A$82:$B$82</c:f>
              <c:strCache>
                <c:ptCount val="2"/>
                <c:pt idx="0">
                  <c:v>Prestations sociales</c:v>
                </c:pt>
                <c:pt idx="1">
                  <c:v>Sozialleistungen</c:v>
                </c:pt>
              </c:strCache>
            </c:strRef>
          </c:tx>
          <c:spPr>
            <a:solidFill>
              <a:srgbClr val="8F1313"/>
            </a:solidFill>
          </c:spPr>
          <c:cat>
            <c:numRef>
              <c:f>GRSV_CGAS_6!$F$74:$AK$74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GRSV_CGAS_6!$F$82:$AK$82</c:f>
              <c:numCache>
                <c:formatCode>#,##0.0000</c:formatCode>
                <c:ptCount val="32"/>
                <c:pt idx="0">
                  <c:v>46.64205981330587</c:v>
                </c:pt>
                <c:pt idx="1">
                  <c:v>51.723773002396186</c:v>
                </c:pt>
                <c:pt idx="2">
                  <c:v>58.363230466192654</c:v>
                </c:pt>
                <c:pt idx="3">
                  <c:v>65.237258049196939</c:v>
                </c:pt>
                <c:pt idx="4">
                  <c:v>66.66997293311293</c:v>
                </c:pt>
                <c:pt idx="5">
                  <c:v>69.138159006296561</c:v>
                </c:pt>
                <c:pt idx="6">
                  <c:v>72.43697079508992</c:v>
                </c:pt>
                <c:pt idx="7">
                  <c:v>76.98970591293623</c:v>
                </c:pt>
                <c:pt idx="8">
                  <c:v>78.356810609375302</c:v>
                </c:pt>
                <c:pt idx="9">
                  <c:v>80.212256112967353</c:v>
                </c:pt>
                <c:pt idx="10">
                  <c:v>82.616211661327299</c:v>
                </c:pt>
                <c:pt idx="11">
                  <c:v>87.471315384726125</c:v>
                </c:pt>
                <c:pt idx="12">
                  <c:v>89.989946627547894</c:v>
                </c:pt>
                <c:pt idx="13">
                  <c:v>95.575296034016091</c:v>
                </c:pt>
                <c:pt idx="14">
                  <c:v>99.675197348045742</c:v>
                </c:pt>
                <c:pt idx="15">
                  <c:v>102.75347104399303</c:v>
                </c:pt>
                <c:pt idx="16">
                  <c:v>104.81765099321949</c:v>
                </c:pt>
                <c:pt idx="17">
                  <c:v>108.55231851927913</c:v>
                </c:pt>
                <c:pt idx="18">
                  <c:v>110.48543012477155</c:v>
                </c:pt>
                <c:pt idx="19">
                  <c:v>116.05258198904384</c:v>
                </c:pt>
                <c:pt idx="20">
                  <c:v>118.56858617675</c:v>
                </c:pt>
                <c:pt idx="21">
                  <c:v>120.13572437705062</c:v>
                </c:pt>
                <c:pt idx="22">
                  <c:v>123.484020410358</c:v>
                </c:pt>
                <c:pt idx="23">
                  <c:v>127.66636844066181</c:v>
                </c:pt>
                <c:pt idx="24">
                  <c:v>130.66277124699351</c:v>
                </c:pt>
                <c:pt idx="25">
                  <c:v>134.91187349504997</c:v>
                </c:pt>
                <c:pt idx="26">
                  <c:v>138.76389552707892</c:v>
                </c:pt>
                <c:pt idx="27">
                  <c:v>141.75762888406067</c:v>
                </c:pt>
                <c:pt idx="28">
                  <c:v>143.60856499912407</c:v>
                </c:pt>
                <c:pt idx="29">
                  <c:v>147.90127342346614</c:v>
                </c:pt>
                <c:pt idx="30">
                  <c:v>163.57937479438999</c:v>
                </c:pt>
                <c:pt idx="31">
                  <c:v>165.88879225105035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B3-430B-9E27-E6314584051A}"/>
            </c:ext>
          </c:extLst>
        </c:ser>
        <c:ser>
          <c:idx val="1"/>
          <c:order val="1"/>
          <c:tx>
            <c:strRef>
              <c:f>GRSV_CGAS_6!$A$83:$B$83</c:f>
              <c:strCache>
                <c:ptCount val="2"/>
                <c:pt idx="0">
                  <c:v>Frais d’administration et de gestion</c:v>
                </c:pt>
                <c:pt idx="1">
                  <c:v>Verwaltungs- und Durchführungskosten</c:v>
                </c:pt>
              </c:strCache>
            </c:strRef>
          </c:tx>
          <c:spPr>
            <a:solidFill>
              <a:srgbClr val="D61C1C"/>
            </a:solidFill>
          </c:spPr>
          <c:cat>
            <c:numRef>
              <c:f>GRSV_CGAS_6!$F$74:$AK$74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GRSV_CGAS_6!$F$83:$AK$83</c:f>
              <c:numCache>
                <c:formatCode>#,##0.0000</c:formatCode>
                <c:ptCount val="32"/>
                <c:pt idx="0">
                  <c:v>3.2469806269811072</c:v>
                </c:pt>
                <c:pt idx="1">
                  <c:v>3.6016505217719978</c:v>
                </c:pt>
                <c:pt idx="2">
                  <c:v>3.8567278081396932</c:v>
                </c:pt>
                <c:pt idx="3">
                  <c:v>4.2196261480593407</c:v>
                </c:pt>
                <c:pt idx="4">
                  <c:v>4.3170217197518213</c:v>
                </c:pt>
                <c:pt idx="5">
                  <c:v>4.4257303009887874</c:v>
                </c:pt>
                <c:pt idx="6">
                  <c:v>4.7970562597185529</c:v>
                </c:pt>
                <c:pt idx="7">
                  <c:v>4.8834433068037804</c:v>
                </c:pt>
                <c:pt idx="8">
                  <c:v>5.0920519727957858</c:v>
                </c:pt>
                <c:pt idx="9">
                  <c:v>5.0768500512190951</c:v>
                </c:pt>
                <c:pt idx="10">
                  <c:v>5.0152217427560055</c:v>
                </c:pt>
                <c:pt idx="11">
                  <c:v>5.1310606625094728</c:v>
                </c:pt>
                <c:pt idx="12">
                  <c:v>5.4090183203563509</c:v>
                </c:pt>
                <c:pt idx="13">
                  <c:v>5.5381340433256048</c:v>
                </c:pt>
                <c:pt idx="14">
                  <c:v>5.8136702976504226</c:v>
                </c:pt>
                <c:pt idx="15">
                  <c:v>6.2298876169500152</c:v>
                </c:pt>
                <c:pt idx="16">
                  <c:v>6.6119189284906739</c:v>
                </c:pt>
                <c:pt idx="17">
                  <c:v>6.8037363341219024</c:v>
                </c:pt>
                <c:pt idx="18">
                  <c:v>6.753073254279764</c:v>
                </c:pt>
                <c:pt idx="19">
                  <c:v>6.7499816663517</c:v>
                </c:pt>
                <c:pt idx="20">
                  <c:v>7.0734879781761473</c:v>
                </c:pt>
                <c:pt idx="21">
                  <c:v>7.2697931079977121</c:v>
                </c:pt>
                <c:pt idx="22">
                  <c:v>7.7842743570101574</c:v>
                </c:pt>
                <c:pt idx="23">
                  <c:v>7.8393329547794739</c:v>
                </c:pt>
                <c:pt idx="24">
                  <c:v>8.5715416243228404</c:v>
                </c:pt>
                <c:pt idx="25">
                  <c:v>8.9011252168099997</c:v>
                </c:pt>
                <c:pt idx="26">
                  <c:v>9.3155349316115288</c:v>
                </c:pt>
                <c:pt idx="27">
                  <c:v>9.3934173843976474</c:v>
                </c:pt>
                <c:pt idx="28">
                  <c:v>9.5493087781306354</c:v>
                </c:pt>
                <c:pt idx="29">
                  <c:v>9.8285679803014272</c:v>
                </c:pt>
                <c:pt idx="30">
                  <c:v>10.298702202060001</c:v>
                </c:pt>
                <c:pt idx="31">
                  <c:v>11.603068782309169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B3-430B-9E27-E6314584051A}"/>
            </c:ext>
          </c:extLst>
        </c:ser>
        <c:ser>
          <c:idx val="2"/>
          <c:order val="2"/>
          <c:tx>
            <c:strRef>
              <c:f>GRSV_CGAS_6!$A$84:$B$84</c:f>
              <c:strCache>
                <c:ptCount val="2"/>
                <c:pt idx="0">
                  <c:v>Autres dépenses</c:v>
                </c:pt>
                <c:pt idx="1">
                  <c:v>Übrige Ausgaben</c:v>
                </c:pt>
              </c:strCache>
            </c:strRef>
          </c:tx>
          <c:spPr>
            <a:solidFill>
              <a:srgbClr val="F19797"/>
            </a:solidFill>
          </c:spPr>
          <c:cat>
            <c:numRef>
              <c:f>GRSV_CGAS_6!$F$74:$AK$74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GRSV_CGAS_6!$F$84:$AK$84</c:f>
              <c:numCache>
                <c:formatCode>#,##0.0000</c:formatCode>
                <c:ptCount val="32"/>
                <c:pt idx="0">
                  <c:v>6.1221132197936399</c:v>
                </c:pt>
                <c:pt idx="1">
                  <c:v>7.0348321589345062</c:v>
                </c:pt>
                <c:pt idx="2">
                  <c:v>8.1031339797640634</c:v>
                </c:pt>
                <c:pt idx="3">
                  <c:v>8.0848805275274991</c:v>
                </c:pt>
                <c:pt idx="4">
                  <c:v>8.2153232161098053</c:v>
                </c:pt>
                <c:pt idx="5">
                  <c:v>9.1918967729564542</c:v>
                </c:pt>
                <c:pt idx="6">
                  <c:v>9.5600536016261586</c:v>
                </c:pt>
                <c:pt idx="7">
                  <c:v>10.005633326538192</c:v>
                </c:pt>
                <c:pt idx="8">
                  <c:v>9.9583404984914985</c:v>
                </c:pt>
                <c:pt idx="9">
                  <c:v>10.512790059437426</c:v>
                </c:pt>
                <c:pt idx="10">
                  <c:v>9.9359308375257136</c:v>
                </c:pt>
                <c:pt idx="11">
                  <c:v>9.7582177157591161</c:v>
                </c:pt>
                <c:pt idx="12">
                  <c:v>9.5140743921479718</c:v>
                </c:pt>
                <c:pt idx="13">
                  <c:v>7.6075239424396557</c:v>
                </c:pt>
                <c:pt idx="14">
                  <c:v>8.7411960506699984</c:v>
                </c:pt>
                <c:pt idx="15">
                  <c:v>8.3878393962152735</c:v>
                </c:pt>
                <c:pt idx="16">
                  <c:v>7.2829752780425716</c:v>
                </c:pt>
                <c:pt idx="17">
                  <c:v>6.3059075424824629</c:v>
                </c:pt>
                <c:pt idx="18">
                  <c:v>7.1691184826485133</c:v>
                </c:pt>
                <c:pt idx="19">
                  <c:v>10.633642931540026</c:v>
                </c:pt>
                <c:pt idx="20">
                  <c:v>12.200375424920001</c:v>
                </c:pt>
                <c:pt idx="21">
                  <c:v>11.328111849931094</c:v>
                </c:pt>
                <c:pt idx="22">
                  <c:v>15.013390952380735</c:v>
                </c:pt>
                <c:pt idx="23">
                  <c:v>14.456860316729378</c:v>
                </c:pt>
                <c:pt idx="24">
                  <c:v>13.704065601816641</c:v>
                </c:pt>
                <c:pt idx="25">
                  <c:v>14.000815300303929</c:v>
                </c:pt>
                <c:pt idx="26">
                  <c:v>11.472660421660329</c:v>
                </c:pt>
                <c:pt idx="27">
                  <c:v>11.099559044103072</c:v>
                </c:pt>
                <c:pt idx="28">
                  <c:v>15.118835196580561</c:v>
                </c:pt>
                <c:pt idx="29">
                  <c:v>8.4654029922321339</c:v>
                </c:pt>
                <c:pt idx="30">
                  <c:v>8.415669288707555</c:v>
                </c:pt>
                <c:pt idx="31">
                  <c:v>8.6940136628538216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B3-430B-9E27-E63145840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1331920"/>
        <c:axId val="501331528"/>
      </c:areaChart>
      <c:catAx>
        <c:axId val="501331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de-DE"/>
          </a:p>
        </c:txPr>
        <c:crossAx val="501331528"/>
        <c:crosses val="autoZero"/>
        <c:auto val="1"/>
        <c:lblAlgn val="ctr"/>
        <c:lblOffset val="100"/>
        <c:tickLblSkip val="4"/>
        <c:noMultiLvlLbl val="0"/>
      </c:catAx>
      <c:valAx>
        <c:axId val="501331528"/>
        <c:scaling>
          <c:orientation val="minMax"/>
          <c:max val="220"/>
          <c:min val="0"/>
        </c:scaling>
        <c:delete val="0"/>
        <c:axPos val="l"/>
        <c:majorGridlines/>
        <c:title>
          <c:tx>
            <c:strRef>
              <c:f>GRSV_CGAS_6!$A$74:$B$74</c:f>
              <c:strCache>
                <c:ptCount val="2"/>
                <c:pt idx="0">
                  <c:v>en milliards de francs</c:v>
                </c:pt>
                <c:pt idx="1">
                  <c:v>in Mrd. Franken</c:v>
                </c:pt>
              </c:strCache>
            </c:strRef>
          </c:tx>
          <c:overlay val="0"/>
          <c:txPr>
            <a:bodyPr/>
            <a:lstStyle/>
            <a:p>
              <a:pPr>
                <a:defRPr sz="800" b="0" i="0" baseline="0">
                  <a:latin typeface="Arial" panose="020B0604020202020204" pitchFamily="34" charset="0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crossAx val="501331920"/>
        <c:crosses val="autoZero"/>
        <c:crossBetween val="midCat"/>
        <c:majorUnit val="20"/>
      </c:valAx>
    </c:plotArea>
    <c:legend>
      <c:legendPos val="r"/>
      <c:layout>
        <c:manualLayout>
          <c:xMode val="edge"/>
          <c:yMode val="edge"/>
          <c:x val="0.137787557730773"/>
          <c:y val="6.5134331696316244E-2"/>
          <c:w val="0.57338556246756767"/>
          <c:h val="0.25389695711849497"/>
        </c:manualLayout>
      </c:layout>
      <c:overlay val="0"/>
      <c:spPr>
        <a:solidFill>
          <a:schemeClr val="bg1"/>
        </a:solidFill>
        <a:ln>
          <a:solidFill>
            <a:schemeClr val="bg1"/>
          </a:solidFill>
        </a:ln>
      </c:spPr>
      <c:txPr>
        <a:bodyPr/>
        <a:lstStyle/>
        <a:p>
          <a:pPr>
            <a:defRPr sz="7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0"/>
    <c:dispBlanksAs val="zero"/>
    <c:showDLblsOverMax val="0"/>
  </c:chart>
  <c:spPr>
    <a:solidFill>
      <a:schemeClr val="bg1"/>
    </a:solidFill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17</xdr:row>
      <xdr:rowOff>0</xdr:rowOff>
    </xdr:from>
    <xdr:to>
      <xdr:col>0</xdr:col>
      <xdr:colOff>4010025</xdr:colOff>
      <xdr:row>17</xdr:row>
      <xdr:rowOff>0</xdr:rowOff>
    </xdr:to>
    <xdr:sp macro="" textlink="">
      <xdr:nvSpPr>
        <xdr:cNvPr id="1079" name="Text Box 55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19050" y="5114925"/>
          <a:ext cx="39909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Des informations plus détaillées au sujet des finances de l’AI se trouvent dans les pages suivantes.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  Recours.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2  Prestations en espèces, coûts des mesures individuelles et subventions aux institutions et organisations.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3  Intérêts sur le capital.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4  1998 transfert de capital de 2’200 millions de francs des APG à l’AI.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5  Voir tab. AI 6.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 : Office fédéral des assurances sociales, secteur Statistique 2</a:t>
          </a:r>
          <a:endParaRPr lang="de-CH" sz="1200" b="0" i="0" u="none" strike="noStrike" baseline="0">
            <a:solidFill>
              <a:srgbClr val="000000"/>
            </a:solidFill>
            <a:latin typeface="55 Helvetica Roman"/>
          </a:endParaRPr>
        </a:p>
        <a:p>
          <a:pPr algn="l" rtl="0">
            <a:defRPr sz="1000"/>
          </a:pPr>
          <a:endParaRPr lang="de-CH" sz="1200" b="0" i="0" u="none" strike="noStrike" baseline="0">
            <a:solidFill>
              <a:srgbClr val="000000"/>
            </a:solidFill>
            <a:latin typeface="55 Helvetica Roman"/>
          </a:endParaRPr>
        </a:p>
      </xdr:txBody>
    </xdr:sp>
    <xdr:clientData/>
  </xdr:twoCellAnchor>
  <xdr:twoCellAnchor>
    <xdr:from>
      <xdr:col>0</xdr:col>
      <xdr:colOff>0</xdr:colOff>
      <xdr:row>17</xdr:row>
      <xdr:rowOff>115075</xdr:rowOff>
    </xdr:from>
    <xdr:to>
      <xdr:col>1</xdr:col>
      <xdr:colOff>0</xdr:colOff>
      <xdr:row>31</xdr:row>
      <xdr:rowOff>35765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58317</xdr:colOff>
      <xdr:row>17</xdr:row>
      <xdr:rowOff>115271</xdr:rowOff>
    </xdr:from>
    <xdr:to>
      <xdr:col>5</xdr:col>
      <xdr:colOff>58317</xdr:colOff>
      <xdr:row>31</xdr:row>
      <xdr:rowOff>48597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48598</xdr:colOff>
      <xdr:row>32</xdr:row>
      <xdr:rowOff>1</xdr:rowOff>
    </xdr:from>
    <xdr:to>
      <xdr:col>0</xdr:col>
      <xdr:colOff>3946072</xdr:colOff>
      <xdr:row>42</xdr:row>
      <xdr:rowOff>0</xdr:rowOff>
    </xdr:to>
    <xdr:sp macro="" textlink="">
      <xdr:nvSpPr>
        <xdr:cNvPr id="11" name="Text Box 2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8598" y="7581123"/>
          <a:ext cx="3897474" cy="1875841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Les comptes des différentes branches d’assurances sociales ont été harmonisés pour le compte global. C'est pourquoi certaines des valeurs mentionnées </a:t>
          </a: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ci-dessus se différencient des valeurs dans les comptes d’exploitation (tableaux 3 et 4 des chapitres sur les assurances sociales). Le total est consolidé. </a:t>
          </a: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*CGAS signifie : Selon les définitions du compte global des assurances sociales. Les recettes </a:t>
          </a:r>
          <a:r>
            <a:rPr lang="de-CH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n'incluent pas</a:t>
          </a: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les variations de valeur du </a:t>
          </a: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capital.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 : Office fédéral des assurances sociales, </a:t>
          </a:r>
          <a:r>
            <a:rPr lang="fr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Secteur données de base et analyses</a:t>
          </a: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38878</xdr:colOff>
      <xdr:row>32</xdr:row>
      <xdr:rowOff>1</xdr:rowOff>
    </xdr:from>
    <xdr:to>
      <xdr:col>1</xdr:col>
      <xdr:colOff>3868316</xdr:colOff>
      <xdr:row>42</xdr:row>
      <xdr:rowOff>0</xdr:rowOff>
    </xdr:to>
    <xdr:sp macro="" textlink="">
      <xdr:nvSpPr>
        <xdr:cNvPr id="12" name="Text Box 2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52985" y="7581123"/>
          <a:ext cx="3829438" cy="1875841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Rechnungen der einzelnen SV-Zweige wurden für die Gesamtrechnung harmonisiert. Daher unterscheiden sich einzelne der obenstehenden Werte von den Angaben in den Betriebsrechnungen (Tabellen 3 und 4 der Sozialversicherungskapitel). Das Total ist konsolidiert. 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*GRSV heisst: Gemäss den Definitionen der Gesamtrechnung der Sozialversicherungen. Die Einnahmen sind </a:t>
          </a:r>
          <a:r>
            <a:rPr lang="de-CH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ohne</a:t>
          </a: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Kapitalwertänderungen berechnet</a:t>
          </a: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Quelle: Bundesamt für Sozialversicherungen</a:t>
          </a: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Bereich Datengrundlagen und Analysen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U84"/>
  <sheetViews>
    <sheetView tabSelected="1" zoomScaleNormal="100" zoomScaleSheetLayoutView="130" workbookViewId="0">
      <selection activeCell="AI32" sqref="AI32"/>
    </sheetView>
  </sheetViews>
  <sheetFormatPr baseColWidth="10" defaultColWidth="11" defaultRowHeight="15.75" outlineLevelCol="1"/>
  <cols>
    <col min="1" max="2" width="46.77734375" style="41" customWidth="1"/>
    <col min="3" max="5" width="11.21875" style="11" hidden="1" customWidth="1" outlineLevel="1"/>
    <col min="6" max="6" width="9.77734375" style="11" customWidth="1" collapsed="1"/>
    <col min="7" max="10" width="12.77734375" style="11" hidden="1" customWidth="1" outlineLevel="1"/>
    <col min="11" max="11" width="12.77734375" style="11" hidden="1" customWidth="1" outlineLevel="1" collapsed="1"/>
    <col min="12" max="15" width="12.77734375" style="11" hidden="1" customWidth="1" outlineLevel="1"/>
    <col min="16" max="16" width="9.77734375" style="11" customWidth="1" collapsed="1"/>
    <col min="17" max="19" width="12.77734375" style="11" hidden="1" customWidth="1" outlineLevel="1"/>
    <col min="20" max="21" width="12.77734375" style="11" hidden="1" customWidth="1" outlineLevel="1" collapsed="1"/>
    <col min="22" max="22" width="12.77734375" style="11" hidden="1" customWidth="1" outlineLevel="1"/>
    <col min="23" max="25" width="9.77734375" style="11" hidden="1" customWidth="1" outlineLevel="1" collapsed="1"/>
    <col min="26" max="26" width="9.77734375" style="11" customWidth="1" collapsed="1"/>
    <col min="27" max="30" width="11" style="11" hidden="1" customWidth="1" outlineLevel="1"/>
    <col min="31" max="31" width="11" style="11" collapsed="1"/>
    <col min="32" max="33" width="11" style="11" hidden="1" customWidth="1" outlineLevel="1" collapsed="1"/>
    <col min="34" max="34" width="0" style="11" hidden="1" customWidth="1" outlineLevel="1" collapsed="1"/>
    <col min="35" max="36" width="11" style="11" collapsed="1"/>
    <col min="37" max="16384" width="11" style="11"/>
  </cols>
  <sheetData>
    <row r="1" spans="1:47" s="4" customFormat="1" ht="60" customHeight="1">
      <c r="A1" s="1" t="s">
        <v>33</v>
      </c>
      <c r="B1" s="2" t="s">
        <v>34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47" ht="25.5" customHeight="1">
      <c r="A2" s="5" t="s">
        <v>15</v>
      </c>
      <c r="B2" s="6" t="s">
        <v>14</v>
      </c>
      <c r="C2" s="7">
        <v>1987</v>
      </c>
      <c r="D2" s="7">
        <v>1988</v>
      </c>
      <c r="E2" s="8">
        <v>1989</v>
      </c>
      <c r="F2" s="9">
        <v>1990</v>
      </c>
      <c r="G2" s="9">
        <v>1991</v>
      </c>
      <c r="H2" s="9">
        <v>1992</v>
      </c>
      <c r="I2" s="9">
        <v>1993</v>
      </c>
      <c r="J2" s="9">
        <v>1994</v>
      </c>
      <c r="K2" s="9">
        <v>1995</v>
      </c>
      <c r="L2" s="9">
        <v>1996</v>
      </c>
      <c r="M2" s="9">
        <v>1997</v>
      </c>
      <c r="N2" s="9">
        <v>1998</v>
      </c>
      <c r="O2" s="9">
        <v>1999</v>
      </c>
      <c r="P2" s="9">
        <v>2000</v>
      </c>
      <c r="Q2" s="9">
        <v>2001</v>
      </c>
      <c r="R2" s="9">
        <v>2002</v>
      </c>
      <c r="S2" s="9">
        <v>2003</v>
      </c>
      <c r="T2" s="10">
        <v>2004</v>
      </c>
      <c r="U2" s="10">
        <v>2005</v>
      </c>
      <c r="V2" s="10">
        <v>2006</v>
      </c>
      <c r="W2" s="9">
        <v>2007</v>
      </c>
      <c r="X2" s="9">
        <v>2008</v>
      </c>
      <c r="Y2" s="9">
        <v>2009</v>
      </c>
      <c r="Z2" s="9">
        <v>2010</v>
      </c>
      <c r="AA2" s="9">
        <v>2011</v>
      </c>
      <c r="AB2" s="9">
        <v>2012</v>
      </c>
      <c r="AC2" s="9">
        <v>2013</v>
      </c>
      <c r="AD2" s="9">
        <v>2014</v>
      </c>
      <c r="AE2" s="9">
        <v>2015</v>
      </c>
      <c r="AF2" s="9">
        <v>2016</v>
      </c>
      <c r="AG2" s="9">
        <v>2017</v>
      </c>
      <c r="AH2" s="9">
        <v>2018</v>
      </c>
      <c r="AI2" s="9">
        <v>2019</v>
      </c>
      <c r="AJ2" s="9">
        <v>2020</v>
      </c>
      <c r="AK2" s="9">
        <v>2021</v>
      </c>
    </row>
    <row r="3" spans="1:47" s="17" customFormat="1" ht="12" customHeight="1">
      <c r="A3" s="12" t="s">
        <v>28</v>
      </c>
      <c r="B3" s="12" t="s">
        <v>35</v>
      </c>
      <c r="C3" s="13">
        <v>41817.003160289452</v>
      </c>
      <c r="D3" s="14">
        <v>45520.462788191973</v>
      </c>
      <c r="E3" s="14">
        <v>49776.515920186095</v>
      </c>
      <c r="F3" s="14">
        <v>54057.690513008733</v>
      </c>
      <c r="G3" s="15">
        <v>57775.361387412435</v>
      </c>
      <c r="H3" s="15">
        <v>60713.548624814706</v>
      </c>
      <c r="I3" s="15">
        <v>64852.214494449676</v>
      </c>
      <c r="J3" s="14">
        <v>65435.712065485342</v>
      </c>
      <c r="K3" s="14">
        <v>69317.03215765451</v>
      </c>
      <c r="L3" s="15">
        <v>71688.89000941487</v>
      </c>
      <c r="M3" s="16">
        <v>71181.271895848549</v>
      </c>
      <c r="N3" s="15">
        <v>74605.585096124676</v>
      </c>
      <c r="O3" s="15">
        <v>73915.874809968314</v>
      </c>
      <c r="P3" s="14">
        <v>79040.189228662857</v>
      </c>
      <c r="Q3" s="14">
        <v>84955.865755724124</v>
      </c>
      <c r="R3" s="14">
        <v>86086.820959825127</v>
      </c>
      <c r="S3" s="14">
        <v>87247.537205508823</v>
      </c>
      <c r="T3" s="14">
        <v>89062.632907133288</v>
      </c>
      <c r="U3" s="14">
        <v>93414.87438684587</v>
      </c>
      <c r="V3" s="14">
        <v>97459.256031178214</v>
      </c>
      <c r="W3" s="14">
        <v>105759.97279739143</v>
      </c>
      <c r="X3" s="14">
        <v>108093.46447723471</v>
      </c>
      <c r="Y3" s="14">
        <v>110466.87787729298</v>
      </c>
      <c r="Z3" s="14">
        <v>113917.28818551001</v>
      </c>
      <c r="AA3" s="14">
        <v>118684.44226216794</v>
      </c>
      <c r="AB3" s="14">
        <v>121089.84741285892</v>
      </c>
      <c r="AC3" s="14">
        <v>128702.87171272561</v>
      </c>
      <c r="AD3" s="14">
        <v>129687.28524155129</v>
      </c>
      <c r="AE3" s="14">
        <v>131849.33732331864</v>
      </c>
      <c r="AF3" s="14">
        <v>133880.32066926558</v>
      </c>
      <c r="AG3" s="14">
        <v>136837.04042786139</v>
      </c>
      <c r="AH3" s="14">
        <v>140437.09298429187</v>
      </c>
      <c r="AI3" s="14">
        <v>144678.41806744545</v>
      </c>
      <c r="AJ3" s="14">
        <v>154236.87725896001</v>
      </c>
      <c r="AK3" s="57">
        <v>150890.71757128817</v>
      </c>
    </row>
    <row r="4" spans="1:47" s="18" customFormat="1" ht="12" customHeight="1">
      <c r="A4" s="12" t="s">
        <v>16</v>
      </c>
      <c r="B4" s="12" t="s">
        <v>3</v>
      </c>
      <c r="C4" s="13">
        <v>7410.9755035099997</v>
      </c>
      <c r="D4" s="14">
        <v>7880.6791677700012</v>
      </c>
      <c r="E4" s="14">
        <v>8177.2411777800007</v>
      </c>
      <c r="F4" s="14">
        <v>9201.9086997399991</v>
      </c>
      <c r="G4" s="15">
        <v>9934.33771763</v>
      </c>
      <c r="H4" s="15">
        <v>10870.583778759999</v>
      </c>
      <c r="I4" s="15">
        <v>11559.810689999998</v>
      </c>
      <c r="J4" s="14">
        <v>11853.222916029999</v>
      </c>
      <c r="K4" s="14">
        <v>12453.680343169999</v>
      </c>
      <c r="L4" s="15">
        <v>12638.83377979</v>
      </c>
      <c r="M4" s="16">
        <v>13359.416495309999</v>
      </c>
      <c r="N4" s="15">
        <v>14526.781360270003</v>
      </c>
      <c r="O4" s="15">
        <v>16333.01498226</v>
      </c>
      <c r="P4" s="14">
        <v>16992.911389429999</v>
      </c>
      <c r="Q4" s="14">
        <v>17845.348552190004</v>
      </c>
      <c r="R4" s="14">
        <v>18453.769477059999</v>
      </c>
      <c r="S4" s="14">
        <v>19517.192063049999</v>
      </c>
      <c r="T4" s="14">
        <v>20437.395688550001</v>
      </c>
      <c r="U4" s="14">
        <v>21123.558663969998</v>
      </c>
      <c r="V4" s="14">
        <v>21434.330073320001</v>
      </c>
      <c r="W4" s="14">
        <v>22355.126321839998</v>
      </c>
      <c r="X4" s="14">
        <v>22165.752718989999</v>
      </c>
      <c r="Y4" s="14">
        <v>21240.75895507</v>
      </c>
      <c r="Z4" s="14">
        <v>22013.721213610002</v>
      </c>
      <c r="AA4" s="14">
        <v>24264.101067319993</v>
      </c>
      <c r="AB4" s="14">
        <v>24378.655087539999</v>
      </c>
      <c r="AC4" s="14">
        <v>24766.825513259999</v>
      </c>
      <c r="AD4" s="14">
        <v>25167.05347975</v>
      </c>
      <c r="AE4" s="14">
        <v>25501.591165960002</v>
      </c>
      <c r="AF4" s="14">
        <v>25829.551247449999</v>
      </c>
      <c r="AG4" s="14">
        <v>26358.222148700002</v>
      </c>
      <c r="AH4" s="14">
        <v>25980.820567009996</v>
      </c>
      <c r="AI4" s="14">
        <v>26457.408634650004</v>
      </c>
      <c r="AJ4" s="14">
        <v>39183.801216150001</v>
      </c>
      <c r="AK4" s="57">
        <v>35815.200057940005</v>
      </c>
    </row>
    <row r="5" spans="1:47" s="24" customFormat="1" ht="12" customHeight="1">
      <c r="A5" s="19" t="s">
        <v>5</v>
      </c>
      <c r="B5" s="19" t="s">
        <v>6</v>
      </c>
      <c r="C5" s="20">
        <v>5042.5893675100006</v>
      </c>
      <c r="D5" s="21">
        <v>5336.6408257700004</v>
      </c>
      <c r="E5" s="21">
        <v>5481.4134567800002</v>
      </c>
      <c r="F5" s="21">
        <v>6378.1176917399998</v>
      </c>
      <c r="G5" s="22">
        <v>6787.82649563</v>
      </c>
      <c r="H5" s="22">
        <v>7377.2758267599993</v>
      </c>
      <c r="I5" s="22">
        <v>7814.1611450000009</v>
      </c>
      <c r="J5" s="21">
        <v>8120.8218020299992</v>
      </c>
      <c r="K5" s="21">
        <v>8808.6185451699985</v>
      </c>
      <c r="L5" s="22">
        <v>8987.3935557683908</v>
      </c>
      <c r="M5" s="23">
        <v>9171.0650905000002</v>
      </c>
      <c r="N5" s="22">
        <v>10079.268646506489</v>
      </c>
      <c r="O5" s="22">
        <v>10230.785883416855</v>
      </c>
      <c r="P5" s="21">
        <v>10288.846672250002</v>
      </c>
      <c r="Q5" s="21">
        <v>10870.73719279</v>
      </c>
      <c r="R5" s="21">
        <v>11189.440036605019</v>
      </c>
      <c r="S5" s="21">
        <v>11747.833176647797</v>
      </c>
      <c r="T5" s="21">
        <v>12237.627183356288</v>
      </c>
      <c r="U5" s="21">
        <v>12599.710211610001</v>
      </c>
      <c r="V5" s="21">
        <v>12635.18232079</v>
      </c>
      <c r="W5" s="21">
        <v>13191.891685620001</v>
      </c>
      <c r="X5" s="21">
        <v>14510.264684619999</v>
      </c>
      <c r="Y5" s="21">
        <v>14029.938815562364</v>
      </c>
      <c r="Z5" s="21">
        <v>14323.65430817</v>
      </c>
      <c r="AA5" s="21">
        <v>15584.8516416</v>
      </c>
      <c r="AB5" s="21">
        <v>15282.01899717</v>
      </c>
      <c r="AC5" s="21">
        <v>15552.921463740002</v>
      </c>
      <c r="AD5" s="21">
        <v>15901.08947698</v>
      </c>
      <c r="AE5" s="21">
        <v>16161.133130190001</v>
      </c>
      <c r="AF5" s="21">
        <v>16356.595847319999</v>
      </c>
      <c r="AG5" s="21">
        <v>16752.084465313543</v>
      </c>
      <c r="AH5" s="21">
        <v>17047.741420249997</v>
      </c>
      <c r="AI5" s="21">
        <v>17454.378319650001</v>
      </c>
      <c r="AJ5" s="21">
        <v>29437.182447739997</v>
      </c>
      <c r="AK5" s="58">
        <v>25977.966201810003</v>
      </c>
    </row>
    <row r="6" spans="1:47" s="17" customFormat="1" ht="12" customHeight="1">
      <c r="A6" s="25" t="s">
        <v>32</v>
      </c>
      <c r="B6" s="25" t="s">
        <v>31</v>
      </c>
      <c r="C6" s="13">
        <v>8859.9835110739041</v>
      </c>
      <c r="D6" s="14">
        <v>9827.9784256578241</v>
      </c>
      <c r="E6" s="14">
        <v>11035.487358082537</v>
      </c>
      <c r="F6" s="14">
        <v>12750.371331928962</v>
      </c>
      <c r="G6" s="15">
        <v>14670.688838330079</v>
      </c>
      <c r="H6" s="15">
        <v>16714.921374404592</v>
      </c>
      <c r="I6" s="15">
        <v>17022.618187610558</v>
      </c>
      <c r="J6" s="14">
        <v>17303.855660281653</v>
      </c>
      <c r="K6" s="14">
        <v>17580.79263164314</v>
      </c>
      <c r="L6" s="15">
        <v>17871.224584652078</v>
      </c>
      <c r="M6" s="16">
        <v>18931.397490501648</v>
      </c>
      <c r="N6" s="15">
        <v>18274.252045693313</v>
      </c>
      <c r="O6" s="15">
        <v>19852.474283487234</v>
      </c>
      <c r="P6" s="14">
        <v>18993.571194576423</v>
      </c>
      <c r="Q6" s="14">
        <v>16894.251852422192</v>
      </c>
      <c r="R6" s="14">
        <v>15272.65605383356</v>
      </c>
      <c r="S6" s="14">
        <v>15175.995695081379</v>
      </c>
      <c r="T6" s="14">
        <v>15115.949339955518</v>
      </c>
      <c r="U6" s="14">
        <v>15910.421712761843</v>
      </c>
      <c r="V6" s="14">
        <v>16636.824593845591</v>
      </c>
      <c r="W6" s="14">
        <v>17257.730130390988</v>
      </c>
      <c r="X6" s="14">
        <v>18044.235472614862</v>
      </c>
      <c r="Y6" s="14">
        <v>17383.292308433218</v>
      </c>
      <c r="Z6" s="14">
        <v>17939.093011058787</v>
      </c>
      <c r="AA6" s="14">
        <v>16973.04585110327</v>
      </c>
      <c r="AB6" s="14">
        <v>17752.558067973503</v>
      </c>
      <c r="AC6" s="14">
        <v>16661.551938767552</v>
      </c>
      <c r="AD6" s="14">
        <v>17802.614607495183</v>
      </c>
      <c r="AE6" s="14">
        <v>16296.983439319434</v>
      </c>
      <c r="AF6" s="14">
        <v>16206.208929117771</v>
      </c>
      <c r="AG6" s="14">
        <v>19295.405173021838</v>
      </c>
      <c r="AH6" s="14">
        <v>16520.061836238463</v>
      </c>
      <c r="AI6" s="14">
        <v>20446.531365299707</v>
      </c>
      <c r="AJ6" s="14">
        <v>17392.530328148605</v>
      </c>
      <c r="AK6" s="57">
        <v>20991.560941820433</v>
      </c>
    </row>
    <row r="7" spans="1:47" s="26" customFormat="1" ht="12" customHeight="1">
      <c r="A7" s="12" t="s">
        <v>8</v>
      </c>
      <c r="B7" s="12" t="s">
        <v>0</v>
      </c>
      <c r="C7" s="13">
        <v>251.40456799236998</v>
      </c>
      <c r="D7" s="14">
        <v>286.06450206791914</v>
      </c>
      <c r="E7" s="14">
        <v>305.76351342497912</v>
      </c>
      <c r="F7" s="14">
        <v>325.27264678705632</v>
      </c>
      <c r="G7" s="15">
        <v>429.08988143616824</v>
      </c>
      <c r="H7" s="15">
        <v>382.47435208075007</v>
      </c>
      <c r="I7" s="15">
        <v>398.20165653449891</v>
      </c>
      <c r="J7" s="14">
        <v>394.04023062525209</v>
      </c>
      <c r="K7" s="14">
        <v>398.13489636976323</v>
      </c>
      <c r="L7" s="15">
        <v>358.78480831200159</v>
      </c>
      <c r="M7" s="16">
        <v>447.54012782765432</v>
      </c>
      <c r="N7" s="15">
        <v>454.61129066017162</v>
      </c>
      <c r="O7" s="15">
        <v>575.70187931882208</v>
      </c>
      <c r="P7" s="14">
        <v>578.51110566383954</v>
      </c>
      <c r="Q7" s="14">
        <v>519.17793612315904</v>
      </c>
      <c r="R7" s="14">
        <v>648.22004221047166</v>
      </c>
      <c r="S7" s="14">
        <v>566.29331642260206</v>
      </c>
      <c r="T7" s="14">
        <v>1194.3994278878465</v>
      </c>
      <c r="U7" s="14">
        <v>1011.4411530584401</v>
      </c>
      <c r="V7" s="14">
        <v>998.110980134486</v>
      </c>
      <c r="W7" s="14">
        <v>1118.5419541195645</v>
      </c>
      <c r="X7" s="14">
        <v>1204.7572631875623</v>
      </c>
      <c r="Y7" s="14">
        <v>1218.0436162567266</v>
      </c>
      <c r="Z7" s="14">
        <v>1059.823175256163</v>
      </c>
      <c r="AA7" s="14">
        <v>735.40793235054832</v>
      </c>
      <c r="AB7" s="14">
        <v>728.31741788977274</v>
      </c>
      <c r="AC7" s="14">
        <v>665.23272676441559</v>
      </c>
      <c r="AD7" s="14">
        <v>674.54281338174269</v>
      </c>
      <c r="AE7" s="14">
        <v>660.24935132999997</v>
      </c>
      <c r="AF7" s="14">
        <v>671.2676489470997</v>
      </c>
      <c r="AG7" s="14">
        <v>615.81321217555353</v>
      </c>
      <c r="AH7" s="14">
        <v>672.0613373802837</v>
      </c>
      <c r="AI7" s="14">
        <v>823.06781277045741</v>
      </c>
      <c r="AJ7" s="14">
        <v>775.21331155999997</v>
      </c>
      <c r="AK7" s="57">
        <v>500.99153935794743</v>
      </c>
    </row>
    <row r="8" spans="1:47" s="30" customFormat="1" ht="30" customHeight="1">
      <c r="A8" s="27" t="s">
        <v>18</v>
      </c>
      <c r="B8" s="27" t="s">
        <v>19</v>
      </c>
      <c r="C8" s="28">
        <v>58339.366742865728</v>
      </c>
      <c r="D8" s="29">
        <v>63515.184883687718</v>
      </c>
      <c r="E8" s="29">
        <v>69295.007969473634</v>
      </c>
      <c r="F8" s="29">
        <v>76335.24319146476</v>
      </c>
      <c r="G8" s="16">
        <v>82809.47782480868</v>
      </c>
      <c r="H8" s="16">
        <v>88681.528130060062</v>
      </c>
      <c r="I8" s="16">
        <v>93832.845028594747</v>
      </c>
      <c r="J8" s="29">
        <v>94986.830872422273</v>
      </c>
      <c r="K8" s="29">
        <v>99749.640028837413</v>
      </c>
      <c r="L8" s="16">
        <v>102557.73318216894</v>
      </c>
      <c r="M8" s="16">
        <v>103919.62600948785</v>
      </c>
      <c r="N8" s="16">
        <v>107861.22979274814</v>
      </c>
      <c r="O8" s="16">
        <v>110677.06595503438</v>
      </c>
      <c r="P8" s="29">
        <v>115605.18291833311</v>
      </c>
      <c r="Q8" s="29">
        <v>120214.64409645948</v>
      </c>
      <c r="R8" s="29">
        <v>120461.46653292917</v>
      </c>
      <c r="S8" s="29">
        <v>122507.01828006281</v>
      </c>
      <c r="T8" s="29">
        <v>125810.37736352668</v>
      </c>
      <c r="U8" s="29">
        <v>131460.29591663615</v>
      </c>
      <c r="V8" s="29">
        <v>136528.52167847828</v>
      </c>
      <c r="W8" s="29">
        <v>146491.37120374202</v>
      </c>
      <c r="X8" s="29">
        <v>149508.20993202718</v>
      </c>
      <c r="Y8" s="29">
        <v>150308.97275705292</v>
      </c>
      <c r="Z8" s="29">
        <v>154929.92558543495</v>
      </c>
      <c r="AA8" s="29">
        <v>160656.99711294178</v>
      </c>
      <c r="AB8" s="29">
        <v>163949.37798626217</v>
      </c>
      <c r="AC8" s="29">
        <v>170796.48189151764</v>
      </c>
      <c r="AD8" s="29">
        <v>173331.49614217822</v>
      </c>
      <c r="AE8" s="29">
        <v>174308.16127992808</v>
      </c>
      <c r="AF8" s="29">
        <v>176587.34849478042</v>
      </c>
      <c r="AG8" s="29">
        <v>183106.48096175876</v>
      </c>
      <c r="AH8" s="29">
        <v>183610.03672492068</v>
      </c>
      <c r="AI8" s="29">
        <v>192405.4258801656</v>
      </c>
      <c r="AJ8" s="29">
        <v>211588.42211481859</v>
      </c>
      <c r="AK8" s="59">
        <v>208198.47011040658</v>
      </c>
    </row>
    <row r="9" spans="1:47" s="17" customFormat="1" ht="12" customHeight="1">
      <c r="A9" s="12" t="s">
        <v>9</v>
      </c>
      <c r="B9" s="12" t="s">
        <v>1</v>
      </c>
      <c r="C9" s="13">
        <v>38404.888120607044</v>
      </c>
      <c r="D9" s="14">
        <v>40937.290914447498</v>
      </c>
      <c r="E9" s="14">
        <v>42925.556019974218</v>
      </c>
      <c r="F9" s="14">
        <v>46642.059813305874</v>
      </c>
      <c r="G9" s="15">
        <v>51723.773002396185</v>
      </c>
      <c r="H9" s="15">
        <v>58363.230466192654</v>
      </c>
      <c r="I9" s="15">
        <v>65237.258049196942</v>
      </c>
      <c r="J9" s="14">
        <v>66669.972933112935</v>
      </c>
      <c r="K9" s="14">
        <v>69138.159006296555</v>
      </c>
      <c r="L9" s="15">
        <v>72436.970795089917</v>
      </c>
      <c r="M9" s="16">
        <v>76989.705912936231</v>
      </c>
      <c r="N9" s="15">
        <v>78356.810609375301</v>
      </c>
      <c r="O9" s="15">
        <v>80212.256112967356</v>
      </c>
      <c r="P9" s="14">
        <v>82616.211661327296</v>
      </c>
      <c r="Q9" s="14">
        <v>87471.315384726127</v>
      </c>
      <c r="R9" s="14">
        <v>89989.946627547892</v>
      </c>
      <c r="S9" s="14">
        <v>95575.296034016093</v>
      </c>
      <c r="T9" s="14">
        <v>99675.197348045738</v>
      </c>
      <c r="U9" s="14">
        <v>102753.47104399303</v>
      </c>
      <c r="V9" s="14">
        <v>104817.65099321949</v>
      </c>
      <c r="W9" s="14">
        <v>108552.31851927913</v>
      </c>
      <c r="X9" s="14">
        <v>110485.43012477155</v>
      </c>
      <c r="Y9" s="14">
        <v>116052.58198904384</v>
      </c>
      <c r="Z9" s="14">
        <v>118568.58617675</v>
      </c>
      <c r="AA9" s="14">
        <v>120135.72437705062</v>
      </c>
      <c r="AB9" s="14">
        <v>123484.020410358</v>
      </c>
      <c r="AC9" s="14">
        <v>127666.36844066181</v>
      </c>
      <c r="AD9" s="14">
        <v>130662.77124699352</v>
      </c>
      <c r="AE9" s="14">
        <v>134911.87349504998</v>
      </c>
      <c r="AF9" s="14">
        <v>138763.89552707892</v>
      </c>
      <c r="AG9" s="14">
        <v>141757.62888406066</v>
      </c>
      <c r="AH9" s="14">
        <v>143608.56499912406</v>
      </c>
      <c r="AI9" s="14">
        <v>147901.27342346613</v>
      </c>
      <c r="AJ9" s="14">
        <v>163579.37479438999</v>
      </c>
      <c r="AK9" s="57">
        <v>165888.79225105036</v>
      </c>
    </row>
    <row r="10" spans="1:47" s="17" customFormat="1" ht="12" customHeight="1">
      <c r="A10" s="12" t="s">
        <v>7</v>
      </c>
      <c r="B10" s="12" t="s">
        <v>4</v>
      </c>
      <c r="C10" s="13">
        <v>2622.693202864054</v>
      </c>
      <c r="D10" s="14">
        <v>2813.6713230922846</v>
      </c>
      <c r="E10" s="14">
        <v>2993.2146890705085</v>
      </c>
      <c r="F10" s="14">
        <v>3246.9806269811074</v>
      </c>
      <c r="G10" s="15">
        <v>3601.6505217719978</v>
      </c>
      <c r="H10" s="15">
        <v>3856.727808139693</v>
      </c>
      <c r="I10" s="15">
        <v>4219.6261480593403</v>
      </c>
      <c r="J10" s="14">
        <v>4317.0217197518214</v>
      </c>
      <c r="K10" s="14">
        <v>4425.7303009887873</v>
      </c>
      <c r="L10" s="15">
        <v>4797.0562597185526</v>
      </c>
      <c r="M10" s="16">
        <v>4883.4433068037806</v>
      </c>
      <c r="N10" s="15">
        <v>5092.0519727957862</v>
      </c>
      <c r="O10" s="15">
        <v>5076.8500512190949</v>
      </c>
      <c r="P10" s="14">
        <v>5015.2217427560054</v>
      </c>
      <c r="Q10" s="14">
        <v>5131.0606625094724</v>
      </c>
      <c r="R10" s="14">
        <v>5409.0183203563511</v>
      </c>
      <c r="S10" s="14">
        <v>5538.1340433256046</v>
      </c>
      <c r="T10" s="14">
        <v>5813.670297650423</v>
      </c>
      <c r="U10" s="14">
        <v>6229.8876169500154</v>
      </c>
      <c r="V10" s="14">
        <v>6611.9189284906743</v>
      </c>
      <c r="W10" s="14">
        <v>6803.7363341219025</v>
      </c>
      <c r="X10" s="14">
        <v>6753.0732542797641</v>
      </c>
      <c r="Y10" s="14">
        <v>6749.9816663517004</v>
      </c>
      <c r="Z10" s="14">
        <v>7073.4879781761474</v>
      </c>
      <c r="AA10" s="14">
        <v>7269.7931079977125</v>
      </c>
      <c r="AB10" s="14">
        <v>7784.2743570101575</v>
      </c>
      <c r="AC10" s="14">
        <v>7839.3329547794738</v>
      </c>
      <c r="AD10" s="14">
        <v>8571.541624322841</v>
      </c>
      <c r="AE10" s="14">
        <v>8901.12521681</v>
      </c>
      <c r="AF10" s="14">
        <v>9315.534931611528</v>
      </c>
      <c r="AG10" s="14">
        <v>9393.4173843976478</v>
      </c>
      <c r="AH10" s="14">
        <v>9549.3087781306349</v>
      </c>
      <c r="AI10" s="14">
        <v>9828.5679803014264</v>
      </c>
      <c r="AJ10" s="14">
        <v>10298.702202060002</v>
      </c>
      <c r="AK10" s="57">
        <v>11603.068782309168</v>
      </c>
    </row>
    <row r="11" spans="1:47" s="17" customFormat="1" ht="12" customHeight="1">
      <c r="A11" s="12" t="s">
        <v>11</v>
      </c>
      <c r="B11" s="12" t="s">
        <v>2</v>
      </c>
      <c r="C11" s="13">
        <v>4687.9496981558623</v>
      </c>
      <c r="D11" s="14">
        <v>5049.4891276082353</v>
      </c>
      <c r="E11" s="14">
        <v>5232.4265391079989</v>
      </c>
      <c r="F11" s="14">
        <v>6122.1132197936395</v>
      </c>
      <c r="G11" s="15">
        <v>7034.832158934506</v>
      </c>
      <c r="H11" s="15">
        <v>8103.133979764064</v>
      </c>
      <c r="I11" s="15">
        <v>8084.8805275274999</v>
      </c>
      <c r="J11" s="14">
        <v>8215.3232161098058</v>
      </c>
      <c r="K11" s="14">
        <v>9191.8967729564538</v>
      </c>
      <c r="L11" s="15">
        <v>9560.0536016261594</v>
      </c>
      <c r="M11" s="16">
        <v>10005.633326538191</v>
      </c>
      <c r="N11" s="15">
        <v>9958.3404984914978</v>
      </c>
      <c r="O11" s="15">
        <v>10512.790059437426</v>
      </c>
      <c r="P11" s="14">
        <v>9935.9308375257133</v>
      </c>
      <c r="Q11" s="14">
        <v>9758.2177157591159</v>
      </c>
      <c r="R11" s="14">
        <v>9514.0743921479716</v>
      </c>
      <c r="S11" s="14">
        <v>7607.5239424396559</v>
      </c>
      <c r="T11" s="14">
        <v>8741.1960506699979</v>
      </c>
      <c r="U11" s="14">
        <v>8387.8393962152732</v>
      </c>
      <c r="V11" s="14">
        <v>7282.9752780425715</v>
      </c>
      <c r="W11" s="14">
        <v>6305.9075424824632</v>
      </c>
      <c r="X11" s="14">
        <v>7169.1184826485132</v>
      </c>
      <c r="Y11" s="14">
        <v>10633.642931540026</v>
      </c>
      <c r="Z11" s="14">
        <v>12200.375424920001</v>
      </c>
      <c r="AA11" s="14">
        <v>11328.111849931094</v>
      </c>
      <c r="AB11" s="14">
        <v>15013.390952380736</v>
      </c>
      <c r="AC11" s="14">
        <v>14456.860316729377</v>
      </c>
      <c r="AD11" s="14">
        <v>13704.065601816641</v>
      </c>
      <c r="AE11" s="14">
        <v>14000.815300303928</v>
      </c>
      <c r="AF11" s="14">
        <v>11472.66042166033</v>
      </c>
      <c r="AG11" s="14">
        <v>11099.559044103073</v>
      </c>
      <c r="AH11" s="14">
        <v>15118.835196580561</v>
      </c>
      <c r="AI11" s="14">
        <v>8465.4029922321333</v>
      </c>
      <c r="AJ11" s="14">
        <v>8415.6692887075551</v>
      </c>
      <c r="AK11" s="57">
        <v>8694.0136628538221</v>
      </c>
    </row>
    <row r="12" spans="1:47" s="30" customFormat="1" ht="30" customHeight="1">
      <c r="A12" s="27" t="s">
        <v>20</v>
      </c>
      <c r="B12" s="27" t="s">
        <v>21</v>
      </c>
      <c r="C12" s="28">
        <v>45715.531021626957</v>
      </c>
      <c r="D12" s="29">
        <v>48800.451365148023</v>
      </c>
      <c r="E12" s="29">
        <v>51151.197248152726</v>
      </c>
      <c r="F12" s="29">
        <v>56011.153660080621</v>
      </c>
      <c r="G12" s="16">
        <v>62360.255683102674</v>
      </c>
      <c r="H12" s="16">
        <v>70323.092254096438</v>
      </c>
      <c r="I12" s="16">
        <v>77541.764724783789</v>
      </c>
      <c r="J12" s="29">
        <v>79202.307527974539</v>
      </c>
      <c r="K12" s="29">
        <v>82755.7860802418</v>
      </c>
      <c r="L12" s="16">
        <v>86794.080656434613</v>
      </c>
      <c r="M12" s="16">
        <v>91878.782546278206</v>
      </c>
      <c r="N12" s="16">
        <v>93407.203080662584</v>
      </c>
      <c r="O12" s="16">
        <v>95801.896223623873</v>
      </c>
      <c r="P12" s="29">
        <v>97567.364241609015</v>
      </c>
      <c r="Q12" s="29">
        <v>102360.5937629947</v>
      </c>
      <c r="R12" s="29">
        <v>104913.0393400522</v>
      </c>
      <c r="S12" s="29">
        <v>108720.95401978135</v>
      </c>
      <c r="T12" s="29">
        <v>114230.06369636614</v>
      </c>
      <c r="U12" s="29">
        <v>117371.19805715831</v>
      </c>
      <c r="V12" s="29">
        <v>118712.54519975277</v>
      </c>
      <c r="W12" s="29">
        <v>121661.96239588347</v>
      </c>
      <c r="X12" s="29">
        <v>124407.62186169984</v>
      </c>
      <c r="Y12" s="29">
        <v>133436.20658693556</v>
      </c>
      <c r="Z12" s="29">
        <v>137842.44957984617</v>
      </c>
      <c r="AA12" s="29">
        <v>138733.62933497943</v>
      </c>
      <c r="AB12" s="29">
        <v>146281.68571974887</v>
      </c>
      <c r="AC12" s="29">
        <v>149962.5617121706</v>
      </c>
      <c r="AD12" s="29">
        <v>152938.37847313302</v>
      </c>
      <c r="AE12" s="29">
        <v>157813.81401216393</v>
      </c>
      <c r="AF12" s="29">
        <v>159552.09088035073</v>
      </c>
      <c r="AG12" s="29">
        <v>162250.60531256135</v>
      </c>
      <c r="AH12" s="29">
        <v>168276.70897383528</v>
      </c>
      <c r="AI12" s="29">
        <v>166195.2443959997</v>
      </c>
      <c r="AJ12" s="29">
        <v>182293.74628515754</v>
      </c>
      <c r="AK12" s="59">
        <v>186185.87469621334</v>
      </c>
    </row>
    <row r="13" spans="1:47" s="35" customFormat="1" ht="30" customHeight="1">
      <c r="A13" s="31" t="s">
        <v>27</v>
      </c>
      <c r="B13" s="32" t="s">
        <v>26</v>
      </c>
      <c r="C13" s="33">
        <v>12623.835721238764</v>
      </c>
      <c r="D13" s="33">
        <v>14714.733518539695</v>
      </c>
      <c r="E13" s="33">
        <v>18143.810721320882</v>
      </c>
      <c r="F13" s="33">
        <v>20324.089531384125</v>
      </c>
      <c r="G13" s="33">
        <v>20449.222141706006</v>
      </c>
      <c r="H13" s="33">
        <v>18358.43587596362</v>
      </c>
      <c r="I13" s="33">
        <v>16291.080303810964</v>
      </c>
      <c r="J13" s="33">
        <v>15784.523344447698</v>
      </c>
      <c r="K13" s="33">
        <v>16993.853948595624</v>
      </c>
      <c r="L13" s="33">
        <v>15763.652525734326</v>
      </c>
      <c r="M13" s="33">
        <v>12040.843463209647</v>
      </c>
      <c r="N13" s="33">
        <v>14454.026712085579</v>
      </c>
      <c r="O13" s="33">
        <v>14875.169731410508</v>
      </c>
      <c r="P13" s="33">
        <v>18037.818676724117</v>
      </c>
      <c r="Q13" s="33">
        <v>17854.050333464773</v>
      </c>
      <c r="R13" s="33">
        <v>15548.427192876967</v>
      </c>
      <c r="S13" s="33">
        <v>13786.064260281471</v>
      </c>
      <c r="T13" s="33">
        <v>11580.313667160524</v>
      </c>
      <c r="U13" s="33">
        <v>14089.097859477824</v>
      </c>
      <c r="V13" s="33">
        <v>17815.976478725548</v>
      </c>
      <c r="W13" s="33">
        <v>24829.408807858512</v>
      </c>
      <c r="X13" s="33">
        <v>25100.588070327314</v>
      </c>
      <c r="Y13" s="33">
        <v>16872.766170117346</v>
      </c>
      <c r="Z13" s="33">
        <v>17087.476005588793</v>
      </c>
      <c r="AA13" s="33">
        <v>21923.367777962325</v>
      </c>
      <c r="AB13" s="33">
        <v>17667.692266513299</v>
      </c>
      <c r="AC13" s="33">
        <v>20833.920179346962</v>
      </c>
      <c r="AD13" s="33">
        <v>20393.117669045161</v>
      </c>
      <c r="AE13" s="33">
        <v>16494.347267764162</v>
      </c>
      <c r="AF13" s="33">
        <v>17035.257614429684</v>
      </c>
      <c r="AG13" s="33">
        <v>20855.875649197384</v>
      </c>
      <c r="AH13" s="33">
        <v>15333.327751085368</v>
      </c>
      <c r="AI13" s="33">
        <v>26210.181484165929</v>
      </c>
      <c r="AJ13" s="33">
        <v>29294.675829661042</v>
      </c>
      <c r="AK13" s="60">
        <v>22012.595414193205</v>
      </c>
      <c r="AL13" s="34"/>
      <c r="AM13" s="34"/>
      <c r="AN13" s="34"/>
      <c r="AO13" s="34"/>
      <c r="AP13" s="34"/>
      <c r="AQ13" s="34"/>
      <c r="AR13" s="34"/>
      <c r="AS13" s="34"/>
      <c r="AT13" s="34"/>
      <c r="AU13" s="34"/>
    </row>
    <row r="14" spans="1:47" s="17" customFormat="1" ht="12" customHeight="1">
      <c r="A14" s="36" t="s">
        <v>22</v>
      </c>
      <c r="B14" s="36" t="s">
        <v>23</v>
      </c>
      <c r="C14" s="13">
        <v>1225.4463017590372</v>
      </c>
      <c r="D14" s="14">
        <v>1772.0009019777724</v>
      </c>
      <c r="E14" s="14">
        <v>1981.2123103391609</v>
      </c>
      <c r="F14" s="14">
        <v>2212.4962336993153</v>
      </c>
      <c r="G14" s="15">
        <v>2759.5742549822471</v>
      </c>
      <c r="H14" s="15">
        <v>2385.8563164575389</v>
      </c>
      <c r="I14" s="15">
        <v>2260.1858683985847</v>
      </c>
      <c r="J14" s="14">
        <v>2037.7444801423035</v>
      </c>
      <c r="K14" s="14">
        <v>10684.049049092933</v>
      </c>
      <c r="L14" s="15">
        <v>11838.955294617142</v>
      </c>
      <c r="M14" s="16">
        <v>22941.696748146456</v>
      </c>
      <c r="N14" s="15">
        <v>15490.459271102693</v>
      </c>
      <c r="O14" s="15">
        <v>32766.731097433494</v>
      </c>
      <c r="P14" s="14">
        <v>5735.5767743329152</v>
      </c>
      <c r="Q14" s="14">
        <v>-34056.786083464765</v>
      </c>
      <c r="R14" s="14">
        <v>-42366.435862834027</v>
      </c>
      <c r="S14" s="14">
        <v>32798.378030508538</v>
      </c>
      <c r="T14" s="14">
        <v>10449.528738748724</v>
      </c>
      <c r="U14" s="14">
        <v>45903.008829758321</v>
      </c>
      <c r="V14" s="14">
        <v>25460.764863339948</v>
      </c>
      <c r="W14" s="14">
        <v>2298.0431864311104</v>
      </c>
      <c r="X14" s="14">
        <v>-101402.00831408857</v>
      </c>
      <c r="Y14" s="14">
        <v>49086.779148550617</v>
      </c>
      <c r="Z14" s="14">
        <v>7557.8364418211995</v>
      </c>
      <c r="AA14" s="14">
        <v>-12117.085256749016</v>
      </c>
      <c r="AB14" s="14">
        <v>37431.653237604325</v>
      </c>
      <c r="AC14" s="14">
        <v>32625.865817191723</v>
      </c>
      <c r="AD14" s="14">
        <v>43881.83325156026</v>
      </c>
      <c r="AE14" s="14">
        <v>-4047.1770141994352</v>
      </c>
      <c r="AF14" s="14">
        <v>23874.421574516604</v>
      </c>
      <c r="AG14" s="14">
        <v>56464.010379953557</v>
      </c>
      <c r="AH14" s="14">
        <v>-32577.690169524452</v>
      </c>
      <c r="AI14" s="14">
        <v>91196.180751787659</v>
      </c>
      <c r="AJ14" s="14">
        <v>36623.469777481398</v>
      </c>
      <c r="AK14" s="57">
        <v>80511.24678446824</v>
      </c>
      <c r="AL14" s="35"/>
      <c r="AM14" s="35"/>
      <c r="AN14" s="35"/>
    </row>
    <row r="15" spans="1:47" s="17" customFormat="1" ht="12" customHeight="1">
      <c r="A15" s="12" t="s">
        <v>12</v>
      </c>
      <c r="B15" s="12" t="s">
        <v>13</v>
      </c>
      <c r="C15" s="13">
        <v>-48.360619001337454</v>
      </c>
      <c r="D15" s="14">
        <v>-79.258548961193355</v>
      </c>
      <c r="E15" s="14">
        <v>-61.279996741199739</v>
      </c>
      <c r="F15" s="14">
        <v>-165.1069232279383</v>
      </c>
      <c r="G15" s="15">
        <v>48.138358419603719</v>
      </c>
      <c r="H15" s="15">
        <v>119.54317533348012</v>
      </c>
      <c r="I15" s="15">
        <v>1.8139869999986331</v>
      </c>
      <c r="J15" s="14">
        <v>-120.69373199999791</v>
      </c>
      <c r="K15" s="14">
        <v>-96.007959000000938</v>
      </c>
      <c r="L15" s="15">
        <v>197.08671118180678</v>
      </c>
      <c r="M15" s="16">
        <v>265.14189741000274</v>
      </c>
      <c r="N15" s="15">
        <v>9832.5527980156294</v>
      </c>
      <c r="O15" s="15">
        <v>134.62844309999721</v>
      </c>
      <c r="P15" s="14">
        <v>-2199.7649977410256</v>
      </c>
      <c r="Q15" s="14">
        <v>-38.151662459997581</v>
      </c>
      <c r="R15" s="14">
        <v>-2964.9723708429374</v>
      </c>
      <c r="S15" s="14">
        <v>409.48166956999671</v>
      </c>
      <c r="T15" s="14">
        <v>2342.8806877068687</v>
      </c>
      <c r="U15" s="14">
        <v>721.31441350092291</v>
      </c>
      <c r="V15" s="14">
        <v>837.06063960575796</v>
      </c>
      <c r="W15" s="14">
        <v>2206.0730434545717</v>
      </c>
      <c r="X15" s="14">
        <v>-3.1757280811461897E-2</v>
      </c>
      <c r="Y15" s="14">
        <v>-2946.9476364860056</v>
      </c>
      <c r="Z15" s="14">
        <v>136.99820173149476</v>
      </c>
      <c r="AA15" s="14">
        <v>-992.41800620443894</v>
      </c>
      <c r="AB15" s="14">
        <v>1428.1538933377064</v>
      </c>
      <c r="AC15" s="14">
        <v>-4467.6050667940153</v>
      </c>
      <c r="AD15" s="14">
        <v>-273.2894621003129</v>
      </c>
      <c r="AE15" s="14">
        <v>-1745.8653106886591</v>
      </c>
      <c r="AF15" s="14">
        <v>-1340.0370047695887</v>
      </c>
      <c r="AG15" s="14">
        <v>-386.85282844706467</v>
      </c>
      <c r="AH15" s="14">
        <v>1316.507832512345</v>
      </c>
      <c r="AI15" s="14">
        <v>22713.037878236009</v>
      </c>
      <c r="AJ15" s="14">
        <v>-1097.025234895857</v>
      </c>
      <c r="AK15" s="57">
        <v>906.48243455998499</v>
      </c>
      <c r="AL15" s="35"/>
      <c r="AM15" s="35"/>
      <c r="AN15" s="35"/>
    </row>
    <row r="16" spans="1:47" s="30" customFormat="1" ht="30" customHeight="1">
      <c r="A16" s="37" t="s">
        <v>24</v>
      </c>
      <c r="B16" s="37" t="s">
        <v>25</v>
      </c>
      <c r="C16" s="28">
        <v>193022.33487717551</v>
      </c>
      <c r="D16" s="29">
        <v>209429.7973269418</v>
      </c>
      <c r="E16" s="29">
        <v>229493.53894542062</v>
      </c>
      <c r="F16" s="29">
        <v>251864.9750580861</v>
      </c>
      <c r="G16" s="16">
        <v>275121.999666674</v>
      </c>
      <c r="H16" s="16">
        <v>295985.83485932864</v>
      </c>
      <c r="I16" s="16">
        <v>314539.2699338182</v>
      </c>
      <c r="J16" s="29">
        <v>332240.85719993815</v>
      </c>
      <c r="K16" s="29">
        <v>359822.75223829679</v>
      </c>
      <c r="L16" s="16">
        <v>387622.48761166999</v>
      </c>
      <c r="M16" s="16">
        <v>422870.15653143602</v>
      </c>
      <c r="N16" s="16">
        <v>462647.19531264005</v>
      </c>
      <c r="O16" s="16">
        <v>510423.62458458397</v>
      </c>
      <c r="P16" s="29">
        <v>531997.25503790006</v>
      </c>
      <c r="Q16" s="29">
        <v>515756.36762544006</v>
      </c>
      <c r="R16" s="29">
        <v>485973.48658464005</v>
      </c>
      <c r="S16" s="29">
        <v>532967.41054499999</v>
      </c>
      <c r="T16" s="29">
        <v>557340.13363861595</v>
      </c>
      <c r="U16" s="29">
        <v>618053.55474135326</v>
      </c>
      <c r="V16" s="29">
        <v>662167.25672302453</v>
      </c>
      <c r="W16" s="29">
        <v>691500.7817607685</v>
      </c>
      <c r="X16" s="29">
        <v>615199.35696957656</v>
      </c>
      <c r="Y16" s="29">
        <v>678211.95465175842</v>
      </c>
      <c r="Z16" s="29">
        <v>702994.26530089998</v>
      </c>
      <c r="AA16" s="29">
        <v>711808.13725095883</v>
      </c>
      <c r="AB16" s="29">
        <v>768335.63878279424</v>
      </c>
      <c r="AC16" s="29">
        <v>817327.82123735896</v>
      </c>
      <c r="AD16" s="29">
        <v>881329.48411563388</v>
      </c>
      <c r="AE16" s="29">
        <v>892030.78920811007</v>
      </c>
      <c r="AF16" s="29">
        <v>931600.43139228679</v>
      </c>
      <c r="AG16" s="29">
        <v>1008533.4645929906</v>
      </c>
      <c r="AH16" s="29">
        <v>992605.61000706395</v>
      </c>
      <c r="AI16" s="29">
        <v>1132725.0101212533</v>
      </c>
      <c r="AJ16" s="29">
        <v>1197546.1304935003</v>
      </c>
      <c r="AK16" s="59">
        <v>1300976.4551267214</v>
      </c>
      <c r="AL16" s="35"/>
      <c r="AM16" s="35"/>
      <c r="AN16" s="35"/>
    </row>
    <row r="17" spans="1:40" s="26" customFormat="1" ht="15.75" customHeight="1" thickBot="1">
      <c r="A17" s="38" t="s">
        <v>17</v>
      </c>
      <c r="B17" s="38" t="s">
        <v>10</v>
      </c>
      <c r="C17" s="39">
        <v>0.16211067306653484</v>
      </c>
      <c r="D17" s="40">
        <v>0.16148783356127258</v>
      </c>
      <c r="E17" s="40">
        <v>0.15986412083590701</v>
      </c>
      <c r="F17" s="40">
        <v>0.16428707674161402</v>
      </c>
      <c r="G17" s="40">
        <v>0.15930559630982782</v>
      </c>
      <c r="H17" s="40">
        <v>0.15458057133610717</v>
      </c>
      <c r="I17" s="40">
        <v>0.14907850925277263</v>
      </c>
      <c r="J17" s="40">
        <v>0.14965754516487284</v>
      </c>
      <c r="K17" s="40">
        <v>0.15048712522765045</v>
      </c>
      <c r="L17" s="40">
        <v>0.14561861458985337</v>
      </c>
      <c r="M17" s="40">
        <v>0.14540262860558723</v>
      </c>
      <c r="N17" s="40">
        <v>0.15552099710902678</v>
      </c>
      <c r="O17" s="40">
        <v>0.170487387265644</v>
      </c>
      <c r="P17" s="40">
        <v>0.17416593675063249</v>
      </c>
      <c r="Q17" s="40">
        <v>0.17433807187079287</v>
      </c>
      <c r="R17" s="40">
        <v>0.17589586187896267</v>
      </c>
      <c r="S17" s="40">
        <v>0.17951637969897616</v>
      </c>
      <c r="T17" s="40">
        <v>0.17891433329560644</v>
      </c>
      <c r="U17" s="40">
        <v>0.1799722505489216</v>
      </c>
      <c r="V17" s="40">
        <v>0.18055657080937254</v>
      </c>
      <c r="W17" s="40">
        <v>0.18374786894442202</v>
      </c>
      <c r="X17" s="40">
        <v>0.17817037563527252</v>
      </c>
      <c r="Y17" s="40">
        <v>0.15918287471123024</v>
      </c>
      <c r="Z17" s="40">
        <v>0.15970204592786494</v>
      </c>
      <c r="AA17" s="40">
        <v>0.17489703962644185</v>
      </c>
      <c r="AB17" s="40">
        <v>0.16665555204392027</v>
      </c>
      <c r="AC17" s="40">
        <v>0.16515339048952765</v>
      </c>
      <c r="AD17" s="40">
        <v>0.16455682171477415</v>
      </c>
      <c r="AE17" s="40">
        <v>0.16159289556232637</v>
      </c>
      <c r="AF17" s="40">
        <v>0.16188788943430246</v>
      </c>
      <c r="AG17" s="40">
        <v>0.16245376772507711</v>
      </c>
      <c r="AH17" s="40">
        <v>0.15439344354571172</v>
      </c>
      <c r="AI17" s="40">
        <v>0.15919473948128704</v>
      </c>
      <c r="AJ17" s="40">
        <v>0.21494868592395794</v>
      </c>
      <c r="AK17" s="61">
        <v>0.19236260600530086</v>
      </c>
      <c r="AL17" s="35"/>
      <c r="AM17" s="35"/>
      <c r="AN17" s="35"/>
    </row>
    <row r="18" spans="1:40" ht="30" customHeight="1">
      <c r="AL18" s="35"/>
      <c r="AM18" s="35"/>
      <c r="AN18" s="35"/>
    </row>
    <row r="19" spans="1:40" ht="18" customHeight="1"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3"/>
      <c r="AE19" s="43"/>
      <c r="AL19" s="35"/>
      <c r="AM19" s="35"/>
      <c r="AN19" s="35"/>
    </row>
    <row r="20" spans="1:40"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</row>
    <row r="21" spans="1:40" ht="18" customHeight="1">
      <c r="C21" s="43"/>
      <c r="D21" s="43"/>
      <c r="E21" s="43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</row>
    <row r="22" spans="1:40" ht="18" customHeight="1">
      <c r="C22" s="43"/>
      <c r="D22" s="43"/>
      <c r="E22" s="43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</row>
    <row r="23" spans="1:40" ht="18" customHeight="1">
      <c r="D23" s="43"/>
      <c r="E23" s="43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</row>
    <row r="24" spans="1:40" ht="18" customHeight="1"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</row>
    <row r="25" spans="1:40" ht="18" customHeight="1"/>
    <row r="26" spans="1:40" ht="18" customHeight="1"/>
    <row r="27" spans="1:40" s="17" customFormat="1" ht="18" customHeight="1">
      <c r="B27" s="41"/>
      <c r="J27" s="45"/>
      <c r="P27" s="46"/>
    </row>
    <row r="28" spans="1:40" ht="12" customHeight="1">
      <c r="A28" s="11"/>
    </row>
    <row r="29" spans="1:40" ht="12" customHeight="1"/>
    <row r="30" spans="1:40" ht="12" customHeight="1"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</row>
    <row r="31" spans="1:40" ht="12" customHeight="1"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</row>
    <row r="32" spans="1:40" ht="12" customHeight="1"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</row>
    <row r="33" ht="37.5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spans="20:37" ht="12" customHeight="1"/>
    <row r="50" spans="20:37" ht="12" customHeight="1"/>
    <row r="51" spans="20:37" ht="12" customHeight="1"/>
    <row r="59" spans="20:37"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</row>
    <row r="60" spans="20:37"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</row>
    <row r="74" spans="1:37" ht="25.5" customHeight="1">
      <c r="A74" s="27" t="s">
        <v>30</v>
      </c>
      <c r="B74" s="27" t="s">
        <v>29</v>
      </c>
      <c r="C74" s="9">
        <f t="shared" ref="C74:AI74" si="0">C2</f>
        <v>1987</v>
      </c>
      <c r="D74" s="9">
        <f t="shared" si="0"/>
        <v>1988</v>
      </c>
      <c r="E74" s="9">
        <f t="shared" si="0"/>
        <v>1989</v>
      </c>
      <c r="F74" s="9">
        <f t="shared" si="0"/>
        <v>1990</v>
      </c>
      <c r="G74" s="9">
        <f t="shared" si="0"/>
        <v>1991</v>
      </c>
      <c r="H74" s="9">
        <f t="shared" si="0"/>
        <v>1992</v>
      </c>
      <c r="I74" s="9">
        <f t="shared" si="0"/>
        <v>1993</v>
      </c>
      <c r="J74" s="9">
        <f t="shared" si="0"/>
        <v>1994</v>
      </c>
      <c r="K74" s="9">
        <f t="shared" si="0"/>
        <v>1995</v>
      </c>
      <c r="L74" s="9">
        <f t="shared" si="0"/>
        <v>1996</v>
      </c>
      <c r="M74" s="9">
        <f t="shared" si="0"/>
        <v>1997</v>
      </c>
      <c r="N74" s="9">
        <f t="shared" si="0"/>
        <v>1998</v>
      </c>
      <c r="O74" s="9">
        <f t="shared" si="0"/>
        <v>1999</v>
      </c>
      <c r="P74" s="9">
        <f t="shared" si="0"/>
        <v>2000</v>
      </c>
      <c r="Q74" s="9">
        <f t="shared" si="0"/>
        <v>2001</v>
      </c>
      <c r="R74" s="9">
        <f t="shared" si="0"/>
        <v>2002</v>
      </c>
      <c r="S74" s="9">
        <f t="shared" si="0"/>
        <v>2003</v>
      </c>
      <c r="T74" s="10">
        <f t="shared" si="0"/>
        <v>2004</v>
      </c>
      <c r="U74" s="10">
        <f t="shared" si="0"/>
        <v>2005</v>
      </c>
      <c r="V74" s="10">
        <f t="shared" si="0"/>
        <v>2006</v>
      </c>
      <c r="W74" s="9">
        <f t="shared" si="0"/>
        <v>2007</v>
      </c>
      <c r="X74" s="9">
        <f t="shared" si="0"/>
        <v>2008</v>
      </c>
      <c r="Y74" s="9">
        <f t="shared" si="0"/>
        <v>2009</v>
      </c>
      <c r="Z74" s="9">
        <f t="shared" si="0"/>
        <v>2010</v>
      </c>
      <c r="AA74" s="9">
        <f t="shared" si="0"/>
        <v>2011</v>
      </c>
      <c r="AB74" s="9">
        <f t="shared" si="0"/>
        <v>2012</v>
      </c>
      <c r="AC74" s="9">
        <f t="shared" si="0"/>
        <v>2013</v>
      </c>
      <c r="AD74" s="9">
        <f t="shared" si="0"/>
        <v>2014</v>
      </c>
      <c r="AE74" s="9">
        <f t="shared" si="0"/>
        <v>2015</v>
      </c>
      <c r="AF74" s="9">
        <f t="shared" si="0"/>
        <v>2016</v>
      </c>
      <c r="AG74" s="9">
        <f t="shared" si="0"/>
        <v>2017</v>
      </c>
      <c r="AH74" s="9">
        <f t="shared" si="0"/>
        <v>2018</v>
      </c>
      <c r="AI74" s="9">
        <f t="shared" si="0"/>
        <v>2019</v>
      </c>
      <c r="AJ74" s="9">
        <f t="shared" ref="AJ74:AK74" si="1">AJ2</f>
        <v>2020</v>
      </c>
      <c r="AK74" s="9">
        <f t="shared" si="1"/>
        <v>2021</v>
      </c>
    </row>
    <row r="75" spans="1:37" s="30" customFormat="1" ht="30" customHeight="1">
      <c r="A75" s="50" t="str">
        <f>A8</f>
        <v>Recettes</v>
      </c>
      <c r="B75" s="50" t="str">
        <f>B8</f>
        <v>Einnahmen</v>
      </c>
      <c r="C75" s="51">
        <f t="shared" ref="C75:AI75" si="2">C8/1000</f>
        <v>58.339366742865728</v>
      </c>
      <c r="D75" s="52">
        <f t="shared" si="2"/>
        <v>63.515184883687716</v>
      </c>
      <c r="E75" s="52">
        <f t="shared" si="2"/>
        <v>69.29500796947363</v>
      </c>
      <c r="F75" s="52">
        <f t="shared" si="2"/>
        <v>76.335243191464755</v>
      </c>
      <c r="G75" s="52">
        <f t="shared" si="2"/>
        <v>82.809477824808681</v>
      </c>
      <c r="H75" s="52">
        <f t="shared" si="2"/>
        <v>88.681528130060059</v>
      </c>
      <c r="I75" s="52">
        <f t="shared" si="2"/>
        <v>93.832845028594747</v>
      </c>
      <c r="J75" s="52">
        <f t="shared" si="2"/>
        <v>94.986830872422274</v>
      </c>
      <c r="K75" s="52">
        <f t="shared" si="2"/>
        <v>99.749640028837419</v>
      </c>
      <c r="L75" s="52">
        <f t="shared" si="2"/>
        <v>102.55773318216895</v>
      </c>
      <c r="M75" s="52">
        <f t="shared" si="2"/>
        <v>103.91962600948786</v>
      </c>
      <c r="N75" s="52">
        <f t="shared" si="2"/>
        <v>107.86122979274815</v>
      </c>
      <c r="O75" s="52">
        <f t="shared" si="2"/>
        <v>110.67706595503438</v>
      </c>
      <c r="P75" s="52">
        <f t="shared" si="2"/>
        <v>115.60518291833311</v>
      </c>
      <c r="Q75" s="52">
        <f t="shared" si="2"/>
        <v>120.21464409645948</v>
      </c>
      <c r="R75" s="52">
        <f t="shared" si="2"/>
        <v>120.46146653292918</v>
      </c>
      <c r="S75" s="52">
        <f t="shared" si="2"/>
        <v>122.50701828006281</v>
      </c>
      <c r="T75" s="52">
        <f t="shared" si="2"/>
        <v>125.81037736352668</v>
      </c>
      <c r="U75" s="52">
        <f t="shared" si="2"/>
        <v>131.46029591663614</v>
      </c>
      <c r="V75" s="52">
        <f t="shared" si="2"/>
        <v>136.52852167847828</v>
      </c>
      <c r="W75" s="52">
        <f t="shared" si="2"/>
        <v>146.49137120374201</v>
      </c>
      <c r="X75" s="52">
        <f t="shared" si="2"/>
        <v>149.50820993202717</v>
      </c>
      <c r="Y75" s="52">
        <f t="shared" si="2"/>
        <v>150.30897275705291</v>
      </c>
      <c r="Z75" s="52">
        <f t="shared" si="2"/>
        <v>154.92992558543494</v>
      </c>
      <c r="AA75" s="52">
        <f t="shared" si="2"/>
        <v>160.65699711294178</v>
      </c>
      <c r="AB75" s="52">
        <f t="shared" si="2"/>
        <v>163.94937798626216</v>
      </c>
      <c r="AC75" s="52">
        <f t="shared" si="2"/>
        <v>170.79648189151766</v>
      </c>
      <c r="AD75" s="52">
        <f t="shared" si="2"/>
        <v>173.33149614217822</v>
      </c>
      <c r="AE75" s="52">
        <f t="shared" si="2"/>
        <v>174.30816127992807</v>
      </c>
      <c r="AF75" s="52">
        <f t="shared" si="2"/>
        <v>176.58734849478043</v>
      </c>
      <c r="AG75" s="52">
        <f t="shared" si="2"/>
        <v>183.10648096175876</v>
      </c>
      <c r="AH75" s="52">
        <f t="shared" si="2"/>
        <v>183.61003672492069</v>
      </c>
      <c r="AI75" s="52">
        <f t="shared" si="2"/>
        <v>192.40542588016561</v>
      </c>
      <c r="AJ75" s="52">
        <f t="shared" ref="AJ75:AK75" si="3">AJ8/1000</f>
        <v>211.5884221148186</v>
      </c>
      <c r="AK75" s="52">
        <f t="shared" si="3"/>
        <v>208.19847011040659</v>
      </c>
    </row>
    <row r="76" spans="1:37" s="17" customFormat="1" ht="12" customHeight="1">
      <c r="A76" s="12" t="str">
        <f t="shared" ref="A76:B80" si="4">A3</f>
        <v>Cotisations assurés et employeurs</v>
      </c>
      <c r="B76" s="12" t="str">
        <f t="shared" si="4"/>
        <v>Beiträge Versicherte und Arbeitgebende</v>
      </c>
      <c r="C76" s="53">
        <f t="shared" ref="C76:AI76" si="5">C3/1000</f>
        <v>41.817003160289453</v>
      </c>
      <c r="D76" s="54">
        <f t="shared" si="5"/>
        <v>45.520462788191971</v>
      </c>
      <c r="E76" s="54">
        <f t="shared" si="5"/>
        <v>49.776515920186093</v>
      </c>
      <c r="F76" s="54">
        <f t="shared" si="5"/>
        <v>54.05769051300873</v>
      </c>
      <c r="G76" s="54">
        <f t="shared" si="5"/>
        <v>57.775361387412438</v>
      </c>
      <c r="H76" s="54">
        <f t="shared" si="5"/>
        <v>60.713548624814706</v>
      </c>
      <c r="I76" s="54">
        <f t="shared" si="5"/>
        <v>64.852214494449669</v>
      </c>
      <c r="J76" s="54">
        <f t="shared" si="5"/>
        <v>65.435712065485347</v>
      </c>
      <c r="K76" s="54">
        <f t="shared" si="5"/>
        <v>69.317032157654509</v>
      </c>
      <c r="L76" s="54">
        <f t="shared" si="5"/>
        <v>71.688890009414877</v>
      </c>
      <c r="M76" s="54">
        <f t="shared" si="5"/>
        <v>71.181271895848553</v>
      </c>
      <c r="N76" s="54">
        <f t="shared" si="5"/>
        <v>74.60558509612467</v>
      </c>
      <c r="O76" s="54">
        <f t="shared" si="5"/>
        <v>73.915874809968315</v>
      </c>
      <c r="P76" s="54">
        <f t="shared" si="5"/>
        <v>79.040189228662854</v>
      </c>
      <c r="Q76" s="54">
        <f t="shared" si="5"/>
        <v>84.955865755724119</v>
      </c>
      <c r="R76" s="54">
        <f t="shared" si="5"/>
        <v>86.086820959825133</v>
      </c>
      <c r="S76" s="54">
        <f t="shared" si="5"/>
        <v>87.24753720550882</v>
      </c>
      <c r="T76" s="54">
        <f t="shared" si="5"/>
        <v>89.062632907133292</v>
      </c>
      <c r="U76" s="54">
        <f t="shared" si="5"/>
        <v>93.414874386845867</v>
      </c>
      <c r="V76" s="54">
        <f t="shared" si="5"/>
        <v>97.459256031178214</v>
      </c>
      <c r="W76" s="54">
        <f t="shared" si="5"/>
        <v>105.75997279739143</v>
      </c>
      <c r="X76" s="54">
        <f t="shared" si="5"/>
        <v>108.0934644772347</v>
      </c>
      <c r="Y76" s="54">
        <f t="shared" si="5"/>
        <v>110.46687787729299</v>
      </c>
      <c r="Z76" s="54">
        <f t="shared" si="5"/>
        <v>113.91728818551002</v>
      </c>
      <c r="AA76" s="54">
        <f t="shared" si="5"/>
        <v>118.68444226216793</v>
      </c>
      <c r="AB76" s="54">
        <f t="shared" si="5"/>
        <v>121.08984741285892</v>
      </c>
      <c r="AC76" s="54">
        <f t="shared" si="5"/>
        <v>128.7028717127256</v>
      </c>
      <c r="AD76" s="54">
        <f t="shared" si="5"/>
        <v>129.68728524155128</v>
      </c>
      <c r="AE76" s="54">
        <f t="shared" si="5"/>
        <v>131.84933732331865</v>
      </c>
      <c r="AF76" s="54">
        <f t="shared" si="5"/>
        <v>133.88032066926559</v>
      </c>
      <c r="AG76" s="54">
        <f t="shared" si="5"/>
        <v>136.83704042786138</v>
      </c>
      <c r="AH76" s="54">
        <f t="shared" si="5"/>
        <v>140.43709298429187</v>
      </c>
      <c r="AI76" s="54">
        <f t="shared" si="5"/>
        <v>144.67841806744545</v>
      </c>
      <c r="AJ76" s="54">
        <f t="shared" ref="AJ76:AK76" si="6">AJ3/1000</f>
        <v>154.23687725896002</v>
      </c>
      <c r="AK76" s="54">
        <f t="shared" si="6"/>
        <v>150.89071757128818</v>
      </c>
    </row>
    <row r="77" spans="1:37" s="18" customFormat="1" ht="12" customHeight="1">
      <c r="A77" s="12" t="str">
        <f t="shared" si="4"/>
        <v>Contributions des pouvoirs publics</v>
      </c>
      <c r="B77" s="12" t="str">
        <f t="shared" si="4"/>
        <v>Beiträge öffentliche Hand</v>
      </c>
      <c r="C77" s="53">
        <f t="shared" ref="C77:AI77" si="7">C4/1000</f>
        <v>7.4109755035099996</v>
      </c>
      <c r="D77" s="54">
        <f t="shared" si="7"/>
        <v>7.8806791677700012</v>
      </c>
      <c r="E77" s="54">
        <f t="shared" si="7"/>
        <v>8.1772411777800009</v>
      </c>
      <c r="F77" s="54">
        <f t="shared" si="7"/>
        <v>9.2019086997399988</v>
      </c>
      <c r="G77" s="54">
        <f t="shared" si="7"/>
        <v>9.9343377176299992</v>
      </c>
      <c r="H77" s="54">
        <f t="shared" si="7"/>
        <v>10.870583778759999</v>
      </c>
      <c r="I77" s="54">
        <f t="shared" si="7"/>
        <v>11.559810689999999</v>
      </c>
      <c r="J77" s="54">
        <f t="shared" si="7"/>
        <v>11.853222916029999</v>
      </c>
      <c r="K77" s="54">
        <f t="shared" si="7"/>
        <v>12.453680343169999</v>
      </c>
      <c r="L77" s="54">
        <f t="shared" si="7"/>
        <v>12.63883377979</v>
      </c>
      <c r="M77" s="54">
        <f t="shared" si="7"/>
        <v>13.359416495309999</v>
      </c>
      <c r="N77" s="54">
        <f t="shared" si="7"/>
        <v>14.526781360270002</v>
      </c>
      <c r="O77" s="54">
        <f t="shared" si="7"/>
        <v>16.33301498226</v>
      </c>
      <c r="P77" s="54">
        <f t="shared" si="7"/>
        <v>16.992911389429999</v>
      </c>
      <c r="Q77" s="54">
        <f t="shared" si="7"/>
        <v>17.845348552190003</v>
      </c>
      <c r="R77" s="54">
        <f t="shared" si="7"/>
        <v>18.45376947706</v>
      </c>
      <c r="S77" s="54">
        <f t="shared" si="7"/>
        <v>19.51719206305</v>
      </c>
      <c r="T77" s="54">
        <f t="shared" si="7"/>
        <v>20.437395688550001</v>
      </c>
      <c r="U77" s="54">
        <f t="shared" si="7"/>
        <v>21.123558663969998</v>
      </c>
      <c r="V77" s="54">
        <f t="shared" si="7"/>
        <v>21.434330073320002</v>
      </c>
      <c r="W77" s="54">
        <f t="shared" si="7"/>
        <v>22.355126321839997</v>
      </c>
      <c r="X77" s="54">
        <f t="shared" si="7"/>
        <v>22.165752718989999</v>
      </c>
      <c r="Y77" s="54">
        <f t="shared" si="7"/>
        <v>21.24075895507</v>
      </c>
      <c r="Z77" s="54">
        <f t="shared" si="7"/>
        <v>22.013721213610001</v>
      </c>
      <c r="AA77" s="54">
        <f t="shared" si="7"/>
        <v>24.264101067319992</v>
      </c>
      <c r="AB77" s="54">
        <f t="shared" si="7"/>
        <v>24.37865508754</v>
      </c>
      <c r="AC77" s="54">
        <f t="shared" si="7"/>
        <v>24.766825513259999</v>
      </c>
      <c r="AD77" s="54">
        <f t="shared" si="7"/>
        <v>25.167053479749999</v>
      </c>
      <c r="AE77" s="54">
        <f t="shared" si="7"/>
        <v>25.501591165960001</v>
      </c>
      <c r="AF77" s="54">
        <f t="shared" si="7"/>
        <v>25.829551247449999</v>
      </c>
      <c r="AG77" s="54">
        <f t="shared" si="7"/>
        <v>26.358222148700001</v>
      </c>
      <c r="AH77" s="54">
        <f t="shared" si="7"/>
        <v>25.980820567009996</v>
      </c>
      <c r="AI77" s="54">
        <f t="shared" si="7"/>
        <v>26.457408634650005</v>
      </c>
      <c r="AJ77" s="54">
        <f t="shared" ref="AJ77:AK77" si="8">AJ4/1000</f>
        <v>39.183801216150002</v>
      </c>
      <c r="AK77" s="54">
        <f t="shared" si="8"/>
        <v>35.815200057940004</v>
      </c>
    </row>
    <row r="78" spans="1:37" s="24" customFormat="1" ht="12" customHeight="1">
      <c r="A78" s="19" t="str">
        <f t="shared" si="4"/>
        <v xml:space="preserve">  dont fédérales</v>
      </c>
      <c r="B78" s="19" t="str">
        <f t="shared" si="4"/>
        <v xml:space="preserve">  davon Bund</v>
      </c>
      <c r="C78" s="53">
        <f t="shared" ref="C78:AI78" si="9">C5/1000</f>
        <v>5.0425893675100006</v>
      </c>
      <c r="D78" s="54">
        <f t="shared" si="9"/>
        <v>5.3366408257700009</v>
      </c>
      <c r="E78" s="54">
        <f t="shared" si="9"/>
        <v>5.4814134567800004</v>
      </c>
      <c r="F78" s="54">
        <f t="shared" si="9"/>
        <v>6.37811769174</v>
      </c>
      <c r="G78" s="54">
        <f t="shared" si="9"/>
        <v>6.7878264956300001</v>
      </c>
      <c r="H78" s="54">
        <f t="shared" si="9"/>
        <v>7.3772758267599992</v>
      </c>
      <c r="I78" s="54">
        <f t="shared" si="9"/>
        <v>7.8141611450000008</v>
      </c>
      <c r="J78" s="54">
        <f t="shared" si="9"/>
        <v>8.1208218020299991</v>
      </c>
      <c r="K78" s="54">
        <f t="shared" si="9"/>
        <v>8.808618545169999</v>
      </c>
      <c r="L78" s="54">
        <f t="shared" si="9"/>
        <v>8.9873935557683904</v>
      </c>
      <c r="M78" s="54">
        <f t="shared" si="9"/>
        <v>9.1710650905000008</v>
      </c>
      <c r="N78" s="54">
        <f t="shared" si="9"/>
        <v>10.079268646506488</v>
      </c>
      <c r="O78" s="54">
        <f t="shared" si="9"/>
        <v>10.230785883416855</v>
      </c>
      <c r="P78" s="54">
        <f t="shared" si="9"/>
        <v>10.288846672250001</v>
      </c>
      <c r="Q78" s="54">
        <f t="shared" si="9"/>
        <v>10.870737192790001</v>
      </c>
      <c r="R78" s="54">
        <f t="shared" si="9"/>
        <v>11.189440036605019</v>
      </c>
      <c r="S78" s="54">
        <f t="shared" si="9"/>
        <v>11.747833176647797</v>
      </c>
      <c r="T78" s="54">
        <f t="shared" si="9"/>
        <v>12.237627183356288</v>
      </c>
      <c r="U78" s="54">
        <f t="shared" si="9"/>
        <v>12.599710211610001</v>
      </c>
      <c r="V78" s="54">
        <f t="shared" si="9"/>
        <v>12.635182320789999</v>
      </c>
      <c r="W78" s="54">
        <f t="shared" si="9"/>
        <v>13.191891685620002</v>
      </c>
      <c r="X78" s="54">
        <f t="shared" si="9"/>
        <v>14.510264684619999</v>
      </c>
      <c r="Y78" s="54">
        <f t="shared" si="9"/>
        <v>14.029938815562364</v>
      </c>
      <c r="Z78" s="54">
        <f t="shared" si="9"/>
        <v>14.323654308170001</v>
      </c>
      <c r="AA78" s="54">
        <f t="shared" si="9"/>
        <v>15.5848516416</v>
      </c>
      <c r="AB78" s="54">
        <f t="shared" si="9"/>
        <v>15.282018997170001</v>
      </c>
      <c r="AC78" s="54">
        <f t="shared" si="9"/>
        <v>15.552921463740002</v>
      </c>
      <c r="AD78" s="54">
        <f t="shared" si="9"/>
        <v>15.901089476979999</v>
      </c>
      <c r="AE78" s="54">
        <f t="shared" si="9"/>
        <v>16.161133130190002</v>
      </c>
      <c r="AF78" s="54">
        <f t="shared" si="9"/>
        <v>16.356595847319998</v>
      </c>
      <c r="AG78" s="54">
        <f t="shared" si="9"/>
        <v>16.752084465313544</v>
      </c>
      <c r="AH78" s="54">
        <f t="shared" si="9"/>
        <v>17.047741420249995</v>
      </c>
      <c r="AI78" s="54">
        <f t="shared" si="9"/>
        <v>17.454378319650001</v>
      </c>
      <c r="AJ78" s="54">
        <f t="shared" ref="AJ78:AK78" si="10">AJ5/1000</f>
        <v>29.437182447739996</v>
      </c>
      <c r="AK78" s="54">
        <f t="shared" si="10"/>
        <v>25.977966201810002</v>
      </c>
    </row>
    <row r="79" spans="1:37" s="17" customFormat="1" ht="12" customHeight="1">
      <c r="A79" s="25" t="str">
        <f t="shared" si="4"/>
        <v>Produit du capital</v>
      </c>
      <c r="B79" s="25" t="str">
        <f t="shared" si="4"/>
        <v>Kapitalertrag</v>
      </c>
      <c r="C79" s="53">
        <f t="shared" ref="C79:AI79" si="11">C6/1000</f>
        <v>8.8599835110739047</v>
      </c>
      <c r="D79" s="54">
        <f t="shared" si="11"/>
        <v>9.8279784256578235</v>
      </c>
      <c r="E79" s="54">
        <f t="shared" si="11"/>
        <v>11.035487358082538</v>
      </c>
      <c r="F79" s="54">
        <f t="shared" si="11"/>
        <v>12.750371331928962</v>
      </c>
      <c r="G79" s="54">
        <f t="shared" si="11"/>
        <v>14.670688838330079</v>
      </c>
      <c r="H79" s="54">
        <f t="shared" si="11"/>
        <v>16.714921374404593</v>
      </c>
      <c r="I79" s="54">
        <f t="shared" si="11"/>
        <v>17.022618187610558</v>
      </c>
      <c r="J79" s="54">
        <f t="shared" si="11"/>
        <v>17.303855660281652</v>
      </c>
      <c r="K79" s="54">
        <f t="shared" si="11"/>
        <v>17.580792631643142</v>
      </c>
      <c r="L79" s="54">
        <f t="shared" si="11"/>
        <v>17.871224584652079</v>
      </c>
      <c r="M79" s="54">
        <f t="shared" si="11"/>
        <v>18.931397490501649</v>
      </c>
      <c r="N79" s="54">
        <f t="shared" si="11"/>
        <v>18.274252045693313</v>
      </c>
      <c r="O79" s="54">
        <f t="shared" si="11"/>
        <v>19.852474283487233</v>
      </c>
      <c r="P79" s="54">
        <f t="shared" si="11"/>
        <v>18.993571194576422</v>
      </c>
      <c r="Q79" s="54">
        <f t="shared" si="11"/>
        <v>16.894251852422194</v>
      </c>
      <c r="R79" s="54">
        <f t="shared" si="11"/>
        <v>15.272656053833559</v>
      </c>
      <c r="S79" s="54">
        <f t="shared" si="11"/>
        <v>15.175995695081379</v>
      </c>
      <c r="T79" s="54">
        <f t="shared" si="11"/>
        <v>15.115949339955518</v>
      </c>
      <c r="U79" s="54">
        <f t="shared" si="11"/>
        <v>15.910421712761844</v>
      </c>
      <c r="V79" s="54">
        <f t="shared" si="11"/>
        <v>16.636824593845592</v>
      </c>
      <c r="W79" s="54">
        <f t="shared" si="11"/>
        <v>17.257730130390989</v>
      </c>
      <c r="X79" s="54">
        <f t="shared" si="11"/>
        <v>18.044235472614861</v>
      </c>
      <c r="Y79" s="54">
        <f t="shared" si="11"/>
        <v>17.383292308433219</v>
      </c>
      <c r="Z79" s="54">
        <f t="shared" si="11"/>
        <v>17.939093011058787</v>
      </c>
      <c r="AA79" s="54">
        <f t="shared" si="11"/>
        <v>16.973045851103269</v>
      </c>
      <c r="AB79" s="54">
        <f t="shared" si="11"/>
        <v>17.752558067973503</v>
      </c>
      <c r="AC79" s="54">
        <f t="shared" si="11"/>
        <v>16.661551938767552</v>
      </c>
      <c r="AD79" s="54">
        <f t="shared" si="11"/>
        <v>17.802614607495183</v>
      </c>
      <c r="AE79" s="54">
        <f t="shared" si="11"/>
        <v>16.296983439319433</v>
      </c>
      <c r="AF79" s="54">
        <f t="shared" si="11"/>
        <v>16.206208929117771</v>
      </c>
      <c r="AG79" s="54">
        <f t="shared" si="11"/>
        <v>19.295405173021837</v>
      </c>
      <c r="AH79" s="54">
        <f t="shared" si="11"/>
        <v>16.520061836238462</v>
      </c>
      <c r="AI79" s="54">
        <f t="shared" si="11"/>
        <v>20.446531365299705</v>
      </c>
      <c r="AJ79" s="54">
        <f t="shared" ref="AJ79:AK79" si="12">AJ6/1000</f>
        <v>17.392530328148606</v>
      </c>
      <c r="AK79" s="54">
        <f t="shared" si="12"/>
        <v>20.991560941820435</v>
      </c>
    </row>
    <row r="80" spans="1:37" s="26" customFormat="1" ht="12" customHeight="1">
      <c r="A80" s="12" t="str">
        <f t="shared" si="4"/>
        <v>Autres recettes</v>
      </c>
      <c r="B80" s="12" t="str">
        <f t="shared" si="4"/>
        <v>Übrige Einnahmen</v>
      </c>
      <c r="C80" s="53">
        <f t="shared" ref="C80:AI80" si="13">C7/1000</f>
        <v>0.25140456799236999</v>
      </c>
      <c r="D80" s="54">
        <f t="shared" si="13"/>
        <v>0.28606450206791911</v>
      </c>
      <c r="E80" s="54">
        <f t="shared" si="13"/>
        <v>0.30576351342497915</v>
      </c>
      <c r="F80" s="54">
        <f t="shared" si="13"/>
        <v>0.32527264678705631</v>
      </c>
      <c r="G80" s="54">
        <f t="shared" si="13"/>
        <v>0.42908988143616822</v>
      </c>
      <c r="H80" s="54">
        <f t="shared" si="13"/>
        <v>0.38247435208075009</v>
      </c>
      <c r="I80" s="54">
        <f t="shared" si="13"/>
        <v>0.3982016565344989</v>
      </c>
      <c r="J80" s="54">
        <f t="shared" si="13"/>
        <v>0.39404023062525212</v>
      </c>
      <c r="K80" s="54">
        <f t="shared" si="13"/>
        <v>0.39813489636976324</v>
      </c>
      <c r="L80" s="54">
        <f t="shared" si="13"/>
        <v>0.3587848083120016</v>
      </c>
      <c r="M80" s="54">
        <f t="shared" si="13"/>
        <v>0.44754012782765434</v>
      </c>
      <c r="N80" s="54">
        <f t="shared" si="13"/>
        <v>0.45461129066017164</v>
      </c>
      <c r="O80" s="54">
        <f t="shared" si="13"/>
        <v>0.57570187931882211</v>
      </c>
      <c r="P80" s="54">
        <f t="shared" si="13"/>
        <v>0.57851110566383956</v>
      </c>
      <c r="Q80" s="54">
        <f t="shared" si="13"/>
        <v>0.51917793612315899</v>
      </c>
      <c r="R80" s="54">
        <f t="shared" si="13"/>
        <v>0.64822004221047169</v>
      </c>
      <c r="S80" s="54">
        <f t="shared" si="13"/>
        <v>0.56629331642260206</v>
      </c>
      <c r="T80" s="54">
        <f t="shared" si="13"/>
        <v>1.1943994278878465</v>
      </c>
      <c r="U80" s="54">
        <f t="shared" si="13"/>
        <v>1.0114411530584402</v>
      </c>
      <c r="V80" s="54">
        <f t="shared" si="13"/>
        <v>0.99811098013448596</v>
      </c>
      <c r="W80" s="54">
        <f t="shared" si="13"/>
        <v>1.1185419541195645</v>
      </c>
      <c r="X80" s="54">
        <f t="shared" si="13"/>
        <v>1.2047572631875623</v>
      </c>
      <c r="Y80" s="54">
        <f t="shared" si="13"/>
        <v>1.2180436162567267</v>
      </c>
      <c r="Z80" s="54">
        <f t="shared" si="13"/>
        <v>1.0598231752561631</v>
      </c>
      <c r="AA80" s="54">
        <f t="shared" si="13"/>
        <v>0.73540793235054835</v>
      </c>
      <c r="AB80" s="54">
        <f t="shared" si="13"/>
        <v>0.72831741788977278</v>
      </c>
      <c r="AC80" s="54">
        <f t="shared" si="13"/>
        <v>0.66523272676441558</v>
      </c>
      <c r="AD80" s="54">
        <f t="shared" si="13"/>
        <v>0.67454281338174271</v>
      </c>
      <c r="AE80" s="54">
        <f t="shared" si="13"/>
        <v>0.66024935132999996</v>
      </c>
      <c r="AF80" s="54">
        <f t="shared" si="13"/>
        <v>0.67126764894709967</v>
      </c>
      <c r="AG80" s="54">
        <f t="shared" si="13"/>
        <v>0.61581321217555351</v>
      </c>
      <c r="AH80" s="54">
        <f t="shared" si="13"/>
        <v>0.67206133738028373</v>
      </c>
      <c r="AI80" s="54">
        <f t="shared" si="13"/>
        <v>0.82306781277045737</v>
      </c>
      <c r="AJ80" s="54">
        <f t="shared" ref="AJ80:AK80" si="14">AJ7/1000</f>
        <v>0.77521331155999995</v>
      </c>
      <c r="AK80" s="54">
        <f t="shared" si="14"/>
        <v>0.50099153935794738</v>
      </c>
    </row>
    <row r="81" spans="1:37" s="30" customFormat="1" ht="30" customHeight="1">
      <c r="A81" s="27" t="str">
        <f>A12</f>
        <v>Dépenses</v>
      </c>
      <c r="B81" s="27" t="str">
        <f>B12</f>
        <v>Ausgaben</v>
      </c>
      <c r="C81" s="55">
        <f t="shared" ref="C81:AI81" si="15">C12/1000</f>
        <v>45.715531021626958</v>
      </c>
      <c r="D81" s="56">
        <f t="shared" si="15"/>
        <v>48.800451365148021</v>
      </c>
      <c r="E81" s="56">
        <f t="shared" si="15"/>
        <v>51.151197248152727</v>
      </c>
      <c r="F81" s="56">
        <f t="shared" si="15"/>
        <v>56.011153660080623</v>
      </c>
      <c r="G81" s="56">
        <f t="shared" si="15"/>
        <v>62.360255683102672</v>
      </c>
      <c r="H81" s="56">
        <f t="shared" si="15"/>
        <v>70.323092254096437</v>
      </c>
      <c r="I81" s="56">
        <f t="shared" si="15"/>
        <v>77.541764724783789</v>
      </c>
      <c r="J81" s="56">
        <f t="shared" si="15"/>
        <v>79.20230752797454</v>
      </c>
      <c r="K81" s="56">
        <f t="shared" si="15"/>
        <v>82.755786080241805</v>
      </c>
      <c r="L81" s="56">
        <f t="shared" si="15"/>
        <v>86.794080656434616</v>
      </c>
      <c r="M81" s="56">
        <f t="shared" si="15"/>
        <v>91.878782546278202</v>
      </c>
      <c r="N81" s="56">
        <f t="shared" si="15"/>
        <v>93.407203080662583</v>
      </c>
      <c r="O81" s="56">
        <f t="shared" si="15"/>
        <v>95.801896223623871</v>
      </c>
      <c r="P81" s="56">
        <f t="shared" si="15"/>
        <v>97.567364241609013</v>
      </c>
      <c r="Q81" s="56">
        <f t="shared" si="15"/>
        <v>102.3605937629947</v>
      </c>
      <c r="R81" s="56">
        <f t="shared" si="15"/>
        <v>104.91303934005219</v>
      </c>
      <c r="S81" s="56">
        <f t="shared" si="15"/>
        <v>108.72095401978135</v>
      </c>
      <c r="T81" s="56">
        <f t="shared" si="15"/>
        <v>114.23006369636614</v>
      </c>
      <c r="U81" s="56">
        <f t="shared" si="15"/>
        <v>117.37119805715831</v>
      </c>
      <c r="V81" s="56">
        <f t="shared" si="15"/>
        <v>118.71254519975277</v>
      </c>
      <c r="W81" s="56">
        <f t="shared" si="15"/>
        <v>121.66196239588348</v>
      </c>
      <c r="X81" s="56">
        <f t="shared" si="15"/>
        <v>124.40762186169984</v>
      </c>
      <c r="Y81" s="56">
        <f t="shared" si="15"/>
        <v>133.43620658693555</v>
      </c>
      <c r="Z81" s="56">
        <f t="shared" si="15"/>
        <v>137.84244957984617</v>
      </c>
      <c r="AA81" s="56">
        <f t="shared" si="15"/>
        <v>138.73362933497944</v>
      </c>
      <c r="AB81" s="56">
        <f t="shared" si="15"/>
        <v>146.28168571974888</v>
      </c>
      <c r="AC81" s="56">
        <f t="shared" si="15"/>
        <v>149.96256171217061</v>
      </c>
      <c r="AD81" s="56">
        <f t="shared" si="15"/>
        <v>152.93837847313301</v>
      </c>
      <c r="AE81" s="56">
        <f t="shared" si="15"/>
        <v>157.81381401216393</v>
      </c>
      <c r="AF81" s="56">
        <f t="shared" si="15"/>
        <v>159.55209088035073</v>
      </c>
      <c r="AG81" s="56">
        <f t="shared" si="15"/>
        <v>162.25060531256136</v>
      </c>
      <c r="AH81" s="56">
        <f t="shared" si="15"/>
        <v>168.27670897383527</v>
      </c>
      <c r="AI81" s="56">
        <f t="shared" si="15"/>
        <v>166.19524439599971</v>
      </c>
      <c r="AJ81" s="56">
        <f t="shared" ref="AJ81:AK81" si="16">AJ12/1000</f>
        <v>182.29374628515754</v>
      </c>
      <c r="AK81" s="56">
        <f t="shared" si="16"/>
        <v>186.18587469621335</v>
      </c>
    </row>
    <row r="82" spans="1:37" s="17" customFormat="1" ht="12" customHeight="1">
      <c r="A82" s="12" t="str">
        <f t="shared" ref="A82:B84" si="17">A9</f>
        <v>Prestations sociales</v>
      </c>
      <c r="B82" s="12" t="str">
        <f t="shared" si="17"/>
        <v>Sozialleistungen</v>
      </c>
      <c r="C82" s="55">
        <f t="shared" ref="C82:AI82" si="18">C9/1000</f>
        <v>38.40488812060704</v>
      </c>
      <c r="D82" s="54">
        <f t="shared" si="18"/>
        <v>40.937290914447495</v>
      </c>
      <c r="E82" s="54">
        <f t="shared" si="18"/>
        <v>42.925556019974216</v>
      </c>
      <c r="F82" s="54">
        <f t="shared" si="18"/>
        <v>46.64205981330587</v>
      </c>
      <c r="G82" s="54">
        <f t="shared" si="18"/>
        <v>51.723773002396186</v>
      </c>
      <c r="H82" s="54">
        <f t="shared" si="18"/>
        <v>58.363230466192654</v>
      </c>
      <c r="I82" s="54">
        <f t="shared" si="18"/>
        <v>65.237258049196939</v>
      </c>
      <c r="J82" s="54">
        <f t="shared" si="18"/>
        <v>66.66997293311293</v>
      </c>
      <c r="K82" s="54">
        <f t="shared" si="18"/>
        <v>69.138159006296561</v>
      </c>
      <c r="L82" s="54">
        <f t="shared" si="18"/>
        <v>72.43697079508992</v>
      </c>
      <c r="M82" s="54">
        <f t="shared" si="18"/>
        <v>76.98970591293623</v>
      </c>
      <c r="N82" s="54">
        <f t="shared" si="18"/>
        <v>78.356810609375302</v>
      </c>
      <c r="O82" s="54">
        <f t="shared" si="18"/>
        <v>80.212256112967353</v>
      </c>
      <c r="P82" s="54">
        <f t="shared" si="18"/>
        <v>82.616211661327299</v>
      </c>
      <c r="Q82" s="54">
        <f t="shared" si="18"/>
        <v>87.471315384726125</v>
      </c>
      <c r="R82" s="54">
        <f t="shared" si="18"/>
        <v>89.989946627547894</v>
      </c>
      <c r="S82" s="54">
        <f t="shared" si="18"/>
        <v>95.575296034016091</v>
      </c>
      <c r="T82" s="54">
        <f t="shared" si="18"/>
        <v>99.675197348045742</v>
      </c>
      <c r="U82" s="54">
        <f t="shared" si="18"/>
        <v>102.75347104399303</v>
      </c>
      <c r="V82" s="54">
        <f t="shared" si="18"/>
        <v>104.81765099321949</v>
      </c>
      <c r="W82" s="54">
        <f t="shared" si="18"/>
        <v>108.55231851927913</v>
      </c>
      <c r="X82" s="54">
        <f t="shared" si="18"/>
        <v>110.48543012477155</v>
      </c>
      <c r="Y82" s="54">
        <f t="shared" si="18"/>
        <v>116.05258198904384</v>
      </c>
      <c r="Z82" s="54">
        <f t="shared" si="18"/>
        <v>118.56858617675</v>
      </c>
      <c r="AA82" s="54">
        <f t="shared" si="18"/>
        <v>120.13572437705062</v>
      </c>
      <c r="AB82" s="54">
        <f t="shared" si="18"/>
        <v>123.484020410358</v>
      </c>
      <c r="AC82" s="54">
        <f t="shared" si="18"/>
        <v>127.66636844066181</v>
      </c>
      <c r="AD82" s="54">
        <f t="shared" si="18"/>
        <v>130.66277124699351</v>
      </c>
      <c r="AE82" s="54">
        <f t="shared" si="18"/>
        <v>134.91187349504997</v>
      </c>
      <c r="AF82" s="54">
        <f t="shared" si="18"/>
        <v>138.76389552707892</v>
      </c>
      <c r="AG82" s="54">
        <f t="shared" si="18"/>
        <v>141.75762888406067</v>
      </c>
      <c r="AH82" s="54">
        <f t="shared" si="18"/>
        <v>143.60856499912407</v>
      </c>
      <c r="AI82" s="54">
        <f t="shared" si="18"/>
        <v>147.90127342346614</v>
      </c>
      <c r="AJ82" s="54">
        <f t="shared" ref="AJ82:AK82" si="19">AJ9/1000</f>
        <v>163.57937479438999</v>
      </c>
      <c r="AK82" s="54">
        <f t="shared" si="19"/>
        <v>165.88879225105035</v>
      </c>
    </row>
    <row r="83" spans="1:37" s="17" customFormat="1" ht="12" customHeight="1">
      <c r="A83" s="12" t="str">
        <f t="shared" si="17"/>
        <v>Frais d’administration et de gestion</v>
      </c>
      <c r="B83" s="12" t="str">
        <f t="shared" si="17"/>
        <v>Verwaltungs- und Durchführungskosten</v>
      </c>
      <c r="C83" s="55">
        <f t="shared" ref="C83:AI83" si="20">C10/1000</f>
        <v>2.6226932028640539</v>
      </c>
      <c r="D83" s="54">
        <f t="shared" si="20"/>
        <v>2.8136713230922847</v>
      </c>
      <c r="E83" s="54">
        <f t="shared" si="20"/>
        <v>2.9932146890705087</v>
      </c>
      <c r="F83" s="54">
        <f t="shared" si="20"/>
        <v>3.2469806269811072</v>
      </c>
      <c r="G83" s="54">
        <f t="shared" si="20"/>
        <v>3.6016505217719978</v>
      </c>
      <c r="H83" s="54">
        <f t="shared" si="20"/>
        <v>3.8567278081396932</v>
      </c>
      <c r="I83" s="54">
        <f t="shared" si="20"/>
        <v>4.2196261480593407</v>
      </c>
      <c r="J83" s="54">
        <f t="shared" si="20"/>
        <v>4.3170217197518213</v>
      </c>
      <c r="K83" s="54">
        <f t="shared" si="20"/>
        <v>4.4257303009887874</v>
      </c>
      <c r="L83" s="54">
        <f t="shared" si="20"/>
        <v>4.7970562597185529</v>
      </c>
      <c r="M83" s="54">
        <f t="shared" si="20"/>
        <v>4.8834433068037804</v>
      </c>
      <c r="N83" s="54">
        <f t="shared" si="20"/>
        <v>5.0920519727957858</v>
      </c>
      <c r="O83" s="54">
        <f t="shared" si="20"/>
        <v>5.0768500512190951</v>
      </c>
      <c r="P83" s="54">
        <f t="shared" si="20"/>
        <v>5.0152217427560055</v>
      </c>
      <c r="Q83" s="54">
        <f t="shared" si="20"/>
        <v>5.1310606625094728</v>
      </c>
      <c r="R83" s="54">
        <f t="shared" si="20"/>
        <v>5.4090183203563509</v>
      </c>
      <c r="S83" s="54">
        <f t="shared" si="20"/>
        <v>5.5381340433256048</v>
      </c>
      <c r="T83" s="54">
        <f t="shared" si="20"/>
        <v>5.8136702976504226</v>
      </c>
      <c r="U83" s="54">
        <f t="shared" si="20"/>
        <v>6.2298876169500152</v>
      </c>
      <c r="V83" s="54">
        <f t="shared" si="20"/>
        <v>6.6119189284906739</v>
      </c>
      <c r="W83" s="54">
        <f t="shared" si="20"/>
        <v>6.8037363341219024</v>
      </c>
      <c r="X83" s="54">
        <f t="shared" si="20"/>
        <v>6.753073254279764</v>
      </c>
      <c r="Y83" s="54">
        <f t="shared" si="20"/>
        <v>6.7499816663517</v>
      </c>
      <c r="Z83" s="54">
        <f t="shared" si="20"/>
        <v>7.0734879781761473</v>
      </c>
      <c r="AA83" s="54">
        <f t="shared" si="20"/>
        <v>7.2697931079977121</v>
      </c>
      <c r="AB83" s="54">
        <f t="shared" si="20"/>
        <v>7.7842743570101574</v>
      </c>
      <c r="AC83" s="54">
        <f t="shared" si="20"/>
        <v>7.8393329547794739</v>
      </c>
      <c r="AD83" s="54">
        <f t="shared" si="20"/>
        <v>8.5715416243228404</v>
      </c>
      <c r="AE83" s="54">
        <f t="shared" si="20"/>
        <v>8.9011252168099997</v>
      </c>
      <c r="AF83" s="54">
        <f t="shared" si="20"/>
        <v>9.3155349316115288</v>
      </c>
      <c r="AG83" s="54">
        <f t="shared" si="20"/>
        <v>9.3934173843976474</v>
      </c>
      <c r="AH83" s="54">
        <f t="shared" si="20"/>
        <v>9.5493087781306354</v>
      </c>
      <c r="AI83" s="54">
        <f t="shared" si="20"/>
        <v>9.8285679803014272</v>
      </c>
      <c r="AJ83" s="54">
        <f t="shared" ref="AJ83:AK83" si="21">AJ10/1000</f>
        <v>10.298702202060001</v>
      </c>
      <c r="AK83" s="54">
        <f t="shared" si="21"/>
        <v>11.603068782309169</v>
      </c>
    </row>
    <row r="84" spans="1:37" s="17" customFormat="1" ht="12" customHeight="1">
      <c r="A84" s="12" t="str">
        <f t="shared" si="17"/>
        <v>Autres dépenses</v>
      </c>
      <c r="B84" s="12" t="str">
        <f t="shared" si="17"/>
        <v>Übrige Ausgaben</v>
      </c>
      <c r="C84" s="55">
        <f t="shared" ref="C84:AI84" si="22">C11/1000</f>
        <v>4.6879496981558626</v>
      </c>
      <c r="D84" s="54">
        <f t="shared" si="22"/>
        <v>5.0494891276082354</v>
      </c>
      <c r="E84" s="54">
        <f t="shared" si="22"/>
        <v>5.2324265391079985</v>
      </c>
      <c r="F84" s="54">
        <f t="shared" si="22"/>
        <v>6.1221132197936399</v>
      </c>
      <c r="G84" s="54">
        <f t="shared" si="22"/>
        <v>7.0348321589345062</v>
      </c>
      <c r="H84" s="54">
        <f t="shared" si="22"/>
        <v>8.1031339797640634</v>
      </c>
      <c r="I84" s="54">
        <f t="shared" si="22"/>
        <v>8.0848805275274991</v>
      </c>
      <c r="J84" s="54">
        <f t="shared" si="22"/>
        <v>8.2153232161098053</v>
      </c>
      <c r="K84" s="54">
        <f t="shared" si="22"/>
        <v>9.1918967729564542</v>
      </c>
      <c r="L84" s="54">
        <f t="shared" si="22"/>
        <v>9.5600536016261586</v>
      </c>
      <c r="M84" s="54">
        <f t="shared" si="22"/>
        <v>10.005633326538192</v>
      </c>
      <c r="N84" s="54">
        <f t="shared" si="22"/>
        <v>9.9583404984914985</v>
      </c>
      <c r="O84" s="54">
        <f t="shared" si="22"/>
        <v>10.512790059437426</v>
      </c>
      <c r="P84" s="54">
        <f t="shared" si="22"/>
        <v>9.9359308375257136</v>
      </c>
      <c r="Q84" s="54">
        <f t="shared" si="22"/>
        <v>9.7582177157591161</v>
      </c>
      <c r="R84" s="54">
        <f t="shared" si="22"/>
        <v>9.5140743921479718</v>
      </c>
      <c r="S84" s="54">
        <f t="shared" si="22"/>
        <v>7.6075239424396557</v>
      </c>
      <c r="T84" s="54">
        <f t="shared" si="22"/>
        <v>8.7411960506699984</v>
      </c>
      <c r="U84" s="54">
        <f t="shared" si="22"/>
        <v>8.3878393962152735</v>
      </c>
      <c r="V84" s="54">
        <f t="shared" si="22"/>
        <v>7.2829752780425716</v>
      </c>
      <c r="W84" s="54">
        <f t="shared" si="22"/>
        <v>6.3059075424824629</v>
      </c>
      <c r="X84" s="54">
        <f t="shared" si="22"/>
        <v>7.1691184826485133</v>
      </c>
      <c r="Y84" s="54">
        <f t="shared" si="22"/>
        <v>10.633642931540026</v>
      </c>
      <c r="Z84" s="54">
        <f t="shared" si="22"/>
        <v>12.200375424920001</v>
      </c>
      <c r="AA84" s="54">
        <f t="shared" si="22"/>
        <v>11.328111849931094</v>
      </c>
      <c r="AB84" s="54">
        <f t="shared" si="22"/>
        <v>15.013390952380735</v>
      </c>
      <c r="AC84" s="54">
        <f t="shared" si="22"/>
        <v>14.456860316729378</v>
      </c>
      <c r="AD84" s="54">
        <f t="shared" si="22"/>
        <v>13.704065601816641</v>
      </c>
      <c r="AE84" s="54">
        <f t="shared" si="22"/>
        <v>14.000815300303929</v>
      </c>
      <c r="AF84" s="54">
        <f t="shared" si="22"/>
        <v>11.472660421660329</v>
      </c>
      <c r="AG84" s="54">
        <f t="shared" si="22"/>
        <v>11.099559044103072</v>
      </c>
      <c r="AH84" s="54">
        <f t="shared" si="22"/>
        <v>15.118835196580561</v>
      </c>
      <c r="AI84" s="54">
        <f t="shared" si="22"/>
        <v>8.4654029922321339</v>
      </c>
      <c r="AJ84" s="54">
        <f t="shared" ref="AJ84:AK84" si="23">AJ11/1000</f>
        <v>8.415669288707555</v>
      </c>
      <c r="AK84" s="54">
        <f t="shared" si="23"/>
        <v>8.6940136628538216</v>
      </c>
    </row>
  </sheetData>
  <phoneticPr fontId="0" type="noConversion"/>
  <pageMargins left="0.19685039370078741" right="0.19685039370078741" top="0.19685039370078741" bottom="0.19685039370078741" header="0.19685039370078741" footer="0.19685039370078741"/>
  <pageSetup paperSize="9" scale="72" orientation="landscape" r:id="rId1"/>
  <headerFooter alignWithMargins="0">
    <oddFooter>&amp;L&amp;"Times New Roman,Regular"&amp;9Statistique des assurances sociales suisse, OFAS, Schweizerische Sozialversicherungsstatistik, BSV&amp;R&amp;"Times New Roman,Regular"&amp;9&amp;A, &amp;D, &amp;T</oddFooter>
  </headerFooter>
  <rowBreaks count="1" manualBreakCount="1">
    <brk id="5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GRSV_CGAS_6</vt:lpstr>
      <vt:lpstr>GRSV_CGAS_6!Druckbereich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Informatikdienst</dc:creator>
  <cp:lastModifiedBy>Schüpbach Salome BSV</cp:lastModifiedBy>
  <cp:lastPrinted>2020-04-07T06:41:51Z</cp:lastPrinted>
  <dcterms:created xsi:type="dcterms:W3CDTF">1999-02-24T06:55:21Z</dcterms:created>
  <dcterms:modified xsi:type="dcterms:W3CDTF">2023-11-29T11:02:37Z</dcterms:modified>
</cp:coreProperties>
</file>