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SV-01\U80715275\config\Desktop\fertig IV\"/>
    </mc:Choice>
  </mc:AlternateContent>
  <xr:revisionPtr revIDLastSave="0" documentId="13_ncr:1_{1C100573-B3E4-41D6-969D-AE694303B658}" xr6:coauthVersionLast="47" xr6:coauthVersionMax="47" xr10:uidLastSave="{00000000-0000-0000-0000-000000000000}"/>
  <bookViews>
    <workbookView xWindow="-110" yWindow="-110" windowWidth="19420" windowHeight="10300" tabRatio="465" xr2:uid="{00000000-000D-0000-FFFF-FFFF00000000}"/>
  </bookViews>
  <sheets>
    <sheet name="IV_AI_6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Regression_Int" hidden="1">1</definedName>
    <definedName name="ACwvu.ann." hidden="1">'[1]Schätzung BV-Einn.'!#REF!</definedName>
    <definedName name="ACwvu.Anteile._.87_96." hidden="1">'[2]GR nach Funktion'!$B$443:$Z$477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[1]Taschenstatistik!$M$33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[1]Taschenstatistik!$M$33</definedName>
    <definedName name="ACwvu.Veränderungsraten._.87_96." hidden="1">'[2]GR ab 87 im Überblick'!$A$1:$M$64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hidden="1">[1]Taschenstatistik!#REF!,[1]Taschenstatistik!#REF!,[1]Taschenstatistik!#REF!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hidden="1">[1]Taschenstatistik!#REF!,[1]Taschenstatistik!#REF!,[1]Taschenstatistik!#REF!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IV_AI_6!$A$1:$AZ$97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hidden="1">'[3]T 15.2 97Daten 18.6.'!#REF!</definedName>
    <definedName name="solver_typ" hidden="1">1</definedName>
    <definedName name="solver_val" hidden="1">0</definedName>
    <definedName name="Swvu.ann." hidden="1">'[1]Schätzung BV-Einn.'!#REF!</definedName>
    <definedName name="Swvu.Anteile._.87_96." hidden="1">'[2]GR nach Funktion'!$B$443:$Z$477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[1]Taschenstatistik!$M$33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[1]Taschenstatistik!$M$33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hidden="1">#REF!,#REF!</definedName>
    <definedName name="Z_016B1528_AFB2_11D2_BE2D_CCAAFBE249DD_.wvu.PrintArea" hidden="1">#REF!</definedName>
    <definedName name="Z_016B1528_AFB2_11D2_BE2D_CCAAFBE249DD_.wvu.PrintTitles" hidden="1">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hidden="1">#REF!</definedName>
    <definedName name="Z_D9FEE25A_41A3_11D2_860B_CAC74E393A92_.wvu.Rows" hidden="1">#REF!</definedName>
    <definedName name="Z_D9FEE25B_41A3_11D2_860B_CAC74E393A92_.wvu.PrintArea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18" i="3" l="1"/>
  <c r="AX110" i="3"/>
  <c r="AX112" i="3"/>
  <c r="AX116" i="3" l="1"/>
  <c r="AX113" i="3"/>
  <c r="AX117" i="3"/>
  <c r="AY3" i="3"/>
  <c r="AY4" i="3"/>
  <c r="AY7" i="3"/>
  <c r="AY8" i="3"/>
  <c r="AW117" i="3"/>
  <c r="AY11" i="3"/>
  <c r="AY13" i="3"/>
  <c r="AW112" i="3"/>
  <c r="AY17" i="3"/>
  <c r="AY18" i="3"/>
  <c r="AY21" i="3"/>
  <c r="AY22" i="3"/>
  <c r="AY31" i="3"/>
  <c r="AY32" i="3"/>
  <c r="AW110" i="3"/>
  <c r="AY14" i="3" l="1"/>
  <c r="AY10" i="3"/>
  <c r="AW113" i="3"/>
  <c r="AW118" i="3"/>
  <c r="AW116" i="3"/>
  <c r="AV117" i="3"/>
  <c r="AV112" i="3"/>
  <c r="AV118" i="3"/>
  <c r="AV113" i="3"/>
  <c r="AV110" i="3"/>
  <c r="AV116" i="3" l="1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C110" i="3"/>
  <c r="AU112" i="3" l="1"/>
  <c r="AU118" i="3"/>
  <c r="AU113" i="3"/>
  <c r="AU117" i="3"/>
  <c r="AU116" i="3"/>
  <c r="AT116" i="3"/>
  <c r="AT117" i="3" l="1"/>
  <c r="AT113" i="3"/>
  <c r="AT112" i="3"/>
  <c r="AT118" i="3"/>
  <c r="AS117" i="3" l="1"/>
  <c r="AS113" i="3"/>
  <c r="AS118" i="3"/>
  <c r="AS116" i="3"/>
  <c r="AS112" i="3"/>
  <c r="AZ4" i="3"/>
  <c r="AZ3" i="3"/>
  <c r="AZ32" i="3"/>
  <c r="AZ31" i="3"/>
  <c r="AZ22" i="3"/>
  <c r="AZ21" i="3"/>
  <c r="AZ18" i="3"/>
  <c r="AZ17" i="3"/>
  <c r="AZ14" i="3"/>
  <c r="AZ13" i="3"/>
  <c r="AZ11" i="3"/>
  <c r="AZ10" i="3"/>
  <c r="AZ8" i="3"/>
  <c r="AZ7" i="3"/>
  <c r="AR112" i="3" l="1"/>
  <c r="AR118" i="3"/>
  <c r="AR113" i="3"/>
  <c r="AR116" i="3"/>
  <c r="AR117" i="3" l="1"/>
  <c r="AQ116" i="3" l="1"/>
  <c r="AQ112" i="3"/>
  <c r="AQ113" i="3"/>
  <c r="AQ118" i="3"/>
  <c r="AQ117" i="3"/>
  <c r="AP118" i="3" l="1"/>
  <c r="AP113" i="3"/>
  <c r="AO118" i="3"/>
  <c r="AO113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V113" i="3"/>
  <c r="V118" i="3"/>
  <c r="AO112" i="3"/>
  <c r="AP112" i="3"/>
  <c r="AO117" i="3"/>
  <c r="AP116" i="3"/>
  <c r="AO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V112" i="3"/>
  <c r="V117" i="3"/>
  <c r="V116" i="3"/>
  <c r="AP117" i="3" l="1"/>
  <c r="T112" i="3" l="1"/>
  <c r="S112" i="3"/>
  <c r="R112" i="3"/>
  <c r="Q112" i="3"/>
  <c r="P112" i="3"/>
  <c r="O112" i="3"/>
  <c r="N112" i="3"/>
  <c r="M112" i="3"/>
  <c r="T117" i="3"/>
  <c r="S117" i="3"/>
  <c r="R117" i="3"/>
  <c r="Q117" i="3"/>
  <c r="P117" i="3"/>
  <c r="O117" i="3"/>
  <c r="N117" i="3"/>
  <c r="M117" i="3"/>
  <c r="T116" i="3"/>
  <c r="S116" i="3"/>
  <c r="R116" i="3"/>
  <c r="Q116" i="3"/>
  <c r="P116" i="3"/>
  <c r="O116" i="3"/>
  <c r="N116" i="3"/>
  <c r="M116" i="3"/>
  <c r="L112" i="3"/>
  <c r="K112" i="3"/>
  <c r="J112" i="3"/>
  <c r="I112" i="3"/>
  <c r="H112" i="3"/>
  <c r="G112" i="3"/>
  <c r="F112" i="3"/>
  <c r="E112" i="3"/>
  <c r="D112" i="3"/>
  <c r="C112" i="3"/>
  <c r="L117" i="3"/>
  <c r="K117" i="3"/>
  <c r="J117" i="3"/>
  <c r="I117" i="3"/>
  <c r="H117" i="3"/>
  <c r="G117" i="3"/>
  <c r="F117" i="3"/>
  <c r="E117" i="3"/>
  <c r="D117" i="3"/>
  <c r="C117" i="3"/>
  <c r="L116" i="3"/>
  <c r="K116" i="3"/>
  <c r="J116" i="3"/>
  <c r="I116" i="3"/>
  <c r="H116" i="3"/>
  <c r="G116" i="3"/>
  <c r="F116" i="3"/>
  <c r="E116" i="3"/>
  <c r="D116" i="3"/>
  <c r="C116" i="3"/>
  <c r="U112" i="3"/>
  <c r="U117" i="3"/>
  <c r="U116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U113" i="3"/>
  <c r="U118" i="3"/>
</calcChain>
</file>

<file path=xl/sharedStrings.xml><?xml version="1.0" encoding="utf-8"?>
<sst xmlns="http://schemas.openxmlformats.org/spreadsheetml/2006/main" count="226" uniqueCount="79">
  <si>
    <t>Frauen</t>
  </si>
  <si>
    <t>Männer</t>
  </si>
  <si>
    <t>Bezüger/-innen</t>
  </si>
  <si>
    <t>Femmes</t>
  </si>
  <si>
    <t>Hommes</t>
  </si>
  <si>
    <t>–</t>
  </si>
  <si>
    <t>Kinder</t>
  </si>
  <si>
    <t>1975</t>
  </si>
  <si>
    <t>1976</t>
  </si>
  <si>
    <t>1977</t>
  </si>
  <si>
    <t>1978</t>
  </si>
  <si>
    <t>1979</t>
  </si>
  <si>
    <t>Bezügerinnen</t>
  </si>
  <si>
    <t>Monatsrente in Fr.</t>
  </si>
  <si>
    <t>Bezüger</t>
  </si>
  <si>
    <t>Monatsrente in  Fr.</t>
  </si>
  <si>
    <t>Enfants</t>
  </si>
  <si>
    <t xml:space="preserve">Alle  </t>
  </si>
  <si>
    <t xml:space="preserve">Alle </t>
  </si>
  <si>
    <t>-</t>
  </si>
  <si>
    <t xml:space="preserve">Monatsrente in  Fr. </t>
  </si>
  <si>
    <t>Bénéficiaires</t>
  </si>
  <si>
    <t>Rente par mois en fr.</t>
  </si>
  <si>
    <t>IV 6A
Versicherte, Bezüger/-innen und mittlere Renten in der Schweiz</t>
  </si>
  <si>
    <t>AI  6A
Assurés, bénéficiaires et rentes moyennes en Suisse</t>
  </si>
  <si>
    <t>IV 6C 
Rentenbezüger/-innen in der Schweiz</t>
  </si>
  <si>
    <t>AI 6C 
Bénéficiaires en Suisse</t>
  </si>
  <si>
    <t>Tous</t>
  </si>
  <si>
    <t>Versicherte (Wohnbevölkerung in 1'000)</t>
  </si>
  <si>
    <t>Rentes d'invalidité (ordinaires, femmes et hommes)</t>
  </si>
  <si>
    <t>Invalidenrenten (ordentliche, Frauen und Männer)</t>
  </si>
  <si>
    <t>Rentes complémentaires (ordinaires, enfants)</t>
  </si>
  <si>
    <t>Zusatzrenten (ordentliche, Kinder)</t>
  </si>
  <si>
    <t>Rentes d'invalidité (ordinaires, femmes)</t>
  </si>
  <si>
    <t>Invalidenrenten (ordentliche, Frauen)</t>
  </si>
  <si>
    <t>Rentes d'invalidité (ordinaires, hommes)</t>
  </si>
  <si>
    <t>Invalidenrenten (ordentliche, Männer)</t>
  </si>
  <si>
    <t>in Franken</t>
  </si>
  <si>
    <t>en francs</t>
  </si>
  <si>
    <t>AI 6B 
Rentes moyennes mensuels en Suisse</t>
  </si>
  <si>
    <t>IV 6B 
Mittlere Monatsrenten in der Schweiz</t>
  </si>
  <si>
    <t>AI 6B 
Rentes moyennes mensuelles en Suisse</t>
  </si>
  <si>
    <t>Rentes d'invalidité, ordinaires</t>
  </si>
  <si>
    <t>Invalidenrenten, ordentliche</t>
  </si>
  <si>
    <t>Rentes d'invalidité, extraordinaires</t>
  </si>
  <si>
    <t>Invalidenrenten, ausserordentliche</t>
  </si>
  <si>
    <t>Rentes d'invalidité, total</t>
  </si>
  <si>
    <t>Invalidenrenten, Total</t>
  </si>
  <si>
    <t>Rentes complémentaires, ordinaires</t>
  </si>
  <si>
    <t>Zusatzrenten, ordentliche</t>
  </si>
  <si>
    <t>Assurés (population résidente en milliers)</t>
  </si>
  <si>
    <t>1980*</t>
  </si>
  <si>
    <t>1982*</t>
  </si>
  <si>
    <t>1984*</t>
  </si>
  <si>
    <t>1986*</t>
  </si>
  <si>
    <t>1988*</t>
  </si>
  <si>
    <t>1990*</t>
  </si>
  <si>
    <t>1992*</t>
  </si>
  <si>
    <t>1993*</t>
  </si>
  <si>
    <t>1995*</t>
  </si>
  <si>
    <t>1997*</t>
  </si>
  <si>
    <t>1999*</t>
  </si>
  <si>
    <t>2001*</t>
  </si>
  <si>
    <t>2003*</t>
  </si>
  <si>
    <t>2005*</t>
  </si>
  <si>
    <t>2007*</t>
  </si>
  <si>
    <t>2009*</t>
  </si>
  <si>
    <t>2011*</t>
  </si>
  <si>
    <t>2013*</t>
  </si>
  <si>
    <t>2015*</t>
  </si>
  <si>
    <t>2019*</t>
  </si>
  <si>
    <t>2021*</t>
  </si>
  <si>
    <r>
      <t xml:space="preserve">Cotisants </t>
    </r>
    <r>
      <rPr>
        <sz val="10"/>
        <color theme="1"/>
        <rFont val="Arial"/>
        <family val="2"/>
      </rPr>
      <t>en milliers</t>
    </r>
  </si>
  <si>
    <r>
      <t xml:space="preserve">Beitragszahlende </t>
    </r>
    <r>
      <rPr>
        <sz val="10"/>
        <color theme="1"/>
        <rFont val="Arial"/>
        <family val="2"/>
      </rPr>
      <t>in 1'000</t>
    </r>
  </si>
  <si>
    <t>TV 2021/2022</t>
  </si>
  <si>
    <t>Ø TV 2012–2022</t>
  </si>
  <si>
    <t>VR 2021/2022</t>
  </si>
  <si>
    <t>Ø VR 2012–2022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</si>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</sst>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-* #,##0.00_-;\-* #,##0.00_-;_-* &quot;-&quot;??_-;_-@_-"/>
  </numFmts>
  <fonts count="29">
    <font>
      <sz val="9"/>
      <name val="Helv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Helv"/>
    </font>
    <font>
      <sz val="12"/>
      <name val="55 Helvetica Roman"/>
    </font>
    <font>
      <sz val="10"/>
      <name val="55 Helvetica Roman"/>
    </font>
    <font>
      <b/>
      <sz val="14"/>
      <color theme="1"/>
      <name val="Arial"/>
      <family val="2"/>
    </font>
    <font>
      <sz val="9"/>
      <color theme="1"/>
      <name val="Helv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Helv"/>
    </font>
    <font>
      <sz val="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" fillId="22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  <xf numFmtId="165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67">
    <xf numFmtId="0" fontId="0" fillId="0" borderId="0" xfId="0"/>
    <xf numFmtId="0" fontId="21" fillId="0" borderId="0" xfId="0" applyFont="1" applyFill="1" applyAlignment="1">
      <alignment horizontal="left" vertical="top" wrapText="1"/>
    </xf>
    <xf numFmtId="49" fontId="21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/>
    <xf numFmtId="0" fontId="23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wrapText="1"/>
    </xf>
    <xf numFmtId="0" fontId="23" fillId="0" borderId="11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49" fontId="24" fillId="0" borderId="14" xfId="45" applyNumberFormat="1" applyFont="1" applyFill="1" applyBorder="1" applyAlignment="1">
      <alignment horizontal="left"/>
    </xf>
    <xf numFmtId="3" fontId="23" fillId="0" borderId="16" xfId="45" applyNumberFormat="1" applyFont="1" applyFill="1" applyBorder="1" applyAlignment="1">
      <alignment horizontal="right"/>
    </xf>
    <xf numFmtId="3" fontId="23" fillId="0" borderId="15" xfId="45" applyNumberFormat="1" applyFont="1" applyFill="1" applyBorder="1" applyAlignment="1">
      <alignment horizontal="right"/>
    </xf>
    <xf numFmtId="164" fontId="23" fillId="0" borderId="0" xfId="46" applyNumberFormat="1" applyFont="1" applyFill="1" applyBorder="1" applyAlignment="1">
      <alignment horizontal="right"/>
    </xf>
    <xf numFmtId="49" fontId="24" fillId="0" borderId="12" xfId="45" applyNumberFormat="1" applyFont="1" applyFill="1" applyBorder="1" applyAlignment="1">
      <alignment horizontal="left"/>
    </xf>
    <xf numFmtId="3" fontId="23" fillId="0" borderId="10" xfId="0" applyNumberFormat="1" applyFont="1" applyFill="1" applyBorder="1" applyAlignment="1">
      <alignment horizontal="right"/>
    </xf>
    <xf numFmtId="3" fontId="25" fillId="0" borderId="10" xfId="0" applyNumberFormat="1" applyFont="1" applyFill="1" applyBorder="1" applyAlignment="1">
      <alignment horizontal="right"/>
    </xf>
    <xf numFmtId="49" fontId="26" fillId="0" borderId="13" xfId="45" applyNumberFormat="1" applyFont="1" applyFill="1" applyBorder="1" applyAlignment="1">
      <alignment horizontal="left" wrapText="1"/>
    </xf>
    <xf numFmtId="49" fontId="26" fillId="0" borderId="0" xfId="45" applyNumberFormat="1" applyFont="1" applyFill="1" applyBorder="1" applyAlignment="1">
      <alignment horizontal="left"/>
    </xf>
    <xf numFmtId="49" fontId="24" fillId="0" borderId="13" xfId="45" applyNumberFormat="1" applyFont="1" applyFill="1" applyBorder="1" applyAlignment="1">
      <alignment horizontal="left" wrapText="1"/>
    </xf>
    <xf numFmtId="49" fontId="24" fillId="0" borderId="0" xfId="45" applyNumberFormat="1" applyFont="1" applyFill="1" applyBorder="1" applyAlignment="1">
      <alignment horizontal="left"/>
    </xf>
    <xf numFmtId="0" fontId="27" fillId="0" borderId="0" xfId="0" applyFont="1" applyFill="1"/>
    <xf numFmtId="49" fontId="23" fillId="0" borderId="13" xfId="45" applyNumberFormat="1" applyFont="1" applyFill="1" applyBorder="1" applyAlignment="1">
      <alignment horizontal="left" vertical="top" wrapText="1"/>
    </xf>
    <xf numFmtId="3" fontId="23" fillId="0" borderId="0" xfId="45" applyNumberFormat="1" applyFont="1" applyFill="1" applyBorder="1" applyAlignment="1">
      <alignment horizontal="right"/>
    </xf>
    <xf numFmtId="43" fontId="23" fillId="0" borderId="0" xfId="47" applyFont="1" applyFill="1" applyBorder="1" applyAlignment="1">
      <alignment horizontal="right"/>
    </xf>
    <xf numFmtId="164" fontId="23" fillId="0" borderId="0" xfId="45" applyNumberFormat="1" applyFont="1" applyFill="1" applyBorder="1" applyAlignment="1">
      <alignment horizontal="right"/>
    </xf>
    <xf numFmtId="49" fontId="23" fillId="0" borderId="0" xfId="45" applyNumberFormat="1" applyFont="1" applyFill="1" applyBorder="1" applyAlignment="1">
      <alignment horizontal="left"/>
    </xf>
    <xf numFmtId="49" fontId="24" fillId="0" borderId="13" xfId="45" applyNumberFormat="1" applyFont="1" applyFill="1" applyBorder="1" applyAlignment="1">
      <alignment horizontal="left" vertical="top" wrapText="1"/>
    </xf>
    <xf numFmtId="3" fontId="24" fillId="0" borderId="0" xfId="45" applyNumberFormat="1" applyFont="1" applyFill="1" applyBorder="1" applyAlignment="1">
      <alignment horizontal="right"/>
    </xf>
    <xf numFmtId="164" fontId="24" fillId="0" borderId="0" xfId="45" applyNumberFormat="1" applyFont="1" applyFill="1" applyBorder="1" applyAlignment="1">
      <alignment horizontal="right"/>
    </xf>
    <xf numFmtId="49" fontId="26" fillId="0" borderId="14" xfId="45" applyNumberFormat="1" applyFont="1" applyFill="1" applyBorder="1" applyAlignment="1">
      <alignment horizontal="left" wrapText="1"/>
    </xf>
    <xf numFmtId="49" fontId="26" fillId="0" borderId="15" xfId="45" applyNumberFormat="1" applyFont="1" applyFill="1" applyBorder="1" applyAlignment="1">
      <alignment horizontal="left"/>
    </xf>
    <xf numFmtId="0" fontId="22" fillId="0" borderId="0" xfId="0" applyFont="1" applyFill="1" applyBorder="1"/>
    <xf numFmtId="49" fontId="23" fillId="0" borderId="13" xfId="45" applyNumberFormat="1" applyFont="1" applyFill="1" applyBorder="1" applyAlignment="1">
      <alignment horizontal="left" wrapText="1"/>
    </xf>
    <xf numFmtId="49" fontId="23" fillId="0" borderId="12" xfId="45" applyNumberFormat="1" applyFont="1" applyFill="1" applyBorder="1" applyAlignment="1">
      <alignment horizontal="left" vertical="top" wrapText="1"/>
    </xf>
    <xf numFmtId="3" fontId="23" fillId="0" borderId="10" xfId="45" applyNumberFormat="1" applyFont="1" applyFill="1" applyBorder="1" applyAlignment="1">
      <alignment horizontal="right"/>
    </xf>
    <xf numFmtId="49" fontId="23" fillId="0" borderId="0" xfId="45" applyNumberFormat="1" applyFont="1" applyFill="1" applyBorder="1" applyAlignment="1">
      <alignment horizontal="left" vertical="top" wrapText="1"/>
    </xf>
    <xf numFmtId="3" fontId="28" fillId="0" borderId="0" xfId="45" applyNumberFormat="1" applyFont="1" applyFill="1" applyBorder="1" applyAlignment="1">
      <alignment horizontal="right"/>
    </xf>
    <xf numFmtId="3" fontId="22" fillId="0" borderId="0" xfId="0" applyNumberFormat="1" applyFont="1" applyFill="1"/>
    <xf numFmtId="0" fontId="26" fillId="0" borderId="0" xfId="0" applyFont="1" applyFill="1"/>
    <xf numFmtId="0" fontId="26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0" xfId="0" applyFont="1" applyFill="1" applyAlignment="1">
      <alignment wrapText="1"/>
    </xf>
    <xf numFmtId="3" fontId="23" fillId="0" borderId="0" xfId="0" applyNumberFormat="1" applyFont="1" applyFill="1"/>
    <xf numFmtId="0" fontId="28" fillId="0" borderId="0" xfId="0" applyFont="1" applyFill="1"/>
    <xf numFmtId="0" fontId="23" fillId="0" borderId="11" xfId="0" applyNumberFormat="1" applyFont="1" applyFill="1" applyBorder="1" applyAlignment="1">
      <alignment horizontal="right" vertical="top" wrapText="1"/>
    </xf>
    <xf numFmtId="0" fontId="23" fillId="0" borderId="11" xfId="0" applyFont="1" applyFill="1" applyBorder="1" applyAlignment="1">
      <alignment horizontal="right" wrapText="1"/>
    </xf>
    <xf numFmtId="164" fontId="23" fillId="0" borderId="15" xfId="46" applyNumberFormat="1" applyFont="1" applyFill="1" applyBorder="1" applyAlignment="1">
      <alignment horizontal="right"/>
    </xf>
    <xf numFmtId="164" fontId="23" fillId="0" borderId="17" xfId="46" applyNumberFormat="1" applyFont="1" applyFill="1" applyBorder="1" applyAlignment="1">
      <alignment horizontal="right"/>
    </xf>
    <xf numFmtId="164" fontId="23" fillId="0" borderId="10" xfId="46" applyNumberFormat="1" applyFont="1" applyFill="1" applyBorder="1" applyAlignment="1">
      <alignment horizontal="right"/>
    </xf>
    <xf numFmtId="164" fontId="23" fillId="0" borderId="18" xfId="46" applyNumberFormat="1" applyFont="1" applyFill="1" applyBorder="1" applyAlignment="1">
      <alignment horizontal="right"/>
    </xf>
    <xf numFmtId="164" fontId="26" fillId="0" borderId="0" xfId="45" applyNumberFormat="1" applyFont="1" applyFill="1" applyBorder="1" applyAlignment="1">
      <alignment horizontal="left"/>
    </xf>
    <xf numFmtId="49" fontId="26" fillId="0" borderId="19" xfId="45" applyNumberFormat="1" applyFont="1" applyFill="1" applyBorder="1" applyAlignment="1">
      <alignment horizontal="left"/>
    </xf>
    <xf numFmtId="164" fontId="24" fillId="0" borderId="0" xfId="45" applyNumberFormat="1" applyFont="1" applyFill="1" applyBorder="1" applyAlignment="1">
      <alignment horizontal="left"/>
    </xf>
    <xf numFmtId="49" fontId="24" fillId="0" borderId="19" xfId="45" applyNumberFormat="1" applyFont="1" applyFill="1" applyBorder="1" applyAlignment="1">
      <alignment horizontal="left"/>
    </xf>
    <xf numFmtId="164" fontId="23" fillId="0" borderId="19" xfId="46" applyNumberFormat="1" applyFont="1" applyFill="1" applyBorder="1" applyAlignment="1">
      <alignment horizontal="right"/>
    </xf>
    <xf numFmtId="164" fontId="24" fillId="0" borderId="0" xfId="46" applyNumberFormat="1" applyFont="1" applyFill="1" applyBorder="1" applyAlignment="1">
      <alignment horizontal="right"/>
    </xf>
    <xf numFmtId="164" fontId="24" fillId="0" borderId="19" xfId="46" applyNumberFormat="1" applyFont="1" applyFill="1" applyBorder="1" applyAlignment="1">
      <alignment horizontal="right"/>
    </xf>
    <xf numFmtId="164" fontId="23" fillId="0" borderId="0" xfId="45" applyNumberFormat="1" applyFont="1" applyFill="1" applyBorder="1" applyAlignment="1">
      <alignment horizontal="left"/>
    </xf>
    <xf numFmtId="49" fontId="26" fillId="0" borderId="17" xfId="45" applyNumberFormat="1" applyFont="1" applyFill="1" applyBorder="1" applyAlignment="1">
      <alignment horizontal="left"/>
    </xf>
    <xf numFmtId="49" fontId="23" fillId="0" borderId="19" xfId="45" applyNumberFormat="1" applyFont="1" applyFill="1" applyBorder="1" applyAlignment="1">
      <alignment horizontal="left"/>
    </xf>
    <xf numFmtId="3" fontId="23" fillId="0" borderId="19" xfId="45" applyNumberFormat="1" applyFont="1" applyFill="1" applyBorder="1" applyAlignment="1">
      <alignment horizontal="right"/>
    </xf>
    <xf numFmtId="164" fontId="23" fillId="0" borderId="19" xfId="45" applyNumberFormat="1" applyFont="1" applyFill="1" applyBorder="1" applyAlignment="1">
      <alignment horizontal="right"/>
    </xf>
    <xf numFmtId="164" fontId="23" fillId="0" borderId="10" xfId="45" applyNumberFormat="1" applyFont="1" applyFill="1" applyBorder="1" applyAlignment="1">
      <alignment horizontal="right"/>
    </xf>
    <xf numFmtId="164" fontId="23" fillId="0" borderId="18" xfId="45" applyNumberFormat="1" applyFont="1" applyFill="1" applyBorder="1" applyAlignment="1">
      <alignment horizontal="right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ezimal 2" xfId="44" xr:uid="{00000000-0005-0000-0000-00001B000000}"/>
    <cellStyle name="Explanatory Text" xfId="28" xr:uid="{00000000-0005-0000-0000-00001C000000}"/>
    <cellStyle name="Good" xfId="29" xr:uid="{00000000-0005-0000-0000-00001D000000}"/>
    <cellStyle name="Heading 1" xfId="30" xr:uid="{00000000-0005-0000-0000-00001E000000}"/>
    <cellStyle name="Heading 2" xfId="31" xr:uid="{00000000-0005-0000-0000-00001F000000}"/>
    <cellStyle name="Heading 3" xfId="32" xr:uid="{00000000-0005-0000-0000-000020000000}"/>
    <cellStyle name="Heading 4" xfId="33" xr:uid="{00000000-0005-0000-0000-000021000000}"/>
    <cellStyle name="Input" xfId="34" xr:uid="{00000000-0005-0000-0000-000022000000}"/>
    <cellStyle name="Komma" xfId="47" builtinId="3"/>
    <cellStyle name="Linked Cell" xfId="35" xr:uid="{00000000-0005-0000-0000-000024000000}"/>
    <cellStyle name="Normal_2 Part,Daten,Df" xfId="43" xr:uid="{00000000-0005-0000-0000-000025000000}"/>
    <cellStyle name="Note" xfId="36" xr:uid="{00000000-0005-0000-0000-000026000000}"/>
    <cellStyle name="Output" xfId="37" xr:uid="{00000000-0005-0000-0000-000027000000}"/>
    <cellStyle name="Prozent" xfId="46" builtinId="5"/>
    <cellStyle name="Prozent 2" xfId="42" xr:uid="{00000000-0005-0000-0000-000029000000}"/>
    <cellStyle name="Standard" xfId="0" builtinId="0"/>
    <cellStyle name="Standard 2" xfId="41" xr:uid="{00000000-0005-0000-0000-00002B000000}"/>
    <cellStyle name="Standard_AHV_ AVS_2" xfId="45" xr:uid="{00000000-0005-0000-0000-00002C000000}"/>
    <cellStyle name="Title" xfId="38" xr:uid="{00000000-0005-0000-0000-00002D000000}"/>
    <cellStyle name="Total" xfId="39" xr:uid="{00000000-0005-0000-0000-00002E000000}"/>
    <cellStyle name="Warning Text" xfId="40" xr:uid="{00000000-0005-0000-0000-00002F000000}"/>
  </cellStyles>
  <dxfs count="0"/>
  <tableStyles count="0" defaultTableStyle="TableStyleMedium9" defaultPivotStyle="PivotStyleLight16"/>
  <colors>
    <mruColors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IV_AI_6!$A$112:$B$112</c:f>
              <c:strCache>
                <c:ptCount val="2"/>
                <c:pt idx="0">
                  <c:v>Rentes d'invalidité (ordinaires, femmes et hommes)</c:v>
                </c:pt>
                <c:pt idx="1">
                  <c:v>Invalidenrenten (ordentliche, Frauen und Männer)</c:v>
                </c:pt>
              </c:strCache>
            </c:strRef>
          </c:tx>
          <c:marker>
            <c:symbol val="none"/>
          </c:marker>
          <c:cat>
            <c:strRef>
              <c:f>IV_AI_6!$C$110:$AX$110</c:f>
              <c:strCach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1980*</c:v>
                </c:pt>
                <c:pt idx="6">
                  <c:v>1981</c:v>
                </c:pt>
                <c:pt idx="7">
                  <c:v>1982*</c:v>
                </c:pt>
                <c:pt idx="8">
                  <c:v>1983</c:v>
                </c:pt>
                <c:pt idx="9">
                  <c:v>1984*</c:v>
                </c:pt>
                <c:pt idx="10">
                  <c:v>1985</c:v>
                </c:pt>
                <c:pt idx="11">
                  <c:v>1986*</c:v>
                </c:pt>
                <c:pt idx="12">
                  <c:v>1987</c:v>
                </c:pt>
                <c:pt idx="13">
                  <c:v>1988*</c:v>
                </c:pt>
                <c:pt idx="14">
                  <c:v>1989</c:v>
                </c:pt>
                <c:pt idx="15">
                  <c:v>1990*</c:v>
                </c:pt>
                <c:pt idx="16">
                  <c:v>1991</c:v>
                </c:pt>
                <c:pt idx="17">
                  <c:v>1992*</c:v>
                </c:pt>
                <c:pt idx="18">
                  <c:v>1993*</c:v>
                </c:pt>
                <c:pt idx="19">
                  <c:v>1994</c:v>
                </c:pt>
                <c:pt idx="20">
                  <c:v>1995*</c:v>
                </c:pt>
                <c:pt idx="21">
                  <c:v>1996</c:v>
                </c:pt>
                <c:pt idx="22">
                  <c:v>1997*</c:v>
                </c:pt>
                <c:pt idx="23">
                  <c:v>1998</c:v>
                </c:pt>
                <c:pt idx="24">
                  <c:v>1999*</c:v>
                </c:pt>
                <c:pt idx="25">
                  <c:v>2000</c:v>
                </c:pt>
                <c:pt idx="26">
                  <c:v>2001*</c:v>
                </c:pt>
                <c:pt idx="27">
                  <c:v>2002</c:v>
                </c:pt>
                <c:pt idx="28">
                  <c:v>2003*</c:v>
                </c:pt>
                <c:pt idx="29">
                  <c:v>2004</c:v>
                </c:pt>
                <c:pt idx="30">
                  <c:v>2005*</c:v>
                </c:pt>
                <c:pt idx="31">
                  <c:v>2006</c:v>
                </c:pt>
                <c:pt idx="32">
                  <c:v>2007*</c:v>
                </c:pt>
                <c:pt idx="33">
                  <c:v>2008</c:v>
                </c:pt>
                <c:pt idx="34">
                  <c:v>2009*</c:v>
                </c:pt>
                <c:pt idx="35">
                  <c:v>2010</c:v>
                </c:pt>
                <c:pt idx="36">
                  <c:v>2011*</c:v>
                </c:pt>
                <c:pt idx="37">
                  <c:v>2012</c:v>
                </c:pt>
                <c:pt idx="38">
                  <c:v>2013*</c:v>
                </c:pt>
                <c:pt idx="39">
                  <c:v>2014</c:v>
                </c:pt>
                <c:pt idx="40">
                  <c:v>2015*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2019*</c:v>
                </c:pt>
                <c:pt idx="45">
                  <c:v>2020</c:v>
                </c:pt>
                <c:pt idx="46">
                  <c:v>2021*</c:v>
                </c:pt>
                <c:pt idx="47">
                  <c:v>2022</c:v>
                </c:pt>
              </c:strCache>
            </c:strRef>
          </c:cat>
          <c:val>
            <c:numRef>
              <c:f>IV_AI_6!$C$112:$AX$112</c:f>
              <c:numCache>
                <c:formatCode>#,##0</c:formatCode>
                <c:ptCount val="48"/>
                <c:pt idx="0">
                  <c:v>609</c:v>
                </c:pt>
                <c:pt idx="1">
                  <c:v>618</c:v>
                </c:pt>
                <c:pt idx="2">
                  <c:v>662</c:v>
                </c:pt>
                <c:pt idx="3">
                  <c:v>666</c:v>
                </c:pt>
                <c:pt idx="4">
                  <c:v>672</c:v>
                </c:pt>
                <c:pt idx="5">
                  <c:v>703</c:v>
                </c:pt>
                <c:pt idx="6">
                  <c:v>701</c:v>
                </c:pt>
                <c:pt idx="7">
                  <c:v>788</c:v>
                </c:pt>
                <c:pt idx="8">
                  <c:v>787</c:v>
                </c:pt>
                <c:pt idx="9">
                  <c:v>876</c:v>
                </c:pt>
                <c:pt idx="10">
                  <c:v>876</c:v>
                </c:pt>
                <c:pt idx="11">
                  <c:v>914</c:v>
                </c:pt>
                <c:pt idx="12">
                  <c:v>913</c:v>
                </c:pt>
                <c:pt idx="13">
                  <c:v>946</c:v>
                </c:pt>
                <c:pt idx="14">
                  <c:v>940</c:v>
                </c:pt>
                <c:pt idx="15">
                  <c:v>998</c:v>
                </c:pt>
                <c:pt idx="16">
                  <c:v>996</c:v>
                </c:pt>
                <c:pt idx="17">
                  <c:v>1123</c:v>
                </c:pt>
                <c:pt idx="18">
                  <c:v>1209</c:v>
                </c:pt>
                <c:pt idx="19">
                  <c:v>1223</c:v>
                </c:pt>
                <c:pt idx="20">
                  <c:v>1269</c:v>
                </c:pt>
                <c:pt idx="21">
                  <c:v>1273</c:v>
                </c:pt>
                <c:pt idx="22">
                  <c:v>1292</c:v>
                </c:pt>
                <c:pt idx="23">
                  <c:v>1294</c:v>
                </c:pt>
                <c:pt idx="24">
                  <c:v>1312</c:v>
                </c:pt>
                <c:pt idx="25">
                  <c:v>1317</c:v>
                </c:pt>
                <c:pt idx="26">
                  <c:v>1362</c:v>
                </c:pt>
                <c:pt idx="27">
                  <c:v>1363</c:v>
                </c:pt>
                <c:pt idx="28">
                  <c:v>1390</c:v>
                </c:pt>
                <c:pt idx="29">
                  <c:v>1387</c:v>
                </c:pt>
                <c:pt idx="30">
                  <c:v>1409</c:v>
                </c:pt>
                <c:pt idx="31">
                  <c:v>1403</c:v>
                </c:pt>
                <c:pt idx="32">
                  <c:v>1436</c:v>
                </c:pt>
                <c:pt idx="33">
                  <c:v>1425</c:v>
                </c:pt>
                <c:pt idx="34">
                  <c:v>1462</c:v>
                </c:pt>
                <c:pt idx="35">
                  <c:v>1454</c:v>
                </c:pt>
                <c:pt idx="36">
                  <c:v>1471</c:v>
                </c:pt>
                <c:pt idx="37">
                  <c:v>1464</c:v>
                </c:pt>
                <c:pt idx="38">
                  <c:v>1473</c:v>
                </c:pt>
                <c:pt idx="39">
                  <c:v>1471</c:v>
                </c:pt>
                <c:pt idx="40">
                  <c:v>1473</c:v>
                </c:pt>
                <c:pt idx="41">
                  <c:v>1469</c:v>
                </c:pt>
                <c:pt idx="42">
                  <c:v>1467</c:v>
                </c:pt>
                <c:pt idx="43">
                  <c:v>1463.9665685582654</c:v>
                </c:pt>
                <c:pt idx="44">
                  <c:v>1471.77819766432</c:v>
                </c:pt>
                <c:pt idx="45">
                  <c:v>1468.5475447623901</c:v>
                </c:pt>
                <c:pt idx="46">
                  <c:v>1476.83538347902</c:v>
                </c:pt>
                <c:pt idx="47">
                  <c:v>1471.9417454745101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5-4FCD-B5FE-6B980E5E5827}"/>
            </c:ext>
          </c:extLst>
        </c:ser>
        <c:ser>
          <c:idx val="1"/>
          <c:order val="1"/>
          <c:tx>
            <c:strRef>
              <c:f>IV_AI_6!$A$113:$B$113</c:f>
              <c:strCache>
                <c:ptCount val="2"/>
                <c:pt idx="0">
                  <c:v>Rentes complémentaires (ordinaires, enfants)</c:v>
                </c:pt>
                <c:pt idx="1">
                  <c:v>Zusatzrenten (ordentliche, Kinder)</c:v>
                </c:pt>
              </c:strCache>
            </c:strRef>
          </c:tx>
          <c:marker>
            <c:symbol val="none"/>
          </c:marker>
          <c:cat>
            <c:strRef>
              <c:f>IV_AI_6!$C$110:$AX$110</c:f>
              <c:strCach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1980*</c:v>
                </c:pt>
                <c:pt idx="6">
                  <c:v>1981</c:v>
                </c:pt>
                <c:pt idx="7">
                  <c:v>1982*</c:v>
                </c:pt>
                <c:pt idx="8">
                  <c:v>1983</c:v>
                </c:pt>
                <c:pt idx="9">
                  <c:v>1984*</c:v>
                </c:pt>
                <c:pt idx="10">
                  <c:v>1985</c:v>
                </c:pt>
                <c:pt idx="11">
                  <c:v>1986*</c:v>
                </c:pt>
                <c:pt idx="12">
                  <c:v>1987</c:v>
                </c:pt>
                <c:pt idx="13">
                  <c:v>1988*</c:v>
                </c:pt>
                <c:pt idx="14">
                  <c:v>1989</c:v>
                </c:pt>
                <c:pt idx="15">
                  <c:v>1990*</c:v>
                </c:pt>
                <c:pt idx="16">
                  <c:v>1991</c:v>
                </c:pt>
                <c:pt idx="17">
                  <c:v>1992*</c:v>
                </c:pt>
                <c:pt idx="18">
                  <c:v>1993*</c:v>
                </c:pt>
                <c:pt idx="19">
                  <c:v>1994</c:v>
                </c:pt>
                <c:pt idx="20">
                  <c:v>1995*</c:v>
                </c:pt>
                <c:pt idx="21">
                  <c:v>1996</c:v>
                </c:pt>
                <c:pt idx="22">
                  <c:v>1997*</c:v>
                </c:pt>
                <c:pt idx="23">
                  <c:v>1998</c:v>
                </c:pt>
                <c:pt idx="24">
                  <c:v>1999*</c:v>
                </c:pt>
                <c:pt idx="25">
                  <c:v>2000</c:v>
                </c:pt>
                <c:pt idx="26">
                  <c:v>2001*</c:v>
                </c:pt>
                <c:pt idx="27">
                  <c:v>2002</c:v>
                </c:pt>
                <c:pt idx="28">
                  <c:v>2003*</c:v>
                </c:pt>
                <c:pt idx="29">
                  <c:v>2004</c:v>
                </c:pt>
                <c:pt idx="30">
                  <c:v>2005*</c:v>
                </c:pt>
                <c:pt idx="31">
                  <c:v>2006</c:v>
                </c:pt>
                <c:pt idx="32">
                  <c:v>2007*</c:v>
                </c:pt>
                <c:pt idx="33">
                  <c:v>2008</c:v>
                </c:pt>
                <c:pt idx="34">
                  <c:v>2009*</c:v>
                </c:pt>
                <c:pt idx="35">
                  <c:v>2010</c:v>
                </c:pt>
                <c:pt idx="36">
                  <c:v>2011*</c:v>
                </c:pt>
                <c:pt idx="37">
                  <c:v>2012</c:v>
                </c:pt>
                <c:pt idx="38">
                  <c:v>2013*</c:v>
                </c:pt>
                <c:pt idx="39">
                  <c:v>2014</c:v>
                </c:pt>
                <c:pt idx="40">
                  <c:v>2015*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2019*</c:v>
                </c:pt>
                <c:pt idx="45">
                  <c:v>2020</c:v>
                </c:pt>
                <c:pt idx="46">
                  <c:v>2021*</c:v>
                </c:pt>
                <c:pt idx="47">
                  <c:v>2022</c:v>
                </c:pt>
              </c:strCache>
            </c:strRef>
          </c:cat>
          <c:val>
            <c:numRef>
              <c:f>IV_AI_6!$C$113:$AX$113</c:f>
              <c:numCache>
                <c:formatCode>#,##0</c:formatCode>
                <c:ptCount val="48"/>
                <c:pt idx="0">
                  <c:v>247</c:v>
                </c:pt>
                <c:pt idx="1">
                  <c:v>250</c:v>
                </c:pt>
                <c:pt idx="2">
                  <c:v>268</c:v>
                </c:pt>
                <c:pt idx="3">
                  <c:v>268</c:v>
                </c:pt>
                <c:pt idx="4">
                  <c:v>270</c:v>
                </c:pt>
                <c:pt idx="5">
                  <c:v>277</c:v>
                </c:pt>
                <c:pt idx="6">
                  <c:v>273</c:v>
                </c:pt>
                <c:pt idx="7">
                  <c:v>301</c:v>
                </c:pt>
                <c:pt idx="8">
                  <c:v>298</c:v>
                </c:pt>
                <c:pt idx="9">
                  <c:v>330</c:v>
                </c:pt>
                <c:pt idx="10">
                  <c:v>329</c:v>
                </c:pt>
                <c:pt idx="11">
                  <c:v>344</c:v>
                </c:pt>
                <c:pt idx="12">
                  <c:v>343</c:v>
                </c:pt>
                <c:pt idx="13">
                  <c:v>353</c:v>
                </c:pt>
                <c:pt idx="14">
                  <c:v>349</c:v>
                </c:pt>
                <c:pt idx="15">
                  <c:v>369</c:v>
                </c:pt>
                <c:pt idx="16">
                  <c:v>371</c:v>
                </c:pt>
                <c:pt idx="17">
                  <c:v>414</c:v>
                </c:pt>
                <c:pt idx="18">
                  <c:v>442</c:v>
                </c:pt>
                <c:pt idx="19">
                  <c:v>446</c:v>
                </c:pt>
                <c:pt idx="20">
                  <c:v>464</c:v>
                </c:pt>
                <c:pt idx="21">
                  <c:v>466</c:v>
                </c:pt>
                <c:pt idx="22">
                  <c:v>470</c:v>
                </c:pt>
                <c:pt idx="23">
                  <c:v>472</c:v>
                </c:pt>
                <c:pt idx="24">
                  <c:v>481</c:v>
                </c:pt>
                <c:pt idx="25">
                  <c:v>488</c:v>
                </c:pt>
                <c:pt idx="26">
                  <c:v>505</c:v>
                </c:pt>
                <c:pt idx="27">
                  <c:v>510</c:v>
                </c:pt>
                <c:pt idx="28">
                  <c:v>525</c:v>
                </c:pt>
                <c:pt idx="29">
                  <c:v>526</c:v>
                </c:pt>
                <c:pt idx="30">
                  <c:v>536</c:v>
                </c:pt>
                <c:pt idx="31">
                  <c:v>537</c:v>
                </c:pt>
                <c:pt idx="32">
                  <c:v>552</c:v>
                </c:pt>
                <c:pt idx="33">
                  <c:v>558</c:v>
                </c:pt>
                <c:pt idx="34">
                  <c:v>572</c:v>
                </c:pt>
                <c:pt idx="35">
                  <c:v>570</c:v>
                </c:pt>
                <c:pt idx="36">
                  <c:v>578</c:v>
                </c:pt>
                <c:pt idx="37">
                  <c:v>575</c:v>
                </c:pt>
                <c:pt idx="38">
                  <c:v>578</c:v>
                </c:pt>
                <c:pt idx="39">
                  <c:v>576</c:v>
                </c:pt>
                <c:pt idx="40">
                  <c:v>576</c:v>
                </c:pt>
                <c:pt idx="41">
                  <c:v>574</c:v>
                </c:pt>
                <c:pt idx="42">
                  <c:v>572</c:v>
                </c:pt>
                <c:pt idx="43">
                  <c:v>568.9704104049614</c:v>
                </c:pt>
                <c:pt idx="44">
                  <c:v>570.57342574257405</c:v>
                </c:pt>
                <c:pt idx="45">
                  <c:v>567.53579913824296</c:v>
                </c:pt>
                <c:pt idx="46">
                  <c:v>567.41067745197199</c:v>
                </c:pt>
                <c:pt idx="47">
                  <c:v>562.23607465135399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5-4FCD-B5FE-6B980E5E5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785408"/>
        <c:axId val="529786584"/>
      </c:lineChart>
      <c:catAx>
        <c:axId val="52978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529786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86584"/>
        <c:scaling>
          <c:orientation val="minMax"/>
        </c:scaling>
        <c:delete val="0"/>
        <c:axPos val="l"/>
        <c:majorGridlines/>
        <c:title>
          <c:tx>
            <c:strRef>
              <c:f>IV_AI_6!$A$111:$B$111</c:f>
              <c:strCache>
                <c:ptCount val="2"/>
                <c:pt idx="0">
                  <c:v>en francs</c:v>
                </c:pt>
                <c:pt idx="1">
                  <c:v>in Franken</c:v>
                </c:pt>
              </c:strCache>
            </c:strRef>
          </c:tx>
          <c:overlay val="0"/>
          <c:txPr>
            <a:bodyPr/>
            <a:lstStyle/>
            <a:p>
              <a:pPr>
                <a:defRPr sz="800" b="0"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529785408"/>
        <c:crosses val="autoZero"/>
        <c:crossBetween val="between"/>
      </c:valAx>
      <c:spPr>
        <a:solidFill>
          <a:schemeClr val="bg1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IV_AI_6!$A$116:$B$116</c:f>
              <c:strCache>
                <c:ptCount val="2"/>
                <c:pt idx="0">
                  <c:v>Rentes d'invalidité (ordinaires, femmes)</c:v>
                </c:pt>
                <c:pt idx="1">
                  <c:v>Invalidenrenten (ordentliche, Frauen)</c:v>
                </c:pt>
              </c:strCache>
            </c:strRef>
          </c:tx>
          <c:marker>
            <c:symbol val="none"/>
          </c:marker>
          <c:cat>
            <c:numRef>
              <c:f>IV_AI_6!$C$115:$AX$115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IV_AI_6!$C$116:$AX$116</c:f>
              <c:numCache>
                <c:formatCode>#,##0</c:formatCode>
                <c:ptCount val="48"/>
                <c:pt idx="0">
                  <c:v>37264</c:v>
                </c:pt>
                <c:pt idx="1">
                  <c:v>36808</c:v>
                </c:pt>
                <c:pt idx="2">
                  <c:v>38411</c:v>
                </c:pt>
                <c:pt idx="3">
                  <c:v>38001</c:v>
                </c:pt>
                <c:pt idx="4">
                  <c:v>40285</c:v>
                </c:pt>
                <c:pt idx="5">
                  <c:v>37023</c:v>
                </c:pt>
                <c:pt idx="6">
                  <c:v>36994</c:v>
                </c:pt>
                <c:pt idx="7">
                  <c:v>37457</c:v>
                </c:pt>
                <c:pt idx="8">
                  <c:v>38286</c:v>
                </c:pt>
                <c:pt idx="9">
                  <c:v>38910</c:v>
                </c:pt>
                <c:pt idx="10">
                  <c:v>39589</c:v>
                </c:pt>
                <c:pt idx="11">
                  <c:v>39994</c:v>
                </c:pt>
                <c:pt idx="12">
                  <c:v>40639</c:v>
                </c:pt>
                <c:pt idx="13">
                  <c:v>41538</c:v>
                </c:pt>
                <c:pt idx="14">
                  <c:v>43381</c:v>
                </c:pt>
                <c:pt idx="15">
                  <c:v>45029</c:v>
                </c:pt>
                <c:pt idx="16">
                  <c:v>47138</c:v>
                </c:pt>
                <c:pt idx="17">
                  <c:v>49292</c:v>
                </c:pt>
                <c:pt idx="18">
                  <c:v>51705</c:v>
                </c:pt>
                <c:pt idx="19">
                  <c:v>50205</c:v>
                </c:pt>
                <c:pt idx="20">
                  <c:v>53536</c:v>
                </c:pt>
                <c:pt idx="21">
                  <c:v>56398</c:v>
                </c:pt>
                <c:pt idx="22">
                  <c:v>60114</c:v>
                </c:pt>
                <c:pt idx="23">
                  <c:v>62962</c:v>
                </c:pt>
                <c:pt idx="24">
                  <c:v>67262</c:v>
                </c:pt>
                <c:pt idx="25">
                  <c:v>71034</c:v>
                </c:pt>
                <c:pt idx="26">
                  <c:v>79061</c:v>
                </c:pt>
                <c:pt idx="27">
                  <c:v>85045</c:v>
                </c:pt>
                <c:pt idx="28">
                  <c:v>90784</c:v>
                </c:pt>
                <c:pt idx="29">
                  <c:v>94789</c:v>
                </c:pt>
                <c:pt idx="30">
                  <c:v>101035</c:v>
                </c:pt>
                <c:pt idx="31">
                  <c:v>100287</c:v>
                </c:pt>
                <c:pt idx="32">
                  <c:v>99537</c:v>
                </c:pt>
                <c:pt idx="33">
                  <c:v>99037</c:v>
                </c:pt>
                <c:pt idx="34">
                  <c:v>97796</c:v>
                </c:pt>
                <c:pt idx="35">
                  <c:v>96013</c:v>
                </c:pt>
                <c:pt idx="36">
                  <c:v>94590</c:v>
                </c:pt>
                <c:pt idx="37">
                  <c:v>92640</c:v>
                </c:pt>
                <c:pt idx="38">
                  <c:v>90332</c:v>
                </c:pt>
                <c:pt idx="39">
                  <c:v>88081</c:v>
                </c:pt>
                <c:pt idx="40">
                  <c:v>86359</c:v>
                </c:pt>
                <c:pt idx="41">
                  <c:v>84595</c:v>
                </c:pt>
                <c:pt idx="42">
                  <c:v>83423</c:v>
                </c:pt>
                <c:pt idx="43">
                  <c:v>82873</c:v>
                </c:pt>
                <c:pt idx="44">
                  <c:v>82573</c:v>
                </c:pt>
                <c:pt idx="45">
                  <c:v>82508</c:v>
                </c:pt>
                <c:pt idx="46">
                  <c:v>83197</c:v>
                </c:pt>
                <c:pt idx="47">
                  <c:v>83235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F-4307-9AD3-EF5D2F043B24}"/>
            </c:ext>
          </c:extLst>
        </c:ser>
        <c:ser>
          <c:idx val="1"/>
          <c:order val="1"/>
          <c:tx>
            <c:strRef>
              <c:f>IV_AI_6!$A$117:$B$117</c:f>
              <c:strCache>
                <c:ptCount val="2"/>
                <c:pt idx="0">
                  <c:v>Rentes d'invalidité (ordinaires, hommes)</c:v>
                </c:pt>
                <c:pt idx="1">
                  <c:v>Invalidenrenten (ordentliche, Männer)</c:v>
                </c:pt>
              </c:strCache>
            </c:strRef>
          </c:tx>
          <c:marker>
            <c:symbol val="none"/>
          </c:marker>
          <c:cat>
            <c:numRef>
              <c:f>IV_AI_6!$C$115:$AX$115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IV_AI_6!$C$117:$AX$117</c:f>
              <c:numCache>
                <c:formatCode>#,##0</c:formatCode>
                <c:ptCount val="48"/>
                <c:pt idx="0">
                  <c:v>47417</c:v>
                </c:pt>
                <c:pt idx="1">
                  <c:v>48609</c:v>
                </c:pt>
                <c:pt idx="2">
                  <c:v>53229</c:v>
                </c:pt>
                <c:pt idx="3">
                  <c:v>53203</c:v>
                </c:pt>
                <c:pt idx="4">
                  <c:v>58288</c:v>
                </c:pt>
                <c:pt idx="5">
                  <c:v>54774</c:v>
                </c:pt>
                <c:pt idx="6">
                  <c:v>56251</c:v>
                </c:pt>
                <c:pt idx="7">
                  <c:v>56509</c:v>
                </c:pt>
                <c:pt idx="8">
                  <c:v>57515</c:v>
                </c:pt>
                <c:pt idx="9">
                  <c:v>58467</c:v>
                </c:pt>
                <c:pt idx="10">
                  <c:v>59052</c:v>
                </c:pt>
                <c:pt idx="11">
                  <c:v>59741</c:v>
                </c:pt>
                <c:pt idx="12">
                  <c:v>60356</c:v>
                </c:pt>
                <c:pt idx="13">
                  <c:v>61310</c:v>
                </c:pt>
                <c:pt idx="14">
                  <c:v>63242</c:v>
                </c:pt>
                <c:pt idx="15">
                  <c:v>64480</c:v>
                </c:pt>
                <c:pt idx="16">
                  <c:v>66756</c:v>
                </c:pt>
                <c:pt idx="17">
                  <c:v>68850</c:v>
                </c:pt>
                <c:pt idx="18">
                  <c:v>72660</c:v>
                </c:pt>
                <c:pt idx="19">
                  <c:v>76059</c:v>
                </c:pt>
                <c:pt idx="20">
                  <c:v>80288</c:v>
                </c:pt>
                <c:pt idx="21">
                  <c:v>83703</c:v>
                </c:pt>
                <c:pt idx="22">
                  <c:v>88786</c:v>
                </c:pt>
                <c:pt idx="23">
                  <c:v>92094</c:v>
                </c:pt>
                <c:pt idx="24">
                  <c:v>96795</c:v>
                </c:pt>
                <c:pt idx="25">
                  <c:v>100460</c:v>
                </c:pt>
                <c:pt idx="26">
                  <c:v>104759</c:v>
                </c:pt>
                <c:pt idx="27">
                  <c:v>110274</c:v>
                </c:pt>
                <c:pt idx="28">
                  <c:v>115512</c:v>
                </c:pt>
                <c:pt idx="29">
                  <c:v>119097</c:v>
                </c:pt>
                <c:pt idx="30">
                  <c:v>120488</c:v>
                </c:pt>
                <c:pt idx="31">
                  <c:v>118888</c:v>
                </c:pt>
                <c:pt idx="32">
                  <c:v>117835</c:v>
                </c:pt>
                <c:pt idx="33">
                  <c:v>116115</c:v>
                </c:pt>
                <c:pt idx="34">
                  <c:v>113594</c:v>
                </c:pt>
                <c:pt idx="35">
                  <c:v>110952</c:v>
                </c:pt>
                <c:pt idx="36">
                  <c:v>108489</c:v>
                </c:pt>
                <c:pt idx="37">
                  <c:v>105562</c:v>
                </c:pt>
                <c:pt idx="38">
                  <c:v>102280</c:v>
                </c:pt>
                <c:pt idx="39">
                  <c:v>99415</c:v>
                </c:pt>
                <c:pt idx="40">
                  <c:v>96681</c:v>
                </c:pt>
                <c:pt idx="41">
                  <c:v>94679</c:v>
                </c:pt>
                <c:pt idx="42">
                  <c:v>92871</c:v>
                </c:pt>
                <c:pt idx="43">
                  <c:v>91424</c:v>
                </c:pt>
                <c:pt idx="44">
                  <c:v>90225</c:v>
                </c:pt>
                <c:pt idx="45">
                  <c:v>89288</c:v>
                </c:pt>
                <c:pt idx="46">
                  <c:v>88742</c:v>
                </c:pt>
                <c:pt idx="47">
                  <c:v>87962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F-4307-9AD3-EF5D2F043B24}"/>
            </c:ext>
          </c:extLst>
        </c:ser>
        <c:ser>
          <c:idx val="2"/>
          <c:order val="2"/>
          <c:tx>
            <c:strRef>
              <c:f>IV_AI_6!$A$118:$B$118</c:f>
              <c:strCache>
                <c:ptCount val="2"/>
                <c:pt idx="0">
                  <c:v>Rentes complémentaires (ordinaires, enfants)</c:v>
                </c:pt>
                <c:pt idx="1">
                  <c:v>Zusatzrenten (ordentliche, Kinder)</c:v>
                </c:pt>
              </c:strCache>
            </c:strRef>
          </c:tx>
          <c:marker>
            <c:symbol val="none"/>
          </c:marker>
          <c:cat>
            <c:numRef>
              <c:f>IV_AI_6!$C$115:$AX$115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IV_AI_6!$C$118:$AX$118</c:f>
              <c:numCache>
                <c:formatCode>#,##0</c:formatCode>
                <c:ptCount val="48"/>
                <c:pt idx="0">
                  <c:v>34841</c:v>
                </c:pt>
                <c:pt idx="1">
                  <c:v>33885</c:v>
                </c:pt>
                <c:pt idx="2">
                  <c:v>34463</c:v>
                </c:pt>
                <c:pt idx="3">
                  <c:v>34207</c:v>
                </c:pt>
                <c:pt idx="4">
                  <c:v>37966</c:v>
                </c:pt>
                <c:pt idx="5">
                  <c:v>34623</c:v>
                </c:pt>
                <c:pt idx="6">
                  <c:v>35432</c:v>
                </c:pt>
                <c:pt idx="7">
                  <c:v>34731</c:v>
                </c:pt>
                <c:pt idx="8">
                  <c:v>34523</c:v>
                </c:pt>
                <c:pt idx="9">
                  <c:v>34110</c:v>
                </c:pt>
                <c:pt idx="10">
                  <c:v>33534</c:v>
                </c:pt>
                <c:pt idx="11">
                  <c:v>33443</c:v>
                </c:pt>
                <c:pt idx="12">
                  <c:v>33147</c:v>
                </c:pt>
                <c:pt idx="13">
                  <c:v>33010</c:v>
                </c:pt>
                <c:pt idx="14">
                  <c:v>33505</c:v>
                </c:pt>
                <c:pt idx="15">
                  <c:v>33858</c:v>
                </c:pt>
                <c:pt idx="16">
                  <c:v>34944</c:v>
                </c:pt>
                <c:pt idx="17">
                  <c:v>36385</c:v>
                </c:pt>
                <c:pt idx="18">
                  <c:v>38835</c:v>
                </c:pt>
                <c:pt idx="19">
                  <c:v>40808</c:v>
                </c:pt>
                <c:pt idx="20">
                  <c:v>44723</c:v>
                </c:pt>
                <c:pt idx="21">
                  <c:v>47552</c:v>
                </c:pt>
                <c:pt idx="22">
                  <c:v>52357</c:v>
                </c:pt>
                <c:pt idx="23">
                  <c:v>56527</c:v>
                </c:pt>
                <c:pt idx="24">
                  <c:v>61245</c:v>
                </c:pt>
                <c:pt idx="25">
                  <c:v>64730</c:v>
                </c:pt>
                <c:pt idx="26">
                  <c:v>69434</c:v>
                </c:pt>
                <c:pt idx="27">
                  <c:v>75282</c:v>
                </c:pt>
                <c:pt idx="28">
                  <c:v>81116</c:v>
                </c:pt>
                <c:pt idx="29">
                  <c:v>84297</c:v>
                </c:pt>
                <c:pt idx="30">
                  <c:v>85234</c:v>
                </c:pt>
                <c:pt idx="31">
                  <c:v>82977</c:v>
                </c:pt>
                <c:pt idx="32">
                  <c:v>81207</c:v>
                </c:pt>
                <c:pt idx="33">
                  <c:v>79750</c:v>
                </c:pt>
                <c:pt idx="34">
                  <c:v>77027</c:v>
                </c:pt>
                <c:pt idx="35">
                  <c:v>73982</c:v>
                </c:pt>
                <c:pt idx="36">
                  <c:v>70746</c:v>
                </c:pt>
                <c:pt idx="37">
                  <c:v>67293</c:v>
                </c:pt>
                <c:pt idx="38">
                  <c:v>63993</c:v>
                </c:pt>
                <c:pt idx="39">
                  <c:v>60297</c:v>
                </c:pt>
                <c:pt idx="40">
                  <c:v>57432</c:v>
                </c:pt>
                <c:pt idx="41">
                  <c:v>54759</c:v>
                </c:pt>
                <c:pt idx="42">
                  <c:v>52737</c:v>
                </c:pt>
                <c:pt idx="43">
                  <c:v>51437</c:v>
                </c:pt>
                <c:pt idx="44">
                  <c:v>50500</c:v>
                </c:pt>
                <c:pt idx="45">
                  <c:v>49666</c:v>
                </c:pt>
                <c:pt idx="46">
                  <c:v>49450</c:v>
                </c:pt>
                <c:pt idx="47">
                  <c:v>48760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2F-4307-9AD3-EF5D2F043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787368"/>
        <c:axId val="529787760"/>
      </c:lineChart>
      <c:catAx>
        <c:axId val="52978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5297877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297877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529787368"/>
        <c:crosses val="autoZero"/>
        <c:crossBetween val="between"/>
      </c:valAx>
      <c:spPr>
        <a:solidFill>
          <a:schemeClr val="bg1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0</xdr:colOff>
      <xdr:row>63</xdr:row>
      <xdr:rowOff>85726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71</xdr:row>
      <xdr:rowOff>34290</xdr:rowOff>
    </xdr:from>
    <xdr:to>
      <xdr:col>3</xdr:col>
      <xdr:colOff>0</xdr:colOff>
      <xdr:row>95</xdr:row>
      <xdr:rowOff>81916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30480</xdr:colOff>
      <xdr:row>32</xdr:row>
      <xdr:rowOff>38100</xdr:rowOff>
    </xdr:from>
    <xdr:to>
      <xdr:col>1</xdr:col>
      <xdr:colOff>2461260</xdr:colOff>
      <xdr:row>36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97480" y="6505575"/>
          <a:ext cx="243078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Quelle: Bundesamt</a:t>
          </a:r>
          <a:r>
            <a:rPr lang="de-CH" sz="1100" baseline="0"/>
            <a:t> für Sozialversicherungen, Geschäftsfeld MASS, IV-Statistik</a:t>
          </a:r>
        </a:p>
        <a:p>
          <a:endParaRPr lang="de-CH" sz="1100"/>
        </a:p>
      </xdr:txBody>
    </xdr:sp>
    <xdr:clientData/>
  </xdr:twoCellAnchor>
  <xdr:twoCellAnchor>
    <xdr:from>
      <xdr:col>0</xdr:col>
      <xdr:colOff>15240</xdr:colOff>
      <xdr:row>32</xdr:row>
      <xdr:rowOff>30479</xdr:rowOff>
    </xdr:from>
    <xdr:to>
      <xdr:col>0</xdr:col>
      <xdr:colOff>2461260</xdr:colOff>
      <xdr:row>36</xdr:row>
      <xdr:rowOff>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240" y="6497954"/>
          <a:ext cx="2446020" cy="6172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Source:</a:t>
          </a:r>
          <a:r>
            <a:rPr lang="de-CH" sz="1100" baseline="0"/>
            <a:t> Office fédéral des assurances sociales, domaine MASS, Statistique de l'AI</a:t>
          </a:r>
          <a:endParaRPr lang="de-CH" sz="1100"/>
        </a:p>
      </xdr:txBody>
    </xdr:sp>
    <xdr:clientData/>
  </xdr:twoCellAnchor>
  <xdr:twoCellAnchor>
    <xdr:from>
      <xdr:col>1</xdr:col>
      <xdr:colOff>45720</xdr:colOff>
      <xdr:row>64</xdr:row>
      <xdr:rowOff>7620</xdr:rowOff>
    </xdr:from>
    <xdr:to>
      <xdr:col>1</xdr:col>
      <xdr:colOff>2476500</xdr:colOff>
      <xdr:row>68</xdr:row>
      <xdr:rowOff>99060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7460" y="11711940"/>
          <a:ext cx="243078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Quelle: Bundesamt</a:t>
          </a:r>
          <a:r>
            <a:rPr lang="de-CH" sz="1100" baseline="0"/>
            <a:t> für Sozialversicherungen, Geschäftsfeld MASS, IV-Statistik</a:t>
          </a:r>
        </a:p>
        <a:p>
          <a:endParaRPr lang="de-CH" sz="1100"/>
        </a:p>
      </xdr:txBody>
    </xdr:sp>
    <xdr:clientData/>
  </xdr:twoCellAnchor>
  <xdr:twoCellAnchor>
    <xdr:from>
      <xdr:col>0</xdr:col>
      <xdr:colOff>30480</xdr:colOff>
      <xdr:row>64</xdr:row>
      <xdr:rowOff>0</xdr:rowOff>
    </xdr:from>
    <xdr:to>
      <xdr:col>0</xdr:col>
      <xdr:colOff>2476500</xdr:colOff>
      <xdr:row>68</xdr:row>
      <xdr:rowOff>121920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480" y="11704320"/>
          <a:ext cx="2446020" cy="640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Source:</a:t>
          </a:r>
          <a:r>
            <a:rPr lang="de-CH" sz="1100" baseline="0"/>
            <a:t> Office fédéral des assurances sociales, domaine MASS, Statistique de l'AI</a:t>
          </a:r>
          <a:endParaRPr lang="de-CH" sz="1100"/>
        </a:p>
      </xdr:txBody>
    </xdr:sp>
    <xdr:clientData/>
  </xdr:twoCellAnchor>
  <xdr:twoCellAnchor>
    <xdr:from>
      <xdr:col>1</xdr:col>
      <xdr:colOff>43815</xdr:colOff>
      <xdr:row>96</xdr:row>
      <xdr:rowOff>26670</xdr:rowOff>
    </xdr:from>
    <xdr:to>
      <xdr:col>1</xdr:col>
      <xdr:colOff>2474595</xdr:colOff>
      <xdr:row>100</xdr:row>
      <xdr:rowOff>118110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10815" y="16342995"/>
          <a:ext cx="2430780" cy="624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Quelle: Bundesamt</a:t>
          </a:r>
          <a:r>
            <a:rPr lang="de-CH" sz="1100" baseline="0"/>
            <a:t> für Sozialversicherungen, Geschäftsfeld MASS, IV-Statistik</a:t>
          </a:r>
        </a:p>
        <a:p>
          <a:endParaRPr lang="de-CH" sz="1100"/>
        </a:p>
      </xdr:txBody>
    </xdr:sp>
    <xdr:clientData/>
  </xdr:twoCellAnchor>
  <xdr:twoCellAnchor>
    <xdr:from>
      <xdr:col>0</xdr:col>
      <xdr:colOff>95250</xdr:colOff>
      <xdr:row>96</xdr:row>
      <xdr:rowOff>19050</xdr:rowOff>
    </xdr:from>
    <xdr:to>
      <xdr:col>0</xdr:col>
      <xdr:colOff>2541270</xdr:colOff>
      <xdr:row>101</xdr:row>
      <xdr:rowOff>7620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5250" y="16335375"/>
          <a:ext cx="2446020" cy="655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Source:</a:t>
          </a:r>
          <a:r>
            <a:rPr lang="de-CH" sz="1100" baseline="0"/>
            <a:t> Office fédéral des assurances sociales, domaine MASS, Statistique de l'AI</a:t>
          </a:r>
          <a:endParaRPr lang="de-C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>
        <row r="21">
          <cell r="BW21">
            <v>337500</v>
          </cell>
        </row>
      </sheetData>
      <sheetData sheetId="4">
        <row r="4">
          <cell r="C4" t="str">
            <v>Aktiv-</v>
          </cell>
        </row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1">
          <cell r="A1" t="str">
            <v>BV-Ausgaben (früher 15.2 Berufliche Vorsorge (BV): Ausgaben, Kapital  1987-2003)</v>
          </cell>
        </row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F12" t="str">
            <v>...  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  <cell r="T12" t="e">
            <v>#REF!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F13" t="str">
            <v>... 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  <cell r="T13" t="e">
            <v>#REF!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F14" t="str">
            <v>... 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  <cell r="T14" t="e">
            <v>#REF!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F15" t="str">
            <v>... 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  <cell r="T15" t="e">
            <v>#REF!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F16" t="str">
            <v>... 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  <cell r="T16" t="e">
            <v>#REF!</v>
          </cell>
        </row>
        <row r="17">
          <cell r="A17">
            <v>1966</v>
          </cell>
          <cell r="B17" t="str">
            <v>8)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I17">
            <v>2523</v>
          </cell>
          <cell r="J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  <cell r="T17" t="e">
            <v>#REF!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F18" t="str">
            <v>... 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  <cell r="T18" t="e">
            <v>#REF!</v>
          </cell>
          <cell r="Y18" t="str">
            <v>8)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  <cell r="T19" t="e">
            <v>#REF!</v>
          </cell>
          <cell r="Y19" t="str">
            <v>9)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F20" t="str">
            <v>...  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  <cell r="T20" t="e">
            <v>#REF!</v>
          </cell>
          <cell r="Y20" t="str">
            <v>9)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F21" t="str">
            <v>...  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>
            <v>5015.5599999999995</v>
          </cell>
          <cell r="T21" t="e">
            <v>#REF!</v>
          </cell>
          <cell r="Y21" t="str">
            <v>9)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F22" t="str">
            <v>... 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5529.4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F23" t="str">
            <v>... 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>
            <v>6307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F24" t="str">
            <v>...  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F25" t="str">
            <v>...  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F26" t="str">
            <v>...  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F27" t="str">
            <v>...  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F28" t="str">
            <v>...  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F29" t="str">
            <v>...  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10607.347999999998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F30">
            <v>371.85899999999998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11120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F31" t="str">
            <v>... 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F32" t="str">
            <v>...  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F33" t="str">
            <v>...  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15928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F34">
            <v>691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F35" t="str">
            <v>... 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F36" t="str">
            <v>...  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R36">
            <v>7305</v>
          </cell>
          <cell r="T36" t="e">
            <v>#REF!</v>
          </cell>
          <cell r="Y36" t="str">
            <v>9)</v>
          </cell>
          <cell r="AA36" t="str">
            <v>Pictet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</v>
          </cell>
          <cell r="R37" t="str">
            <v>?</v>
          </cell>
          <cell r="S37" t="str">
            <v>...</v>
          </cell>
          <cell r="T37" t="e">
            <v>#REF!</v>
          </cell>
          <cell r="U37" t="str">
            <v>...</v>
          </cell>
          <cell r="V37" t="str">
            <v>...</v>
          </cell>
          <cell r="W37" t="str">
            <v>...</v>
          </cell>
          <cell r="Y37" t="str">
            <v>10)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-1972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48364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32864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20100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16300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3800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6290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>
            <v>2550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3740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>
            <v>17850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14110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>
            <v>4100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1300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1074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15500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15500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474300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17472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15500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>
        <row r="6">
          <cell r="C6">
            <v>23276.510200000001</v>
          </cell>
        </row>
      </sheetData>
      <sheetData sheetId="12">
        <row r="6">
          <cell r="C6">
            <v>23276.510200000001</v>
          </cell>
        </row>
      </sheetData>
      <sheetData sheetId="13">
        <row r="59">
          <cell r="A59" t="str">
            <v>AVS / AHV</v>
          </cell>
        </row>
      </sheetData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CHSS-Statistikseiten"/>
      <sheetName val="ATSG_2009"/>
      <sheetName val="ATSG_2008"/>
      <sheetName val="ATSG Einleitungsseite 2007"/>
      <sheetName val="ATSG Einleitungsseite"/>
      <sheetName val="ATSG Einleitungsseite_alt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4"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20"/>
  <sheetViews>
    <sheetView tabSelected="1" zoomScaleNormal="100" zoomScaleSheetLayoutView="100" workbookViewId="0"/>
  </sheetViews>
  <sheetFormatPr baseColWidth="10" defaultColWidth="11.5" defaultRowHeight="13" outlineLevelCol="1"/>
  <cols>
    <col min="1" max="2" width="46.69921875" style="40" customWidth="1"/>
    <col min="3" max="3" width="12.69921875" style="4" customWidth="1" collapsed="1"/>
    <col min="4" max="27" width="12.69921875" style="4" hidden="1" customWidth="1" outlineLevel="1"/>
    <col min="28" max="28" width="12.69921875" style="4" customWidth="1" collapsed="1"/>
    <col min="29" max="32" width="12.69921875" style="4" hidden="1" customWidth="1" outlineLevel="1"/>
    <col min="33" max="33" width="12.69921875" style="4" hidden="1" customWidth="1" outlineLevel="1" collapsed="1"/>
    <col min="34" max="36" width="12.69921875" style="4" hidden="1" customWidth="1" outlineLevel="1"/>
    <col min="37" max="37" width="12.69921875" style="4" hidden="1" customWidth="1" outlineLevel="1" collapsed="1"/>
    <col min="38" max="38" width="12.69921875" style="4" customWidth="1" collapsed="1"/>
    <col min="39" max="39" width="12.69921875" style="4" hidden="1" customWidth="1" outlineLevel="1" collapsed="1"/>
    <col min="40" max="47" width="12.69921875" style="4" hidden="1" customWidth="1" outlineLevel="1"/>
    <col min="48" max="50" width="12.69921875" style="4" customWidth="1" collapsed="1"/>
    <col min="51" max="54" width="12.69921875" style="4" customWidth="1"/>
    <col min="55" max="55" width="12" style="4" customWidth="1"/>
    <col min="56" max="16384" width="11.5" style="4"/>
  </cols>
  <sheetData>
    <row r="1" spans="1:58" ht="54">
      <c r="A1" s="1" t="s">
        <v>24</v>
      </c>
      <c r="B1" s="1" t="s">
        <v>23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7" t="s">
        <v>74</v>
      </c>
      <c r="AZ1" s="47" t="s">
        <v>75</v>
      </c>
      <c r="BA1" s="5"/>
      <c r="BB1" s="5"/>
      <c r="BC1" s="5"/>
      <c r="BD1" s="5"/>
    </row>
    <row r="2" spans="1:58" ht="25.5" customHeight="1">
      <c r="A2" s="6"/>
      <c r="B2" s="6"/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51</v>
      </c>
      <c r="I2" s="7">
        <v>1981</v>
      </c>
      <c r="J2" s="7" t="s">
        <v>52</v>
      </c>
      <c r="K2" s="7">
        <v>1983</v>
      </c>
      <c r="L2" s="7" t="s">
        <v>53</v>
      </c>
      <c r="M2" s="7">
        <v>1985</v>
      </c>
      <c r="N2" s="7" t="s">
        <v>54</v>
      </c>
      <c r="O2" s="7">
        <v>1987</v>
      </c>
      <c r="P2" s="7" t="s">
        <v>55</v>
      </c>
      <c r="Q2" s="7">
        <v>1989</v>
      </c>
      <c r="R2" s="7" t="s">
        <v>56</v>
      </c>
      <c r="S2" s="7">
        <v>1991</v>
      </c>
      <c r="T2" s="7" t="s">
        <v>57</v>
      </c>
      <c r="U2" s="7" t="s">
        <v>58</v>
      </c>
      <c r="V2" s="7">
        <v>1994</v>
      </c>
      <c r="W2" s="7" t="s">
        <v>59</v>
      </c>
      <c r="X2" s="7">
        <v>1996</v>
      </c>
      <c r="Y2" s="7" t="s">
        <v>60</v>
      </c>
      <c r="Z2" s="7">
        <v>1998</v>
      </c>
      <c r="AA2" s="7" t="s">
        <v>61</v>
      </c>
      <c r="AB2" s="7">
        <v>2000</v>
      </c>
      <c r="AC2" s="7" t="s">
        <v>62</v>
      </c>
      <c r="AD2" s="7">
        <v>2002</v>
      </c>
      <c r="AE2" s="7" t="s">
        <v>63</v>
      </c>
      <c r="AF2" s="7">
        <v>2004</v>
      </c>
      <c r="AG2" s="7" t="s">
        <v>64</v>
      </c>
      <c r="AH2" s="7">
        <v>2006</v>
      </c>
      <c r="AI2" s="7" t="s">
        <v>65</v>
      </c>
      <c r="AJ2" s="7">
        <v>2008</v>
      </c>
      <c r="AK2" s="7" t="s">
        <v>66</v>
      </c>
      <c r="AL2" s="7">
        <v>2010</v>
      </c>
      <c r="AM2" s="7" t="s">
        <v>67</v>
      </c>
      <c r="AN2" s="7">
        <v>2012</v>
      </c>
      <c r="AO2" s="7" t="s">
        <v>68</v>
      </c>
      <c r="AP2" s="7">
        <v>2014</v>
      </c>
      <c r="AQ2" s="7" t="s">
        <v>69</v>
      </c>
      <c r="AR2" s="7">
        <v>2016</v>
      </c>
      <c r="AS2" s="7">
        <v>2017</v>
      </c>
      <c r="AT2" s="7">
        <v>2018</v>
      </c>
      <c r="AU2" s="7" t="s">
        <v>70</v>
      </c>
      <c r="AV2" s="7">
        <v>2020</v>
      </c>
      <c r="AW2" s="7" t="s">
        <v>71</v>
      </c>
      <c r="AX2" s="7">
        <v>2022</v>
      </c>
      <c r="AY2" s="48" t="s">
        <v>76</v>
      </c>
      <c r="AZ2" s="48" t="s">
        <v>77</v>
      </c>
      <c r="BD2" s="8"/>
    </row>
    <row r="3" spans="1:58" ht="13.5">
      <c r="A3" s="9" t="s">
        <v>50</v>
      </c>
      <c r="B3" s="9" t="s">
        <v>28</v>
      </c>
      <c r="C3" s="10">
        <v>6403.5209999999997</v>
      </c>
      <c r="D3" s="11">
        <v>6333.3130000000001</v>
      </c>
      <c r="E3" s="11">
        <v>6316.424</v>
      </c>
      <c r="F3" s="11">
        <v>6332.5680000000002</v>
      </c>
      <c r="G3" s="11">
        <v>6350.84</v>
      </c>
      <c r="H3" s="11">
        <v>6385.2290000000003</v>
      </c>
      <c r="I3" s="11">
        <v>6429.1679999999997</v>
      </c>
      <c r="J3" s="11">
        <v>6467.2370000000001</v>
      </c>
      <c r="K3" s="11">
        <v>6481.9750000000004</v>
      </c>
      <c r="L3" s="11">
        <v>6505.1480000000001</v>
      </c>
      <c r="M3" s="11">
        <v>6533.3209999999999</v>
      </c>
      <c r="N3" s="11">
        <v>6572.9430000000002</v>
      </c>
      <c r="O3" s="11">
        <v>6619.0119999999997</v>
      </c>
      <c r="P3" s="11">
        <v>6671.5360000000001</v>
      </c>
      <c r="Q3" s="11">
        <v>6723.0420000000004</v>
      </c>
      <c r="R3" s="11">
        <v>6796.2790000000005</v>
      </c>
      <c r="S3" s="11">
        <v>6880.0879999999997</v>
      </c>
      <c r="T3" s="11">
        <v>6943.0950000000003</v>
      </c>
      <c r="U3" s="11">
        <v>6988.8580000000002</v>
      </c>
      <c r="V3" s="11">
        <v>7036.8519999999999</v>
      </c>
      <c r="W3" s="11">
        <v>7080.9480000000003</v>
      </c>
      <c r="X3" s="11">
        <v>7105.4459999999999</v>
      </c>
      <c r="Y3" s="11">
        <v>7113.3729999999996</v>
      </c>
      <c r="Z3" s="11">
        <v>7131.8879999999999</v>
      </c>
      <c r="AA3" s="11">
        <v>7166.7380000000003</v>
      </c>
      <c r="AB3" s="11">
        <v>7209.0420000000004</v>
      </c>
      <c r="AC3" s="11">
        <v>7285.2139999999999</v>
      </c>
      <c r="AD3" s="11">
        <v>7342.9809999999998</v>
      </c>
      <c r="AE3" s="11">
        <v>7405.0510000000004</v>
      </c>
      <c r="AF3" s="11">
        <v>7454</v>
      </c>
      <c r="AG3" s="11">
        <v>7501.2550000000001</v>
      </c>
      <c r="AH3" s="11">
        <v>7557.6090000000004</v>
      </c>
      <c r="AI3" s="11">
        <v>7618.5990000000002</v>
      </c>
      <c r="AJ3" s="11">
        <v>7711.0559999999996</v>
      </c>
      <c r="AK3" s="11">
        <v>7801.2780000000002</v>
      </c>
      <c r="AL3" s="11">
        <v>7877.5709999999999</v>
      </c>
      <c r="AM3" s="11">
        <v>7912.3980000000001</v>
      </c>
      <c r="AN3" s="11">
        <v>7996.8609999999999</v>
      </c>
      <c r="AO3" s="11">
        <v>8089.3455000000004</v>
      </c>
      <c r="AP3" s="11">
        <v>8188.6485000000002</v>
      </c>
      <c r="AQ3" s="11">
        <v>8282.3960000000006</v>
      </c>
      <c r="AR3" s="11">
        <v>8373.3379999999997</v>
      </c>
      <c r="AS3" s="11">
        <v>8451.84</v>
      </c>
      <c r="AT3" s="11">
        <v>8514.3284999999996</v>
      </c>
      <c r="AU3" s="11">
        <v>8575.2800000000007</v>
      </c>
      <c r="AV3" s="11">
        <v>8638.1664999999994</v>
      </c>
      <c r="AW3" s="11">
        <v>8704.5455000000002</v>
      </c>
      <c r="AX3" s="11">
        <v>8777.0879999999997</v>
      </c>
      <c r="AY3" s="49">
        <f>(AX3-AW3)/ABS(AW3)</f>
        <v>8.3338641862460896E-3</v>
      </c>
      <c r="AZ3" s="50">
        <f>((AX3/AN3)^(1/10))-1</f>
        <v>9.3530287490730668E-3</v>
      </c>
      <c r="BA3" s="12"/>
      <c r="BB3" s="12"/>
      <c r="BC3" s="12"/>
      <c r="BD3" s="12"/>
    </row>
    <row r="4" spans="1:58" ht="14" thickBot="1">
      <c r="A4" s="13" t="s">
        <v>72</v>
      </c>
      <c r="B4" s="13" t="s">
        <v>73</v>
      </c>
      <c r="C4" s="14">
        <v>3378.9000582103836</v>
      </c>
      <c r="D4" s="14">
        <v>3287.1332267015632</v>
      </c>
      <c r="E4" s="14">
        <v>3300.6226328918688</v>
      </c>
      <c r="F4" s="14">
        <v>3332.2051332856208</v>
      </c>
      <c r="G4" s="14">
        <v>3395.6702102972695</v>
      </c>
      <c r="H4" s="14">
        <v>3470.1287237610472</v>
      </c>
      <c r="I4" s="14">
        <v>3547.9059999999999</v>
      </c>
      <c r="J4" s="14">
        <v>3597.1039999999998</v>
      </c>
      <c r="K4" s="14">
        <v>3626.5524999999998</v>
      </c>
      <c r="L4" s="14">
        <v>3676.0282499999998</v>
      </c>
      <c r="M4" s="14">
        <v>3785.8016250000001</v>
      </c>
      <c r="N4" s="14">
        <v>3873.6953125</v>
      </c>
      <c r="O4" s="14">
        <v>3973.9151562500001</v>
      </c>
      <c r="P4" s="14">
        <v>4076.7885781250002</v>
      </c>
      <c r="Q4" s="14">
        <v>4131.2372890625002</v>
      </c>
      <c r="R4" s="14">
        <v>4291.1099999999997</v>
      </c>
      <c r="S4" s="14">
        <v>4361.3710000000001</v>
      </c>
      <c r="T4" s="14">
        <v>4328.5050000000001</v>
      </c>
      <c r="U4" s="14">
        <v>4268.8829999999998</v>
      </c>
      <c r="V4" s="14">
        <v>4278.5879999999997</v>
      </c>
      <c r="W4" s="14">
        <v>4294.183</v>
      </c>
      <c r="X4" s="14">
        <v>4322.317</v>
      </c>
      <c r="Y4" s="14">
        <v>4392.6880000000001</v>
      </c>
      <c r="Z4" s="14">
        <v>4424.2584999999999</v>
      </c>
      <c r="AA4" s="14">
        <v>4455.902</v>
      </c>
      <c r="AB4" s="14">
        <v>4552.66</v>
      </c>
      <c r="AC4" s="14">
        <v>4581.7389999999996</v>
      </c>
      <c r="AD4" s="14">
        <v>4666.8119999999999</v>
      </c>
      <c r="AE4" s="14">
        <v>4730.299</v>
      </c>
      <c r="AF4" s="14">
        <v>4766.3019999999997</v>
      </c>
      <c r="AG4" s="14">
        <v>4842.4340000000002</v>
      </c>
      <c r="AH4" s="14">
        <v>4930.41</v>
      </c>
      <c r="AI4" s="14">
        <v>5003.1080000000002</v>
      </c>
      <c r="AJ4" s="14">
        <v>5123.01</v>
      </c>
      <c r="AK4" s="14">
        <v>5174.518</v>
      </c>
      <c r="AL4" s="14">
        <v>5254.7079999999996</v>
      </c>
      <c r="AM4" s="14">
        <v>5349.9189999999999</v>
      </c>
      <c r="AN4" s="14">
        <v>5426.0460000000003</v>
      </c>
      <c r="AO4" s="14">
        <v>5507.3710000000001</v>
      </c>
      <c r="AP4" s="14">
        <v>5579.6670000000004</v>
      </c>
      <c r="AQ4" s="14">
        <v>5636.7669999999998</v>
      </c>
      <c r="AR4" s="15">
        <v>5682.63</v>
      </c>
      <c r="AS4" s="15">
        <v>5735.259</v>
      </c>
      <c r="AT4" s="15">
        <v>5787.4809999999998</v>
      </c>
      <c r="AU4" s="15">
        <v>5843.0739999999996</v>
      </c>
      <c r="AV4" s="14">
        <v>5855.4628759669113</v>
      </c>
      <c r="AW4" s="15">
        <v>5924.8968864338085</v>
      </c>
      <c r="AX4" s="15" t="s">
        <v>78</v>
      </c>
      <c r="AY4" s="51" t="e">
        <f t="shared" ref="AY4:AY22" si="0">(AX4-AW4)/ABS(AW4)</f>
        <v>#VALUE!</v>
      </c>
      <c r="AZ4" s="52" t="e">
        <f t="shared" ref="AZ4" si="1">((AX4/AN4)^(1/10))-1</f>
        <v>#VALUE!</v>
      </c>
      <c r="BA4" s="12"/>
      <c r="BB4" s="12"/>
      <c r="BC4" s="12"/>
      <c r="BD4" s="12"/>
    </row>
    <row r="5" spans="1:58" ht="15.5">
      <c r="A5" s="16" t="s">
        <v>42</v>
      </c>
      <c r="B5" s="16" t="s">
        <v>43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53"/>
      <c r="AZ5" s="54"/>
      <c r="BA5" s="17"/>
      <c r="BB5" s="17"/>
      <c r="BC5" s="17"/>
      <c r="BD5" s="17"/>
    </row>
    <row r="6" spans="1:58" s="20" customFormat="1" ht="13.5">
      <c r="A6" s="18" t="s">
        <v>3</v>
      </c>
      <c r="B6" s="18" t="s"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55"/>
      <c r="AZ6" s="56"/>
      <c r="BA6" s="19"/>
      <c r="BB6" s="19"/>
      <c r="BC6" s="19"/>
      <c r="BD6" s="19"/>
    </row>
    <row r="7" spans="1:58" ht="13.5">
      <c r="A7" s="21" t="s">
        <v>21</v>
      </c>
      <c r="B7" s="21" t="s">
        <v>12</v>
      </c>
      <c r="C7" s="22">
        <v>37264</v>
      </c>
      <c r="D7" s="22">
        <v>36808</v>
      </c>
      <c r="E7" s="22">
        <v>38411</v>
      </c>
      <c r="F7" s="22">
        <v>38001</v>
      </c>
      <c r="G7" s="22">
        <v>40285</v>
      </c>
      <c r="H7" s="22">
        <v>37023</v>
      </c>
      <c r="I7" s="22">
        <v>36994</v>
      </c>
      <c r="J7" s="22">
        <v>37457</v>
      </c>
      <c r="K7" s="22">
        <v>38286</v>
      </c>
      <c r="L7" s="22">
        <v>38910</v>
      </c>
      <c r="M7" s="22">
        <v>39589</v>
      </c>
      <c r="N7" s="22">
        <v>39994</v>
      </c>
      <c r="O7" s="22">
        <v>40639</v>
      </c>
      <c r="P7" s="22">
        <v>41538</v>
      </c>
      <c r="Q7" s="22">
        <v>43381</v>
      </c>
      <c r="R7" s="22">
        <v>45029</v>
      </c>
      <c r="S7" s="22">
        <v>47138</v>
      </c>
      <c r="T7" s="22">
        <v>49292</v>
      </c>
      <c r="U7" s="22">
        <v>51705</v>
      </c>
      <c r="V7" s="22">
        <v>50205</v>
      </c>
      <c r="W7" s="22">
        <v>53536</v>
      </c>
      <c r="X7" s="22">
        <v>56398</v>
      </c>
      <c r="Y7" s="22">
        <v>60114</v>
      </c>
      <c r="Z7" s="22">
        <v>62962</v>
      </c>
      <c r="AA7" s="22">
        <v>67262</v>
      </c>
      <c r="AB7" s="22">
        <v>71034</v>
      </c>
      <c r="AC7" s="22">
        <v>79061</v>
      </c>
      <c r="AD7" s="22">
        <v>85045</v>
      </c>
      <c r="AE7" s="22">
        <v>90784</v>
      </c>
      <c r="AF7" s="22">
        <v>94789</v>
      </c>
      <c r="AG7" s="22">
        <v>101035</v>
      </c>
      <c r="AH7" s="22">
        <v>100287</v>
      </c>
      <c r="AI7" s="22">
        <v>99537</v>
      </c>
      <c r="AJ7" s="22">
        <v>99037</v>
      </c>
      <c r="AK7" s="22">
        <v>97796</v>
      </c>
      <c r="AL7" s="22">
        <v>96013</v>
      </c>
      <c r="AM7" s="22">
        <v>94590</v>
      </c>
      <c r="AN7" s="22">
        <v>92640</v>
      </c>
      <c r="AO7" s="22">
        <v>90332</v>
      </c>
      <c r="AP7" s="22">
        <v>88081</v>
      </c>
      <c r="AQ7" s="22">
        <v>86359</v>
      </c>
      <c r="AR7" s="22">
        <v>84595</v>
      </c>
      <c r="AS7" s="22">
        <v>83423</v>
      </c>
      <c r="AT7" s="22">
        <v>82873</v>
      </c>
      <c r="AU7" s="22">
        <v>82573</v>
      </c>
      <c r="AV7" s="22">
        <v>82508</v>
      </c>
      <c r="AW7" s="22">
        <v>83197</v>
      </c>
      <c r="AX7" s="22">
        <v>83235</v>
      </c>
      <c r="AY7" s="12">
        <f>(AX7-AW7)/ABS(AW7)</f>
        <v>4.5674723848215679E-4</v>
      </c>
      <c r="AZ7" s="57">
        <f t="shared" ref="AZ7:AZ8" si="2">((AX7/AN7)^(1/10))-1</f>
        <v>-1.0648210258476176E-2</v>
      </c>
      <c r="BA7" s="12"/>
      <c r="BB7" s="23"/>
      <c r="BC7" s="12"/>
      <c r="BD7" s="12"/>
    </row>
    <row r="8" spans="1:58" ht="13.5">
      <c r="A8" s="21" t="s">
        <v>22</v>
      </c>
      <c r="B8" s="21" t="s">
        <v>13</v>
      </c>
      <c r="C8" s="22">
        <v>568</v>
      </c>
      <c r="D8" s="22">
        <v>576</v>
      </c>
      <c r="E8" s="22">
        <v>615</v>
      </c>
      <c r="F8" s="22">
        <v>619</v>
      </c>
      <c r="G8" s="22">
        <v>624</v>
      </c>
      <c r="H8" s="22">
        <v>650</v>
      </c>
      <c r="I8" s="22">
        <v>646</v>
      </c>
      <c r="J8" s="22">
        <v>727</v>
      </c>
      <c r="K8" s="22">
        <v>727</v>
      </c>
      <c r="L8" s="22">
        <v>808</v>
      </c>
      <c r="M8" s="22">
        <v>809</v>
      </c>
      <c r="N8" s="22">
        <v>844</v>
      </c>
      <c r="O8" s="22">
        <v>844</v>
      </c>
      <c r="P8" s="22">
        <v>875</v>
      </c>
      <c r="Q8" s="22">
        <v>868</v>
      </c>
      <c r="R8" s="22">
        <v>923</v>
      </c>
      <c r="S8" s="22">
        <v>922</v>
      </c>
      <c r="T8" s="22">
        <v>1039</v>
      </c>
      <c r="U8" s="22">
        <v>1120</v>
      </c>
      <c r="V8" s="22">
        <v>1134</v>
      </c>
      <c r="W8" s="22">
        <v>1183</v>
      </c>
      <c r="X8" s="22">
        <v>1192</v>
      </c>
      <c r="Y8" s="22">
        <v>1211</v>
      </c>
      <c r="Z8" s="22">
        <v>1216</v>
      </c>
      <c r="AA8" s="22">
        <v>1236</v>
      </c>
      <c r="AB8" s="22">
        <v>1243</v>
      </c>
      <c r="AC8" s="22">
        <v>1291</v>
      </c>
      <c r="AD8" s="22">
        <v>1292</v>
      </c>
      <c r="AE8" s="22">
        <v>1319</v>
      </c>
      <c r="AF8" s="22">
        <v>1318</v>
      </c>
      <c r="AG8" s="22">
        <v>1344</v>
      </c>
      <c r="AH8" s="22">
        <v>1342</v>
      </c>
      <c r="AI8" s="22">
        <v>1378</v>
      </c>
      <c r="AJ8" s="22">
        <v>1371</v>
      </c>
      <c r="AK8" s="22">
        <v>1411</v>
      </c>
      <c r="AL8" s="22">
        <v>1405</v>
      </c>
      <c r="AM8" s="22">
        <v>1426</v>
      </c>
      <c r="AN8" s="22">
        <v>1422</v>
      </c>
      <c r="AO8" s="22">
        <v>1432</v>
      </c>
      <c r="AP8" s="22">
        <v>1432</v>
      </c>
      <c r="AQ8" s="22">
        <v>1436</v>
      </c>
      <c r="AR8" s="22">
        <v>1434</v>
      </c>
      <c r="AS8" s="22">
        <v>1433</v>
      </c>
      <c r="AT8" s="22">
        <v>1431.857963389765</v>
      </c>
      <c r="AU8" s="22">
        <v>1439.0425562835301</v>
      </c>
      <c r="AV8" s="22">
        <v>1435.0125321180999</v>
      </c>
      <c r="AW8" s="22">
        <v>1442.27378391048</v>
      </c>
      <c r="AX8" s="22">
        <v>1438.69341022406</v>
      </c>
      <c r="AY8" s="12">
        <f t="shared" si="0"/>
        <v>-2.4824507845607612E-3</v>
      </c>
      <c r="AZ8" s="57">
        <f t="shared" si="2"/>
        <v>1.1677829582379395E-3</v>
      </c>
      <c r="BA8" s="12"/>
      <c r="BB8" s="12"/>
      <c r="BC8" s="12"/>
      <c r="BD8" s="12"/>
    </row>
    <row r="9" spans="1:58" s="20" customFormat="1" ht="13.5">
      <c r="A9" s="18" t="s">
        <v>4</v>
      </c>
      <c r="B9" s="18" t="s">
        <v>1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58"/>
      <c r="AZ9" s="59"/>
      <c r="BA9" s="19"/>
      <c r="BB9" s="19"/>
      <c r="BC9" s="19"/>
      <c r="BD9" s="19"/>
    </row>
    <row r="10" spans="1:58" ht="13.5">
      <c r="A10" s="21" t="s">
        <v>21</v>
      </c>
      <c r="B10" s="21" t="s">
        <v>14</v>
      </c>
      <c r="C10" s="22">
        <v>47417</v>
      </c>
      <c r="D10" s="22">
        <v>48609</v>
      </c>
      <c r="E10" s="22">
        <v>53229</v>
      </c>
      <c r="F10" s="22">
        <v>53203</v>
      </c>
      <c r="G10" s="22">
        <v>58288</v>
      </c>
      <c r="H10" s="22">
        <v>54774</v>
      </c>
      <c r="I10" s="22">
        <v>56251</v>
      </c>
      <c r="J10" s="22">
        <v>56509</v>
      </c>
      <c r="K10" s="22">
        <v>57515</v>
      </c>
      <c r="L10" s="22">
        <v>58467</v>
      </c>
      <c r="M10" s="22">
        <v>59052</v>
      </c>
      <c r="N10" s="22">
        <v>59741</v>
      </c>
      <c r="O10" s="22">
        <v>60356</v>
      </c>
      <c r="P10" s="22">
        <v>61310</v>
      </c>
      <c r="Q10" s="22">
        <v>63242</v>
      </c>
      <c r="R10" s="22">
        <v>64480</v>
      </c>
      <c r="S10" s="22">
        <v>66756</v>
      </c>
      <c r="T10" s="22">
        <v>68850</v>
      </c>
      <c r="U10" s="22">
        <v>72660</v>
      </c>
      <c r="V10" s="22">
        <v>76059</v>
      </c>
      <c r="W10" s="22">
        <v>80288</v>
      </c>
      <c r="X10" s="22">
        <v>83703</v>
      </c>
      <c r="Y10" s="22">
        <v>88786</v>
      </c>
      <c r="Z10" s="22">
        <v>92094</v>
      </c>
      <c r="AA10" s="22">
        <v>96795</v>
      </c>
      <c r="AB10" s="22">
        <v>100460</v>
      </c>
      <c r="AC10" s="22">
        <v>104759</v>
      </c>
      <c r="AD10" s="22">
        <v>110274</v>
      </c>
      <c r="AE10" s="22">
        <v>115512</v>
      </c>
      <c r="AF10" s="22">
        <v>119097</v>
      </c>
      <c r="AG10" s="22">
        <v>120488</v>
      </c>
      <c r="AH10" s="22">
        <v>118888</v>
      </c>
      <c r="AI10" s="22">
        <v>117835</v>
      </c>
      <c r="AJ10" s="22">
        <v>116115</v>
      </c>
      <c r="AK10" s="22">
        <v>113594</v>
      </c>
      <c r="AL10" s="22">
        <v>110952</v>
      </c>
      <c r="AM10" s="22">
        <v>108489</v>
      </c>
      <c r="AN10" s="22">
        <v>105562</v>
      </c>
      <c r="AO10" s="22">
        <v>102280</v>
      </c>
      <c r="AP10" s="22">
        <v>99415</v>
      </c>
      <c r="AQ10" s="22">
        <v>96681</v>
      </c>
      <c r="AR10" s="22">
        <v>94679</v>
      </c>
      <c r="AS10" s="22">
        <v>92871</v>
      </c>
      <c r="AT10" s="22">
        <v>91424</v>
      </c>
      <c r="AU10" s="22">
        <v>90225</v>
      </c>
      <c r="AV10" s="22">
        <v>89288</v>
      </c>
      <c r="AW10" s="22">
        <v>88742</v>
      </c>
      <c r="AX10" s="22">
        <v>87962</v>
      </c>
      <c r="AY10" s="12">
        <f t="shared" si="0"/>
        <v>-8.78952468954948E-3</v>
      </c>
      <c r="AZ10" s="57">
        <f>((AX10/AN10)^(1/10))-1</f>
        <v>-1.807402515344525E-2</v>
      </c>
      <c r="BA10" s="12"/>
      <c r="BB10" s="12"/>
      <c r="BC10" s="12"/>
      <c r="BD10" s="12"/>
    </row>
    <row r="11" spans="1:58" ht="13.5">
      <c r="A11" s="21" t="s">
        <v>22</v>
      </c>
      <c r="B11" s="21" t="s">
        <v>15</v>
      </c>
      <c r="C11" s="22">
        <v>641</v>
      </c>
      <c r="D11" s="22">
        <v>650</v>
      </c>
      <c r="E11" s="22">
        <v>695</v>
      </c>
      <c r="F11" s="22">
        <v>699</v>
      </c>
      <c r="G11" s="22">
        <v>705</v>
      </c>
      <c r="H11" s="22">
        <v>739</v>
      </c>
      <c r="I11" s="22">
        <v>738</v>
      </c>
      <c r="J11" s="22">
        <v>829</v>
      </c>
      <c r="K11" s="22">
        <v>827</v>
      </c>
      <c r="L11" s="22">
        <v>921</v>
      </c>
      <c r="M11" s="22">
        <v>921</v>
      </c>
      <c r="N11" s="22">
        <v>960</v>
      </c>
      <c r="O11" s="22">
        <v>959</v>
      </c>
      <c r="P11" s="22">
        <v>995</v>
      </c>
      <c r="Q11" s="22">
        <v>988</v>
      </c>
      <c r="R11" s="22">
        <v>1050</v>
      </c>
      <c r="S11" s="22">
        <v>1048</v>
      </c>
      <c r="T11" s="22">
        <v>1182</v>
      </c>
      <c r="U11" s="22">
        <v>1273</v>
      </c>
      <c r="V11" s="22">
        <v>1281</v>
      </c>
      <c r="W11" s="22">
        <v>1326</v>
      </c>
      <c r="X11" s="22">
        <v>1329</v>
      </c>
      <c r="Y11" s="22">
        <v>1348</v>
      </c>
      <c r="Z11" s="22">
        <v>1347</v>
      </c>
      <c r="AA11" s="22">
        <v>1364</v>
      </c>
      <c r="AB11" s="22">
        <v>1370</v>
      </c>
      <c r="AC11" s="22">
        <v>1416</v>
      </c>
      <c r="AD11" s="22">
        <v>1417</v>
      </c>
      <c r="AE11" s="22">
        <v>1446</v>
      </c>
      <c r="AF11" s="22">
        <v>1442</v>
      </c>
      <c r="AG11" s="22">
        <v>1464</v>
      </c>
      <c r="AH11" s="22">
        <v>1455</v>
      </c>
      <c r="AI11" s="22">
        <v>1485</v>
      </c>
      <c r="AJ11" s="22">
        <v>1471</v>
      </c>
      <c r="AK11" s="22">
        <v>1506</v>
      </c>
      <c r="AL11" s="22">
        <v>1495</v>
      </c>
      <c r="AM11" s="22">
        <v>1511</v>
      </c>
      <c r="AN11" s="22">
        <v>1502</v>
      </c>
      <c r="AO11" s="22">
        <v>1509</v>
      </c>
      <c r="AP11" s="22">
        <v>1506</v>
      </c>
      <c r="AQ11" s="22">
        <v>1506</v>
      </c>
      <c r="AR11" s="22">
        <v>1501</v>
      </c>
      <c r="AS11" s="22">
        <v>1498</v>
      </c>
      <c r="AT11" s="22">
        <v>1493.0720161008051</v>
      </c>
      <c r="AU11" s="22">
        <v>1501.7375228595199</v>
      </c>
      <c r="AV11" s="22">
        <v>1499.53610787564</v>
      </c>
      <c r="AW11" s="22">
        <v>1509.23741858421</v>
      </c>
      <c r="AX11" s="22">
        <v>1503.4033446260901</v>
      </c>
      <c r="AY11" s="12">
        <f t="shared" si="0"/>
        <v>-3.8655773348057866E-3</v>
      </c>
      <c r="AZ11" s="57">
        <f t="shared" ref="AZ11" si="3">((AX11/AN11)^(1/10))-1</f>
        <v>9.3392473292430722E-5</v>
      </c>
      <c r="BA11" s="24"/>
      <c r="BB11" s="12"/>
      <c r="BC11" s="24"/>
      <c r="BD11" s="12"/>
    </row>
    <row r="12" spans="1:58" s="20" customFormat="1" ht="13.5">
      <c r="A12" s="18" t="s">
        <v>27</v>
      </c>
      <c r="B12" s="18" t="s">
        <v>17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58"/>
      <c r="AZ12" s="59"/>
      <c r="BA12" s="19"/>
      <c r="BB12" s="19"/>
      <c r="BC12" s="19"/>
      <c r="BD12" s="19"/>
    </row>
    <row r="13" spans="1:58" ht="13.5">
      <c r="A13" s="21" t="s">
        <v>21</v>
      </c>
      <c r="B13" s="21" t="s">
        <v>2</v>
      </c>
      <c r="C13" s="22">
        <v>84681</v>
      </c>
      <c r="D13" s="22">
        <v>85417</v>
      </c>
      <c r="E13" s="22">
        <v>91640</v>
      </c>
      <c r="F13" s="22">
        <v>91204</v>
      </c>
      <c r="G13" s="22">
        <v>98573</v>
      </c>
      <c r="H13" s="22">
        <v>91797</v>
      </c>
      <c r="I13" s="22">
        <v>93245</v>
      </c>
      <c r="J13" s="22">
        <v>93966</v>
      </c>
      <c r="K13" s="22">
        <v>95801</v>
      </c>
      <c r="L13" s="22">
        <v>97377</v>
      </c>
      <c r="M13" s="22">
        <v>98641</v>
      </c>
      <c r="N13" s="22">
        <v>99735</v>
      </c>
      <c r="O13" s="22">
        <v>100995</v>
      </c>
      <c r="P13" s="22">
        <v>102848</v>
      </c>
      <c r="Q13" s="22">
        <v>106623</v>
      </c>
      <c r="R13" s="22">
        <v>109509</v>
      </c>
      <c r="S13" s="22">
        <v>113894</v>
      </c>
      <c r="T13" s="22">
        <v>118142</v>
      </c>
      <c r="U13" s="22">
        <v>124365</v>
      </c>
      <c r="V13" s="22">
        <v>126264</v>
      </c>
      <c r="W13" s="22">
        <v>133824</v>
      </c>
      <c r="X13" s="22">
        <v>140101</v>
      </c>
      <c r="Y13" s="22">
        <v>148900</v>
      </c>
      <c r="Z13" s="22">
        <v>155056</v>
      </c>
      <c r="AA13" s="22">
        <v>164057</v>
      </c>
      <c r="AB13" s="22">
        <v>171494</v>
      </c>
      <c r="AC13" s="22">
        <v>183820</v>
      </c>
      <c r="AD13" s="22">
        <v>195319</v>
      </c>
      <c r="AE13" s="22">
        <v>206296</v>
      </c>
      <c r="AF13" s="22">
        <v>213886</v>
      </c>
      <c r="AG13" s="22">
        <v>221523</v>
      </c>
      <c r="AH13" s="22">
        <v>219175</v>
      </c>
      <c r="AI13" s="22">
        <v>217372</v>
      </c>
      <c r="AJ13" s="22">
        <v>215152</v>
      </c>
      <c r="AK13" s="22">
        <v>211390</v>
      </c>
      <c r="AL13" s="22">
        <v>206965</v>
      </c>
      <c r="AM13" s="22">
        <v>203079</v>
      </c>
      <c r="AN13" s="22">
        <v>198202</v>
      </c>
      <c r="AO13" s="22">
        <v>192612</v>
      </c>
      <c r="AP13" s="22">
        <v>187496</v>
      </c>
      <c r="AQ13" s="22">
        <v>183040</v>
      </c>
      <c r="AR13" s="22">
        <v>179274</v>
      </c>
      <c r="AS13" s="22">
        <v>176294</v>
      </c>
      <c r="AT13" s="22">
        <v>174297</v>
      </c>
      <c r="AU13" s="22">
        <v>172798</v>
      </c>
      <c r="AV13" s="22">
        <v>171796</v>
      </c>
      <c r="AW13" s="22">
        <v>171939</v>
      </c>
      <c r="AX13" s="22">
        <v>171197</v>
      </c>
      <c r="AY13" s="12">
        <f t="shared" si="0"/>
        <v>-4.3154839797835279E-3</v>
      </c>
      <c r="AZ13" s="57">
        <f t="shared" ref="AZ13:AZ14" si="4">((AX13/AN13)^(1/10))-1</f>
        <v>-1.4540429168163227E-2</v>
      </c>
      <c r="BA13" s="12"/>
      <c r="BB13" s="12"/>
      <c r="BC13" s="12"/>
      <c r="BD13" s="12"/>
      <c r="BE13" s="24"/>
      <c r="BF13" s="24"/>
    </row>
    <row r="14" spans="1:58" ht="13.5">
      <c r="A14" s="21" t="s">
        <v>22</v>
      </c>
      <c r="B14" s="21" t="s">
        <v>13</v>
      </c>
      <c r="C14" s="22">
        <v>609</v>
      </c>
      <c r="D14" s="22">
        <v>618</v>
      </c>
      <c r="E14" s="22">
        <v>662</v>
      </c>
      <c r="F14" s="22">
        <v>666</v>
      </c>
      <c r="G14" s="22">
        <v>672</v>
      </c>
      <c r="H14" s="22">
        <v>703</v>
      </c>
      <c r="I14" s="22">
        <v>701</v>
      </c>
      <c r="J14" s="22">
        <v>788</v>
      </c>
      <c r="K14" s="22">
        <v>787</v>
      </c>
      <c r="L14" s="22">
        <v>876</v>
      </c>
      <c r="M14" s="22">
        <v>876</v>
      </c>
      <c r="N14" s="22">
        <v>914</v>
      </c>
      <c r="O14" s="22">
        <v>913</v>
      </c>
      <c r="P14" s="22">
        <v>946</v>
      </c>
      <c r="Q14" s="22">
        <v>940</v>
      </c>
      <c r="R14" s="22">
        <v>998</v>
      </c>
      <c r="S14" s="22">
        <v>996</v>
      </c>
      <c r="T14" s="22">
        <v>1123</v>
      </c>
      <c r="U14" s="22">
        <v>1209</v>
      </c>
      <c r="V14" s="22">
        <v>1223</v>
      </c>
      <c r="W14" s="22">
        <v>1269</v>
      </c>
      <c r="X14" s="22">
        <v>1273</v>
      </c>
      <c r="Y14" s="22">
        <v>1292</v>
      </c>
      <c r="Z14" s="22">
        <v>1294</v>
      </c>
      <c r="AA14" s="22">
        <v>1312</v>
      </c>
      <c r="AB14" s="22">
        <v>1317</v>
      </c>
      <c r="AC14" s="22">
        <v>1362</v>
      </c>
      <c r="AD14" s="22">
        <v>1363</v>
      </c>
      <c r="AE14" s="22">
        <v>1390</v>
      </c>
      <c r="AF14" s="22">
        <v>1387</v>
      </c>
      <c r="AG14" s="22">
        <v>1409</v>
      </c>
      <c r="AH14" s="22">
        <v>1403</v>
      </c>
      <c r="AI14" s="22">
        <v>1436</v>
      </c>
      <c r="AJ14" s="22">
        <v>1425</v>
      </c>
      <c r="AK14" s="22">
        <v>1462</v>
      </c>
      <c r="AL14" s="22">
        <v>1454</v>
      </c>
      <c r="AM14" s="22">
        <v>1471</v>
      </c>
      <c r="AN14" s="22">
        <v>1464</v>
      </c>
      <c r="AO14" s="22">
        <v>1473</v>
      </c>
      <c r="AP14" s="22">
        <v>1471</v>
      </c>
      <c r="AQ14" s="22">
        <v>1473</v>
      </c>
      <c r="AR14" s="22">
        <v>1469</v>
      </c>
      <c r="AS14" s="22">
        <v>1467</v>
      </c>
      <c r="AT14" s="22">
        <v>1463.9665685582654</v>
      </c>
      <c r="AU14" s="22">
        <v>1471.77819766432</v>
      </c>
      <c r="AV14" s="22">
        <v>1468.5475447623901</v>
      </c>
      <c r="AW14" s="22">
        <v>1476.83538347902</v>
      </c>
      <c r="AX14" s="22">
        <v>1471.9417454745101</v>
      </c>
      <c r="AY14" s="12">
        <f t="shared" si="0"/>
        <v>-3.3135974796201693E-3</v>
      </c>
      <c r="AZ14" s="57">
        <f t="shared" si="4"/>
        <v>5.4114925837733807E-4</v>
      </c>
      <c r="BA14" s="24"/>
      <c r="BB14" s="12"/>
      <c r="BC14" s="24"/>
      <c r="BD14" s="12"/>
    </row>
    <row r="15" spans="1:58" ht="15.5">
      <c r="A15" s="16" t="s">
        <v>44</v>
      </c>
      <c r="B15" s="16" t="s">
        <v>45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2"/>
      <c r="AZ15" s="57"/>
      <c r="BA15" s="17"/>
      <c r="BB15" s="17"/>
      <c r="BC15" s="17"/>
      <c r="BD15" s="17"/>
    </row>
    <row r="16" spans="1:58" s="20" customFormat="1" ht="13.5">
      <c r="A16" s="18" t="s">
        <v>27</v>
      </c>
      <c r="B16" s="18" t="s">
        <v>18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58"/>
      <c r="AZ16" s="59"/>
      <c r="BA16" s="19"/>
      <c r="BB16" s="19"/>
      <c r="BC16" s="19"/>
      <c r="BD16" s="19"/>
    </row>
    <row r="17" spans="1:56" ht="13.5">
      <c r="A17" s="21" t="s">
        <v>21</v>
      </c>
      <c r="B17" s="21" t="s">
        <v>2</v>
      </c>
      <c r="C17" s="22">
        <v>15896</v>
      </c>
      <c r="D17" s="22">
        <v>15802</v>
      </c>
      <c r="E17" s="22">
        <v>16467</v>
      </c>
      <c r="F17" s="22">
        <v>16685</v>
      </c>
      <c r="G17" s="22">
        <v>17739</v>
      </c>
      <c r="H17" s="22">
        <v>17763</v>
      </c>
      <c r="I17" s="22">
        <v>18381</v>
      </c>
      <c r="J17" s="22">
        <v>18799</v>
      </c>
      <c r="K17" s="22">
        <v>19525</v>
      </c>
      <c r="L17" s="22">
        <v>20300</v>
      </c>
      <c r="M17" s="22">
        <v>21096</v>
      </c>
      <c r="N17" s="22">
        <v>21988</v>
      </c>
      <c r="O17" s="22">
        <v>22853</v>
      </c>
      <c r="P17" s="22">
        <v>23538</v>
      </c>
      <c r="Q17" s="22">
        <v>24306</v>
      </c>
      <c r="R17" s="22">
        <v>24691</v>
      </c>
      <c r="S17" s="22">
        <v>25216</v>
      </c>
      <c r="T17" s="22">
        <v>25537</v>
      </c>
      <c r="U17" s="22">
        <v>25820</v>
      </c>
      <c r="V17" s="22">
        <v>26292</v>
      </c>
      <c r="W17" s="22">
        <v>26934</v>
      </c>
      <c r="X17" s="22">
        <v>27504</v>
      </c>
      <c r="Y17" s="22">
        <v>24656</v>
      </c>
      <c r="Z17" s="22">
        <v>25527</v>
      </c>
      <c r="AA17" s="22">
        <v>26494</v>
      </c>
      <c r="AB17" s="22">
        <v>27474</v>
      </c>
      <c r="AC17" s="22">
        <v>28281</v>
      </c>
      <c r="AD17" s="22">
        <v>28878</v>
      </c>
      <c r="AE17" s="22">
        <v>29413</v>
      </c>
      <c r="AF17" s="22">
        <v>29771</v>
      </c>
      <c r="AG17" s="22">
        <v>30305</v>
      </c>
      <c r="AH17" s="22">
        <v>30482</v>
      </c>
      <c r="AI17" s="22">
        <v>30890</v>
      </c>
      <c r="AJ17" s="22">
        <v>31736</v>
      </c>
      <c r="AK17" s="22">
        <v>32727</v>
      </c>
      <c r="AL17" s="22">
        <v>33940</v>
      </c>
      <c r="AM17" s="22">
        <v>35254</v>
      </c>
      <c r="AN17" s="22">
        <v>36625</v>
      </c>
      <c r="AO17" s="22">
        <v>37729</v>
      </c>
      <c r="AP17" s="22">
        <v>38925</v>
      </c>
      <c r="AQ17" s="22">
        <v>40121</v>
      </c>
      <c r="AR17" s="22">
        <v>41329</v>
      </c>
      <c r="AS17" s="22">
        <v>42394</v>
      </c>
      <c r="AT17" s="22">
        <v>43647</v>
      </c>
      <c r="AU17" s="22">
        <v>44889</v>
      </c>
      <c r="AV17" s="22">
        <v>46327</v>
      </c>
      <c r="AW17" s="22">
        <v>47960</v>
      </c>
      <c r="AX17" s="22">
        <v>49161</v>
      </c>
      <c r="AY17" s="12">
        <f t="shared" si="0"/>
        <v>2.5041701417848207E-2</v>
      </c>
      <c r="AZ17" s="57">
        <f t="shared" ref="AZ17:AZ18" si="5">((AX17/AN17)^(1/10))-1</f>
        <v>2.9874505903044968E-2</v>
      </c>
      <c r="BA17" s="12"/>
      <c r="BB17" s="12"/>
      <c r="BC17" s="12"/>
      <c r="BD17" s="12"/>
    </row>
    <row r="18" spans="1:56" ht="13.5">
      <c r="A18" s="21" t="s">
        <v>22</v>
      </c>
      <c r="B18" s="21" t="s">
        <v>13</v>
      </c>
      <c r="C18" s="22">
        <v>537</v>
      </c>
      <c r="D18" s="22">
        <v>547</v>
      </c>
      <c r="E18" s="22">
        <v>582</v>
      </c>
      <c r="F18" s="22">
        <v>584</v>
      </c>
      <c r="G18" s="22">
        <v>586</v>
      </c>
      <c r="H18" s="22">
        <v>619</v>
      </c>
      <c r="I18" s="22">
        <v>623</v>
      </c>
      <c r="J18" s="22">
        <v>710</v>
      </c>
      <c r="K18" s="22">
        <v>714</v>
      </c>
      <c r="L18" s="22">
        <v>801</v>
      </c>
      <c r="M18" s="22">
        <v>807</v>
      </c>
      <c r="N18" s="22">
        <v>846</v>
      </c>
      <c r="O18" s="22">
        <v>849</v>
      </c>
      <c r="P18" s="22">
        <v>887</v>
      </c>
      <c r="Q18" s="22">
        <v>889</v>
      </c>
      <c r="R18" s="22">
        <v>952</v>
      </c>
      <c r="S18" s="22">
        <v>954</v>
      </c>
      <c r="T18" s="22">
        <v>1078</v>
      </c>
      <c r="U18" s="22">
        <v>1131</v>
      </c>
      <c r="V18" s="22">
        <v>1137</v>
      </c>
      <c r="W18" s="22">
        <v>1176</v>
      </c>
      <c r="X18" s="22">
        <v>1177</v>
      </c>
      <c r="Y18" s="22">
        <v>1256</v>
      </c>
      <c r="Z18" s="22">
        <v>1258</v>
      </c>
      <c r="AA18" s="22">
        <v>1274</v>
      </c>
      <c r="AB18" s="22">
        <v>1277</v>
      </c>
      <c r="AC18" s="22">
        <v>1311</v>
      </c>
      <c r="AD18" s="22">
        <v>1315</v>
      </c>
      <c r="AE18" s="22">
        <v>1351</v>
      </c>
      <c r="AF18" s="22">
        <v>1356</v>
      </c>
      <c r="AG18" s="22">
        <v>1383</v>
      </c>
      <c r="AH18" s="22">
        <v>1386</v>
      </c>
      <c r="AI18" s="22">
        <v>1426</v>
      </c>
      <c r="AJ18" s="22">
        <v>1426</v>
      </c>
      <c r="AK18" s="22">
        <v>1471</v>
      </c>
      <c r="AL18" s="22">
        <v>1470</v>
      </c>
      <c r="AM18" s="22">
        <v>1493</v>
      </c>
      <c r="AN18" s="22">
        <v>1492</v>
      </c>
      <c r="AO18" s="22">
        <v>1503</v>
      </c>
      <c r="AP18" s="22">
        <v>1501</v>
      </c>
      <c r="AQ18" s="22">
        <v>1506</v>
      </c>
      <c r="AR18" s="22">
        <v>1504</v>
      </c>
      <c r="AS18" s="22">
        <v>1504</v>
      </c>
      <c r="AT18" s="22">
        <v>1503.8997869269365</v>
      </c>
      <c r="AU18" s="22">
        <v>1516.12446256321</v>
      </c>
      <c r="AV18" s="22">
        <v>1515.0228808254401</v>
      </c>
      <c r="AW18" s="22">
        <v>1526.7413261050899</v>
      </c>
      <c r="AX18" s="22">
        <v>1528.84508044995</v>
      </c>
      <c r="AY18" s="12">
        <f t="shared" si="0"/>
        <v>1.3779376433250016E-3</v>
      </c>
      <c r="AZ18" s="57">
        <f t="shared" si="5"/>
        <v>2.4424879456150794E-3</v>
      </c>
      <c r="BA18" s="24"/>
      <c r="BB18" s="12"/>
      <c r="BC18" s="24"/>
      <c r="BD18" s="12"/>
    </row>
    <row r="19" spans="1:56" ht="15.5">
      <c r="A19" s="16" t="s">
        <v>46</v>
      </c>
      <c r="B19" s="16" t="s">
        <v>47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53"/>
      <c r="AZ19" s="57"/>
      <c r="BA19" s="17"/>
      <c r="BB19" s="17"/>
      <c r="BC19" s="17"/>
      <c r="BD19" s="17"/>
    </row>
    <row r="20" spans="1:56" ht="13.5">
      <c r="A20" s="18" t="s">
        <v>27</v>
      </c>
      <c r="B20" s="18" t="s">
        <v>18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60"/>
      <c r="AZ20" s="57"/>
      <c r="BA20" s="25"/>
      <c r="BB20" s="25"/>
      <c r="BC20" s="25"/>
      <c r="BD20" s="25"/>
    </row>
    <row r="21" spans="1:56" ht="13.5">
      <c r="A21" s="26" t="s">
        <v>21</v>
      </c>
      <c r="B21" s="26" t="s">
        <v>2</v>
      </c>
      <c r="C21" s="27">
        <v>100577</v>
      </c>
      <c r="D21" s="27">
        <v>101219</v>
      </c>
      <c r="E21" s="27">
        <v>108107</v>
      </c>
      <c r="F21" s="27">
        <v>107889</v>
      </c>
      <c r="G21" s="27">
        <v>116312</v>
      </c>
      <c r="H21" s="27">
        <v>109560</v>
      </c>
      <c r="I21" s="27">
        <v>111626</v>
      </c>
      <c r="J21" s="27">
        <v>112765</v>
      </c>
      <c r="K21" s="27">
        <v>115326</v>
      </c>
      <c r="L21" s="27">
        <v>117677</v>
      </c>
      <c r="M21" s="27">
        <v>119737</v>
      </c>
      <c r="N21" s="27">
        <v>121723</v>
      </c>
      <c r="O21" s="27">
        <v>123848</v>
      </c>
      <c r="P21" s="27">
        <v>126386</v>
      </c>
      <c r="Q21" s="27">
        <v>130929</v>
      </c>
      <c r="R21" s="27">
        <v>134200</v>
      </c>
      <c r="S21" s="27">
        <v>139110</v>
      </c>
      <c r="T21" s="27">
        <v>143679</v>
      </c>
      <c r="U21" s="27">
        <v>150185</v>
      </c>
      <c r="V21" s="27">
        <v>152556</v>
      </c>
      <c r="W21" s="27">
        <v>160758</v>
      </c>
      <c r="X21" s="27">
        <v>167605</v>
      </c>
      <c r="Y21" s="27">
        <v>173556</v>
      </c>
      <c r="Z21" s="27">
        <v>180583</v>
      </c>
      <c r="AA21" s="27">
        <v>190551</v>
      </c>
      <c r="AB21" s="27">
        <v>198968</v>
      </c>
      <c r="AC21" s="27">
        <v>212101</v>
      </c>
      <c r="AD21" s="27">
        <v>224197</v>
      </c>
      <c r="AE21" s="27">
        <v>235709</v>
      </c>
      <c r="AF21" s="27">
        <v>243657</v>
      </c>
      <c r="AG21" s="27">
        <v>251828</v>
      </c>
      <c r="AH21" s="27">
        <v>249657</v>
      </c>
      <c r="AI21" s="27">
        <v>248262</v>
      </c>
      <c r="AJ21" s="27">
        <v>246888</v>
      </c>
      <c r="AK21" s="27">
        <v>244117</v>
      </c>
      <c r="AL21" s="27">
        <v>240905</v>
      </c>
      <c r="AM21" s="27">
        <v>238333</v>
      </c>
      <c r="AN21" s="27">
        <v>234827</v>
      </c>
      <c r="AO21" s="27">
        <v>230341</v>
      </c>
      <c r="AP21" s="27">
        <v>226421</v>
      </c>
      <c r="AQ21" s="27">
        <v>223161</v>
      </c>
      <c r="AR21" s="27">
        <v>220603</v>
      </c>
      <c r="AS21" s="27">
        <v>218688</v>
      </c>
      <c r="AT21" s="27">
        <v>217944</v>
      </c>
      <c r="AU21" s="27">
        <v>217687</v>
      </c>
      <c r="AV21" s="27">
        <v>218123</v>
      </c>
      <c r="AW21" s="27">
        <v>219899</v>
      </c>
      <c r="AX21" s="27">
        <v>220358</v>
      </c>
      <c r="AY21" s="58">
        <f t="shared" si="0"/>
        <v>2.087321906875429E-3</v>
      </c>
      <c r="AZ21" s="59">
        <f t="shared" ref="AZ21:AZ22" si="6">((AX21/AN21)^(1/10))-1</f>
        <v>-6.3393784448321222E-3</v>
      </c>
      <c r="BA21" s="28"/>
      <c r="BB21" s="28"/>
      <c r="BC21" s="28"/>
      <c r="BD21" s="28"/>
    </row>
    <row r="22" spans="1:56" ht="13.5">
      <c r="A22" s="26" t="s">
        <v>22</v>
      </c>
      <c r="B22" s="26" t="s">
        <v>13</v>
      </c>
      <c r="C22" s="27">
        <v>598</v>
      </c>
      <c r="D22" s="27">
        <v>607</v>
      </c>
      <c r="E22" s="27">
        <v>649</v>
      </c>
      <c r="F22" s="27">
        <v>653</v>
      </c>
      <c r="G22" s="27">
        <v>659</v>
      </c>
      <c r="H22" s="27">
        <v>689</v>
      </c>
      <c r="I22" s="27">
        <v>689</v>
      </c>
      <c r="J22" s="27">
        <v>775</v>
      </c>
      <c r="K22" s="27">
        <v>775</v>
      </c>
      <c r="L22" s="27">
        <v>863</v>
      </c>
      <c r="M22" s="27">
        <v>864</v>
      </c>
      <c r="N22" s="27">
        <v>901</v>
      </c>
      <c r="O22" s="27">
        <v>901</v>
      </c>
      <c r="P22" s="27">
        <v>935</v>
      </c>
      <c r="Q22" s="27">
        <v>930</v>
      </c>
      <c r="R22" s="27">
        <v>989</v>
      </c>
      <c r="S22" s="27">
        <v>988</v>
      </c>
      <c r="T22" s="27">
        <v>1115</v>
      </c>
      <c r="U22" s="27">
        <v>1196</v>
      </c>
      <c r="V22" s="27">
        <v>1208</v>
      </c>
      <c r="W22" s="27">
        <v>1253</v>
      </c>
      <c r="X22" s="27">
        <v>1258</v>
      </c>
      <c r="Y22" s="27">
        <v>1287</v>
      </c>
      <c r="Z22" s="27">
        <v>1289</v>
      </c>
      <c r="AA22" s="27">
        <v>1307</v>
      </c>
      <c r="AB22" s="27">
        <v>1312</v>
      </c>
      <c r="AC22" s="27">
        <v>1356</v>
      </c>
      <c r="AD22" s="27">
        <v>1356</v>
      </c>
      <c r="AE22" s="27">
        <v>1385</v>
      </c>
      <c r="AF22" s="27">
        <v>1384</v>
      </c>
      <c r="AG22" s="27">
        <v>1406</v>
      </c>
      <c r="AH22" s="27">
        <v>1401</v>
      </c>
      <c r="AI22" s="27">
        <v>1435</v>
      </c>
      <c r="AJ22" s="27">
        <v>1425</v>
      </c>
      <c r="AK22" s="27">
        <v>1463</v>
      </c>
      <c r="AL22" s="27">
        <v>1456</v>
      </c>
      <c r="AM22" s="27">
        <v>1475</v>
      </c>
      <c r="AN22" s="27">
        <v>1469</v>
      </c>
      <c r="AO22" s="27">
        <v>1478</v>
      </c>
      <c r="AP22" s="27">
        <v>1476</v>
      </c>
      <c r="AQ22" s="27">
        <v>1479</v>
      </c>
      <c r="AR22" s="27">
        <v>1476</v>
      </c>
      <c r="AS22" s="27">
        <v>1475</v>
      </c>
      <c r="AT22" s="27">
        <v>1471.9638760415519</v>
      </c>
      <c r="AU22" s="27">
        <v>1480.9227928172099</v>
      </c>
      <c r="AV22" s="27">
        <v>1478.4184107132201</v>
      </c>
      <c r="AW22" s="27">
        <v>1487.7198759430501</v>
      </c>
      <c r="AX22" s="27">
        <v>1484.6366548979399</v>
      </c>
      <c r="AY22" s="58">
        <f t="shared" si="0"/>
        <v>-2.0724473033982291E-3</v>
      </c>
      <c r="AZ22" s="59">
        <f t="shared" si="6"/>
        <v>1.0593775732554711E-3</v>
      </c>
      <c r="BA22" s="28"/>
      <c r="BB22" s="28"/>
      <c r="BC22" s="28"/>
      <c r="BD22" s="28"/>
    </row>
    <row r="23" spans="1:56" ht="15.5">
      <c r="A23" s="29" t="s">
        <v>48</v>
      </c>
      <c r="B23" s="29" t="s">
        <v>49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61"/>
      <c r="BA23" s="17"/>
      <c r="BB23" s="17"/>
      <c r="BC23" s="31"/>
      <c r="BD23" s="31"/>
    </row>
    <row r="24" spans="1:56" ht="13.5">
      <c r="A24" s="32" t="s">
        <v>3</v>
      </c>
      <c r="B24" s="32" t="s">
        <v>0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62"/>
      <c r="BA24" s="25"/>
      <c r="BB24" s="25"/>
      <c r="BC24" s="31"/>
      <c r="BD24" s="31"/>
    </row>
    <row r="25" spans="1:56" ht="13.5">
      <c r="A25" s="21" t="s">
        <v>21</v>
      </c>
      <c r="B25" s="21" t="s">
        <v>12</v>
      </c>
      <c r="C25" s="22">
        <v>22287</v>
      </c>
      <c r="D25" s="22">
        <v>22300</v>
      </c>
      <c r="E25" s="22">
        <v>23282</v>
      </c>
      <c r="F25" s="22">
        <v>23637</v>
      </c>
      <c r="G25" s="22">
        <v>27102</v>
      </c>
      <c r="H25" s="22">
        <v>26887</v>
      </c>
      <c r="I25" s="22">
        <v>28843</v>
      </c>
      <c r="J25" s="22">
        <v>29025</v>
      </c>
      <c r="K25" s="22">
        <v>29267</v>
      </c>
      <c r="L25" s="22">
        <v>29611</v>
      </c>
      <c r="M25" s="22">
        <v>29702</v>
      </c>
      <c r="N25" s="22">
        <v>30115</v>
      </c>
      <c r="O25" s="22">
        <v>30382</v>
      </c>
      <c r="P25" s="22">
        <v>30758</v>
      </c>
      <c r="Q25" s="22">
        <v>31358</v>
      </c>
      <c r="R25" s="22">
        <v>31804</v>
      </c>
      <c r="S25" s="22">
        <v>32711</v>
      </c>
      <c r="T25" s="22">
        <v>33527</v>
      </c>
      <c r="U25" s="22">
        <v>35187</v>
      </c>
      <c r="V25" s="22">
        <v>36480</v>
      </c>
      <c r="W25" s="22">
        <v>38003</v>
      </c>
      <c r="X25" s="22">
        <v>39566</v>
      </c>
      <c r="Y25" s="22">
        <v>41896</v>
      </c>
      <c r="Z25" s="22">
        <v>43431</v>
      </c>
      <c r="AA25" s="22">
        <v>45125</v>
      </c>
      <c r="AB25" s="22">
        <v>46323</v>
      </c>
      <c r="AC25" s="22">
        <v>49092</v>
      </c>
      <c r="AD25" s="22">
        <v>51367</v>
      </c>
      <c r="AE25" s="22">
        <v>53213</v>
      </c>
      <c r="AF25" s="22">
        <v>52644</v>
      </c>
      <c r="AG25" s="22">
        <v>49553</v>
      </c>
      <c r="AH25" s="22">
        <v>44849</v>
      </c>
      <c r="AI25" s="22">
        <v>39927</v>
      </c>
      <c r="AJ25" s="22" t="s">
        <v>5</v>
      </c>
      <c r="AK25" s="22" t="s">
        <v>5</v>
      </c>
      <c r="AL25" s="22" t="s">
        <v>5</v>
      </c>
      <c r="AM25" s="22" t="s">
        <v>5</v>
      </c>
      <c r="AN25" s="22" t="s">
        <v>5</v>
      </c>
      <c r="AO25" s="22" t="s">
        <v>5</v>
      </c>
      <c r="AP25" s="22" t="s">
        <v>5</v>
      </c>
      <c r="AQ25" s="22" t="s">
        <v>5</v>
      </c>
      <c r="AR25" s="22" t="s">
        <v>5</v>
      </c>
      <c r="AS25" s="22" t="s">
        <v>5</v>
      </c>
      <c r="AT25" s="22" t="s">
        <v>5</v>
      </c>
      <c r="AU25" s="22" t="s">
        <v>5</v>
      </c>
      <c r="AV25" s="22" t="s">
        <v>5</v>
      </c>
      <c r="AW25" s="22" t="s">
        <v>5</v>
      </c>
      <c r="AX25" s="22" t="s">
        <v>5</v>
      </c>
      <c r="AY25" s="22" t="s">
        <v>5</v>
      </c>
      <c r="AZ25" s="63" t="s">
        <v>5</v>
      </c>
      <c r="BA25" s="22"/>
      <c r="BB25" s="22"/>
      <c r="BC25" s="31"/>
      <c r="BD25" s="31"/>
    </row>
    <row r="26" spans="1:56" ht="13.5">
      <c r="A26" s="21" t="s">
        <v>22</v>
      </c>
      <c r="B26" s="21" t="s">
        <v>13</v>
      </c>
      <c r="C26" s="22">
        <v>242</v>
      </c>
      <c r="D26" s="22">
        <v>244</v>
      </c>
      <c r="E26" s="22">
        <v>260</v>
      </c>
      <c r="F26" s="22">
        <v>261</v>
      </c>
      <c r="G26" s="22">
        <v>261</v>
      </c>
      <c r="H26" s="22">
        <v>261</v>
      </c>
      <c r="I26" s="22">
        <v>256</v>
      </c>
      <c r="J26" s="22">
        <v>260</v>
      </c>
      <c r="K26" s="22">
        <v>257</v>
      </c>
      <c r="L26" s="22">
        <v>285</v>
      </c>
      <c r="M26" s="22">
        <v>283</v>
      </c>
      <c r="N26" s="22">
        <v>294</v>
      </c>
      <c r="O26" s="22">
        <v>293</v>
      </c>
      <c r="P26" s="22">
        <v>302</v>
      </c>
      <c r="Q26" s="22">
        <v>299</v>
      </c>
      <c r="R26" s="22">
        <v>317</v>
      </c>
      <c r="S26" s="22">
        <v>316</v>
      </c>
      <c r="T26" s="22">
        <v>356</v>
      </c>
      <c r="U26" s="22">
        <v>382</v>
      </c>
      <c r="V26" s="22">
        <v>383</v>
      </c>
      <c r="W26" s="22">
        <v>396</v>
      </c>
      <c r="X26" s="22">
        <v>396</v>
      </c>
      <c r="Y26" s="22">
        <v>402</v>
      </c>
      <c r="Z26" s="22">
        <v>402</v>
      </c>
      <c r="AA26" s="22">
        <v>409</v>
      </c>
      <c r="AB26" s="22">
        <v>412</v>
      </c>
      <c r="AC26" s="22">
        <v>427</v>
      </c>
      <c r="AD26" s="22">
        <v>429</v>
      </c>
      <c r="AE26" s="22">
        <v>439</v>
      </c>
      <c r="AF26" s="22">
        <v>438</v>
      </c>
      <c r="AG26" s="22">
        <v>445</v>
      </c>
      <c r="AH26" s="22">
        <v>443</v>
      </c>
      <c r="AI26" s="22">
        <v>453</v>
      </c>
      <c r="AJ26" s="22" t="s">
        <v>5</v>
      </c>
      <c r="AK26" s="22" t="s">
        <v>5</v>
      </c>
      <c r="AL26" s="22" t="s">
        <v>5</v>
      </c>
      <c r="AM26" s="22" t="s">
        <v>5</v>
      </c>
      <c r="AN26" s="22" t="s">
        <v>5</v>
      </c>
      <c r="AO26" s="22" t="s">
        <v>5</v>
      </c>
      <c r="AP26" s="22" t="s">
        <v>5</v>
      </c>
      <c r="AQ26" s="22" t="s">
        <v>5</v>
      </c>
      <c r="AR26" s="22" t="s">
        <v>5</v>
      </c>
      <c r="AS26" s="22" t="s">
        <v>5</v>
      </c>
      <c r="AT26" s="22" t="s">
        <v>5</v>
      </c>
      <c r="AU26" s="22" t="s">
        <v>5</v>
      </c>
      <c r="AV26" s="22" t="s">
        <v>5</v>
      </c>
      <c r="AW26" s="22" t="s">
        <v>5</v>
      </c>
      <c r="AX26" s="22" t="s">
        <v>5</v>
      </c>
      <c r="AY26" s="22" t="s">
        <v>5</v>
      </c>
      <c r="AZ26" s="63" t="s">
        <v>5</v>
      </c>
      <c r="BA26" s="22"/>
      <c r="BB26" s="22"/>
      <c r="BC26" s="31"/>
      <c r="BD26" s="31"/>
    </row>
    <row r="27" spans="1:56" ht="13.5">
      <c r="A27" s="32" t="s">
        <v>4</v>
      </c>
      <c r="B27" s="32" t="s">
        <v>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63" t="s">
        <v>5</v>
      </c>
      <c r="BA27" s="25"/>
      <c r="BB27" s="25"/>
      <c r="BC27" s="31"/>
      <c r="BD27" s="31"/>
    </row>
    <row r="28" spans="1:56" ht="13.5">
      <c r="A28" s="21" t="s">
        <v>21</v>
      </c>
      <c r="B28" s="21" t="s">
        <v>14</v>
      </c>
      <c r="C28" s="22" t="s">
        <v>5</v>
      </c>
      <c r="D28" s="22" t="s">
        <v>19</v>
      </c>
      <c r="E28" s="22" t="s">
        <v>19</v>
      </c>
      <c r="F28" s="22" t="s">
        <v>19</v>
      </c>
      <c r="G28" s="22" t="s">
        <v>19</v>
      </c>
      <c r="H28" s="22" t="s">
        <v>19</v>
      </c>
      <c r="I28" s="22" t="s">
        <v>19</v>
      </c>
      <c r="J28" s="22" t="s">
        <v>19</v>
      </c>
      <c r="K28" s="22" t="s">
        <v>19</v>
      </c>
      <c r="L28" s="22" t="s">
        <v>19</v>
      </c>
      <c r="M28" s="22" t="s">
        <v>19</v>
      </c>
      <c r="N28" s="22" t="s">
        <v>19</v>
      </c>
      <c r="O28" s="22" t="s">
        <v>19</v>
      </c>
      <c r="P28" s="22" t="s">
        <v>19</v>
      </c>
      <c r="Q28" s="22" t="s">
        <v>19</v>
      </c>
      <c r="R28" s="22" t="s">
        <v>19</v>
      </c>
      <c r="S28" s="22" t="s">
        <v>19</v>
      </c>
      <c r="T28" s="22" t="s">
        <v>19</v>
      </c>
      <c r="U28" s="22" t="s">
        <v>19</v>
      </c>
      <c r="V28" s="22" t="s">
        <v>5</v>
      </c>
      <c r="W28" s="22" t="s">
        <v>5</v>
      </c>
      <c r="X28" s="22" t="s">
        <v>5</v>
      </c>
      <c r="Y28" s="22">
        <v>330</v>
      </c>
      <c r="Z28" s="22">
        <v>1725</v>
      </c>
      <c r="AA28" s="22">
        <v>4187</v>
      </c>
      <c r="AB28" s="22">
        <v>6561</v>
      </c>
      <c r="AC28" s="22">
        <v>9514</v>
      </c>
      <c r="AD28" s="22">
        <v>12465</v>
      </c>
      <c r="AE28" s="22">
        <v>15382</v>
      </c>
      <c r="AF28" s="22">
        <v>16874</v>
      </c>
      <c r="AG28" s="22">
        <v>16723</v>
      </c>
      <c r="AH28" s="22">
        <v>15445</v>
      </c>
      <c r="AI28" s="22">
        <v>14001</v>
      </c>
      <c r="AJ28" s="22" t="s">
        <v>5</v>
      </c>
      <c r="AK28" s="22" t="s">
        <v>5</v>
      </c>
      <c r="AL28" s="22" t="s">
        <v>5</v>
      </c>
      <c r="AM28" s="22" t="s">
        <v>5</v>
      </c>
      <c r="AN28" s="22" t="s">
        <v>5</v>
      </c>
      <c r="AO28" s="22" t="s">
        <v>5</v>
      </c>
      <c r="AP28" s="22" t="s">
        <v>5</v>
      </c>
      <c r="AQ28" s="22" t="s">
        <v>5</v>
      </c>
      <c r="AR28" s="22" t="s">
        <v>5</v>
      </c>
      <c r="AS28" s="22" t="s">
        <v>5</v>
      </c>
      <c r="AT28" s="22" t="s">
        <v>5</v>
      </c>
      <c r="AU28" s="22" t="s">
        <v>5</v>
      </c>
      <c r="AV28" s="22" t="s">
        <v>5</v>
      </c>
      <c r="AW28" s="22" t="s">
        <v>5</v>
      </c>
      <c r="AX28" s="22" t="s">
        <v>5</v>
      </c>
      <c r="AY28" s="22" t="s">
        <v>5</v>
      </c>
      <c r="AZ28" s="63" t="s">
        <v>5</v>
      </c>
      <c r="BA28" s="22"/>
      <c r="BB28" s="22"/>
      <c r="BC28" s="31"/>
      <c r="BD28" s="31"/>
    </row>
    <row r="29" spans="1:56" ht="13.5">
      <c r="A29" s="21" t="s">
        <v>22</v>
      </c>
      <c r="B29" s="21" t="s">
        <v>15</v>
      </c>
      <c r="C29" s="22" t="s">
        <v>5</v>
      </c>
      <c r="D29" s="22" t="s">
        <v>19</v>
      </c>
      <c r="E29" s="22" t="s">
        <v>19</v>
      </c>
      <c r="F29" s="22" t="s">
        <v>19</v>
      </c>
      <c r="G29" s="22" t="s">
        <v>19</v>
      </c>
      <c r="H29" s="22" t="s">
        <v>19</v>
      </c>
      <c r="I29" s="22" t="s">
        <v>19</v>
      </c>
      <c r="J29" s="22" t="s">
        <v>19</v>
      </c>
      <c r="K29" s="22" t="s">
        <v>19</v>
      </c>
      <c r="L29" s="22" t="s">
        <v>19</v>
      </c>
      <c r="M29" s="22" t="s">
        <v>19</v>
      </c>
      <c r="N29" s="22" t="s">
        <v>19</v>
      </c>
      <c r="O29" s="22" t="s">
        <v>19</v>
      </c>
      <c r="P29" s="22" t="s">
        <v>19</v>
      </c>
      <c r="Q29" s="22" t="s">
        <v>19</v>
      </c>
      <c r="R29" s="22" t="s">
        <v>19</v>
      </c>
      <c r="S29" s="22" t="s">
        <v>19</v>
      </c>
      <c r="T29" s="22" t="s">
        <v>19</v>
      </c>
      <c r="U29" s="22" t="s">
        <v>19</v>
      </c>
      <c r="V29" s="22" t="s">
        <v>5</v>
      </c>
      <c r="W29" s="22" t="s">
        <v>5</v>
      </c>
      <c r="X29" s="22" t="s">
        <v>5</v>
      </c>
      <c r="Y29" s="22">
        <v>332</v>
      </c>
      <c r="Z29" s="22">
        <v>324</v>
      </c>
      <c r="AA29" s="22">
        <v>329</v>
      </c>
      <c r="AB29" s="22">
        <v>330</v>
      </c>
      <c r="AC29" s="22">
        <v>343</v>
      </c>
      <c r="AD29" s="22">
        <v>344</v>
      </c>
      <c r="AE29" s="22">
        <v>350</v>
      </c>
      <c r="AF29" s="22">
        <v>350</v>
      </c>
      <c r="AG29" s="22">
        <v>356</v>
      </c>
      <c r="AH29" s="22">
        <v>355</v>
      </c>
      <c r="AI29" s="22">
        <v>367</v>
      </c>
      <c r="AJ29" s="22" t="s">
        <v>5</v>
      </c>
      <c r="AK29" s="22" t="s">
        <v>5</v>
      </c>
      <c r="AL29" s="22" t="s">
        <v>5</v>
      </c>
      <c r="AM29" s="22" t="s">
        <v>5</v>
      </c>
      <c r="AN29" s="22" t="s">
        <v>5</v>
      </c>
      <c r="AO29" s="22" t="s">
        <v>5</v>
      </c>
      <c r="AP29" s="22" t="s">
        <v>5</v>
      </c>
      <c r="AQ29" s="22" t="s">
        <v>5</v>
      </c>
      <c r="AR29" s="22" t="s">
        <v>5</v>
      </c>
      <c r="AS29" s="22" t="s">
        <v>5</v>
      </c>
      <c r="AT29" s="22" t="s">
        <v>5</v>
      </c>
      <c r="AU29" s="22" t="s">
        <v>5</v>
      </c>
      <c r="AV29" s="22" t="s">
        <v>5</v>
      </c>
      <c r="AW29" s="22" t="s">
        <v>5</v>
      </c>
      <c r="AX29" s="22" t="s">
        <v>5</v>
      </c>
      <c r="AY29" s="22" t="s">
        <v>5</v>
      </c>
      <c r="AZ29" s="63" t="s">
        <v>5</v>
      </c>
      <c r="BA29" s="22"/>
      <c r="BB29" s="22"/>
      <c r="BC29" s="31"/>
      <c r="BD29" s="31"/>
    </row>
    <row r="30" spans="1:56" ht="13.5">
      <c r="A30" s="32" t="s">
        <v>16</v>
      </c>
      <c r="B30" s="32" t="s">
        <v>6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62"/>
      <c r="BA30" s="25"/>
      <c r="BB30" s="25"/>
      <c r="BC30" s="31"/>
      <c r="BD30" s="31"/>
    </row>
    <row r="31" spans="1:56" ht="13.5">
      <c r="A31" s="21" t="s">
        <v>21</v>
      </c>
      <c r="B31" s="21" t="s">
        <v>2</v>
      </c>
      <c r="C31" s="22">
        <v>34841</v>
      </c>
      <c r="D31" s="22">
        <v>33885</v>
      </c>
      <c r="E31" s="22">
        <v>34463</v>
      </c>
      <c r="F31" s="22">
        <v>34207</v>
      </c>
      <c r="G31" s="22">
        <v>37966</v>
      </c>
      <c r="H31" s="22">
        <v>34623</v>
      </c>
      <c r="I31" s="22">
        <v>35432</v>
      </c>
      <c r="J31" s="22">
        <v>34731</v>
      </c>
      <c r="K31" s="22">
        <v>34523</v>
      </c>
      <c r="L31" s="22">
        <v>34110</v>
      </c>
      <c r="M31" s="22">
        <v>33534</v>
      </c>
      <c r="N31" s="22">
        <v>33443</v>
      </c>
      <c r="O31" s="22">
        <v>33147</v>
      </c>
      <c r="P31" s="22">
        <v>33010</v>
      </c>
      <c r="Q31" s="22">
        <v>33505</v>
      </c>
      <c r="R31" s="22">
        <v>33858</v>
      </c>
      <c r="S31" s="22">
        <v>34944</v>
      </c>
      <c r="T31" s="22">
        <v>36385</v>
      </c>
      <c r="U31" s="22">
        <v>38835</v>
      </c>
      <c r="V31" s="22">
        <v>40808</v>
      </c>
      <c r="W31" s="22">
        <v>44723</v>
      </c>
      <c r="X31" s="22">
        <v>47552</v>
      </c>
      <c r="Y31" s="22">
        <v>52357</v>
      </c>
      <c r="Z31" s="22">
        <v>56527</v>
      </c>
      <c r="AA31" s="22">
        <v>61245</v>
      </c>
      <c r="AB31" s="22">
        <v>64730</v>
      </c>
      <c r="AC31" s="22">
        <v>69434</v>
      </c>
      <c r="AD31" s="22">
        <v>75282</v>
      </c>
      <c r="AE31" s="22">
        <v>81116</v>
      </c>
      <c r="AF31" s="22">
        <v>84297</v>
      </c>
      <c r="AG31" s="22">
        <v>85234</v>
      </c>
      <c r="AH31" s="22">
        <v>82977</v>
      </c>
      <c r="AI31" s="22">
        <v>81207</v>
      </c>
      <c r="AJ31" s="22">
        <v>79750</v>
      </c>
      <c r="AK31" s="22">
        <v>77027</v>
      </c>
      <c r="AL31" s="22">
        <v>73982</v>
      </c>
      <c r="AM31" s="22">
        <v>70746</v>
      </c>
      <c r="AN31" s="22">
        <v>67293</v>
      </c>
      <c r="AO31" s="22">
        <v>63993</v>
      </c>
      <c r="AP31" s="22">
        <v>60297</v>
      </c>
      <c r="AQ31" s="22">
        <v>57432</v>
      </c>
      <c r="AR31" s="22">
        <v>54759</v>
      </c>
      <c r="AS31" s="22">
        <v>52737</v>
      </c>
      <c r="AT31" s="22">
        <v>51437</v>
      </c>
      <c r="AU31" s="22">
        <v>50500</v>
      </c>
      <c r="AV31" s="22">
        <v>49666</v>
      </c>
      <c r="AW31" s="22">
        <v>49450</v>
      </c>
      <c r="AX31" s="22">
        <v>48760</v>
      </c>
      <c r="AY31" s="24">
        <f t="shared" ref="AY31:AY32" si="7">(AX31-AW31)/ABS(AW31)</f>
        <v>-1.3953488372093023E-2</v>
      </c>
      <c r="AZ31" s="64">
        <f t="shared" ref="AZ31" si="8">((AX31/AN31)^(1/10))-1</f>
        <v>-3.1701228877891952E-2</v>
      </c>
      <c r="BA31" s="24"/>
      <c r="BB31" s="24"/>
      <c r="BC31" s="31"/>
      <c r="BD31" s="31"/>
    </row>
    <row r="32" spans="1:56" ht="14" thickBot="1">
      <c r="A32" s="33" t="s">
        <v>22</v>
      </c>
      <c r="B32" s="33" t="s">
        <v>20</v>
      </c>
      <c r="C32" s="34">
        <v>247</v>
      </c>
      <c r="D32" s="34">
        <v>250</v>
      </c>
      <c r="E32" s="34">
        <v>268</v>
      </c>
      <c r="F32" s="34">
        <v>268</v>
      </c>
      <c r="G32" s="34">
        <v>270</v>
      </c>
      <c r="H32" s="34">
        <v>277</v>
      </c>
      <c r="I32" s="34">
        <v>273</v>
      </c>
      <c r="J32" s="34">
        <v>301</v>
      </c>
      <c r="K32" s="34">
        <v>298</v>
      </c>
      <c r="L32" s="34">
        <v>330</v>
      </c>
      <c r="M32" s="34">
        <v>329</v>
      </c>
      <c r="N32" s="34">
        <v>344</v>
      </c>
      <c r="O32" s="34">
        <v>343</v>
      </c>
      <c r="P32" s="34">
        <v>353</v>
      </c>
      <c r="Q32" s="34">
        <v>349</v>
      </c>
      <c r="R32" s="34">
        <v>369</v>
      </c>
      <c r="S32" s="34">
        <v>371</v>
      </c>
      <c r="T32" s="34">
        <v>414</v>
      </c>
      <c r="U32" s="34">
        <v>442</v>
      </c>
      <c r="V32" s="34">
        <v>446</v>
      </c>
      <c r="W32" s="34">
        <v>464</v>
      </c>
      <c r="X32" s="34">
        <v>466</v>
      </c>
      <c r="Y32" s="34">
        <v>470</v>
      </c>
      <c r="Z32" s="34">
        <v>472</v>
      </c>
      <c r="AA32" s="34">
        <v>481</v>
      </c>
      <c r="AB32" s="34">
        <v>488</v>
      </c>
      <c r="AC32" s="34">
        <v>505</v>
      </c>
      <c r="AD32" s="34">
        <v>510</v>
      </c>
      <c r="AE32" s="34">
        <v>525</v>
      </c>
      <c r="AF32" s="34">
        <v>526</v>
      </c>
      <c r="AG32" s="34">
        <v>536</v>
      </c>
      <c r="AH32" s="34">
        <v>537</v>
      </c>
      <c r="AI32" s="34">
        <v>552</v>
      </c>
      <c r="AJ32" s="34">
        <v>558</v>
      </c>
      <c r="AK32" s="34">
        <v>572</v>
      </c>
      <c r="AL32" s="34">
        <v>570</v>
      </c>
      <c r="AM32" s="34">
        <v>578</v>
      </c>
      <c r="AN32" s="34">
        <v>575</v>
      </c>
      <c r="AO32" s="34">
        <v>578</v>
      </c>
      <c r="AP32" s="34">
        <v>576</v>
      </c>
      <c r="AQ32" s="34">
        <v>576</v>
      </c>
      <c r="AR32" s="34">
        <v>574</v>
      </c>
      <c r="AS32" s="34">
        <v>572</v>
      </c>
      <c r="AT32" s="34">
        <v>568.9704104049614</v>
      </c>
      <c r="AU32" s="34">
        <v>570.57342574257405</v>
      </c>
      <c r="AV32" s="34">
        <v>567.53579913824296</v>
      </c>
      <c r="AW32" s="34">
        <v>567.41067745197199</v>
      </c>
      <c r="AX32" s="34">
        <v>562.23607465135399</v>
      </c>
      <c r="AY32" s="65">
        <f t="shared" si="7"/>
        <v>-9.1196782264570692E-3</v>
      </c>
      <c r="AZ32" s="66">
        <f>((AX32/AN32)^(1/10))-1</f>
        <v>-2.2423040167341979E-3</v>
      </c>
      <c r="BA32" s="24"/>
      <c r="BB32" s="24"/>
      <c r="BC32" s="31"/>
      <c r="BD32" s="31"/>
    </row>
    <row r="33" spans="1:56" ht="13.5">
      <c r="A33" s="35"/>
      <c r="B33" s="35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4"/>
      <c r="BB33" s="24"/>
      <c r="BC33" s="31"/>
      <c r="BD33" s="31"/>
    </row>
    <row r="34" spans="1:56" ht="13.5">
      <c r="A34" s="35"/>
      <c r="B34" s="35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36"/>
      <c r="BA34" s="24"/>
      <c r="BB34" s="24"/>
      <c r="BC34" s="31"/>
      <c r="BD34" s="31"/>
    </row>
    <row r="35" spans="1:56" ht="13.5">
      <c r="A35" s="35"/>
      <c r="B35" s="35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4"/>
      <c r="BB35" s="24"/>
      <c r="BC35" s="31"/>
      <c r="BD35" s="31"/>
    </row>
    <row r="36" spans="1:56" ht="13.5">
      <c r="A36" s="35"/>
      <c r="B36" s="35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4"/>
      <c r="BB36" s="24"/>
      <c r="BC36" s="31"/>
      <c r="BD36" s="31"/>
    </row>
    <row r="37" spans="1:56" ht="13.5">
      <c r="A37" s="35"/>
      <c r="B37" s="35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4"/>
      <c r="BB37" s="24"/>
      <c r="BC37" s="31"/>
      <c r="BD37" s="31"/>
    </row>
    <row r="38" spans="1:56" ht="54">
      <c r="A38" s="1" t="s">
        <v>41</v>
      </c>
      <c r="B38" s="1" t="s">
        <v>40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1"/>
      <c r="BB38" s="31"/>
      <c r="BC38" s="31"/>
      <c r="BD38" s="31"/>
    </row>
    <row r="39" spans="1:56" s="38" customFormat="1" ht="15.5">
      <c r="B39" s="39"/>
      <c r="BB39" s="4"/>
    </row>
    <row r="71" spans="1:2" s="38" customFormat="1" ht="54">
      <c r="A71" s="1" t="s">
        <v>26</v>
      </c>
      <c r="B71" s="1" t="s">
        <v>25</v>
      </c>
    </row>
    <row r="110" spans="1:52" s="43" customFormat="1" ht="25">
      <c r="A110" s="41" t="s">
        <v>39</v>
      </c>
      <c r="B110" s="41" t="s">
        <v>40</v>
      </c>
      <c r="C110" s="42" t="str">
        <f>C2</f>
        <v>1975</v>
      </c>
      <c r="D110" s="42" t="str">
        <f t="shared" ref="D110:AU110" si="9">D2</f>
        <v>1976</v>
      </c>
      <c r="E110" s="42" t="str">
        <f t="shared" si="9"/>
        <v>1977</v>
      </c>
      <c r="F110" s="42" t="str">
        <f t="shared" si="9"/>
        <v>1978</v>
      </c>
      <c r="G110" s="42" t="str">
        <f t="shared" si="9"/>
        <v>1979</v>
      </c>
      <c r="H110" s="42" t="str">
        <f t="shared" si="9"/>
        <v>1980*</v>
      </c>
      <c r="I110" s="42">
        <f t="shared" si="9"/>
        <v>1981</v>
      </c>
      <c r="J110" s="42" t="str">
        <f t="shared" si="9"/>
        <v>1982*</v>
      </c>
      <c r="K110" s="42">
        <f t="shared" si="9"/>
        <v>1983</v>
      </c>
      <c r="L110" s="42" t="str">
        <f t="shared" si="9"/>
        <v>1984*</v>
      </c>
      <c r="M110" s="42">
        <f t="shared" si="9"/>
        <v>1985</v>
      </c>
      <c r="N110" s="42" t="str">
        <f t="shared" si="9"/>
        <v>1986*</v>
      </c>
      <c r="O110" s="42">
        <f t="shared" si="9"/>
        <v>1987</v>
      </c>
      <c r="P110" s="42" t="str">
        <f t="shared" si="9"/>
        <v>1988*</v>
      </c>
      <c r="Q110" s="42">
        <f t="shared" si="9"/>
        <v>1989</v>
      </c>
      <c r="R110" s="42" t="str">
        <f t="shared" si="9"/>
        <v>1990*</v>
      </c>
      <c r="S110" s="42">
        <f t="shared" si="9"/>
        <v>1991</v>
      </c>
      <c r="T110" s="42" t="str">
        <f t="shared" si="9"/>
        <v>1992*</v>
      </c>
      <c r="U110" s="42" t="str">
        <f t="shared" si="9"/>
        <v>1993*</v>
      </c>
      <c r="V110" s="42">
        <f t="shared" si="9"/>
        <v>1994</v>
      </c>
      <c r="W110" s="42" t="str">
        <f t="shared" si="9"/>
        <v>1995*</v>
      </c>
      <c r="X110" s="42">
        <f t="shared" si="9"/>
        <v>1996</v>
      </c>
      <c r="Y110" s="42" t="str">
        <f t="shared" si="9"/>
        <v>1997*</v>
      </c>
      <c r="Z110" s="42">
        <f t="shared" si="9"/>
        <v>1998</v>
      </c>
      <c r="AA110" s="42" t="str">
        <f t="shared" si="9"/>
        <v>1999*</v>
      </c>
      <c r="AB110" s="42">
        <f t="shared" si="9"/>
        <v>2000</v>
      </c>
      <c r="AC110" s="42" t="str">
        <f t="shared" si="9"/>
        <v>2001*</v>
      </c>
      <c r="AD110" s="42">
        <f t="shared" si="9"/>
        <v>2002</v>
      </c>
      <c r="AE110" s="42" t="str">
        <f t="shared" si="9"/>
        <v>2003*</v>
      </c>
      <c r="AF110" s="42">
        <f t="shared" si="9"/>
        <v>2004</v>
      </c>
      <c r="AG110" s="42" t="str">
        <f t="shared" si="9"/>
        <v>2005*</v>
      </c>
      <c r="AH110" s="42">
        <f t="shared" si="9"/>
        <v>2006</v>
      </c>
      <c r="AI110" s="42" t="str">
        <f t="shared" si="9"/>
        <v>2007*</v>
      </c>
      <c r="AJ110" s="42">
        <f t="shared" si="9"/>
        <v>2008</v>
      </c>
      <c r="AK110" s="42" t="str">
        <f t="shared" si="9"/>
        <v>2009*</v>
      </c>
      <c r="AL110" s="42">
        <f t="shared" si="9"/>
        <v>2010</v>
      </c>
      <c r="AM110" s="42" t="str">
        <f t="shared" si="9"/>
        <v>2011*</v>
      </c>
      <c r="AN110" s="42">
        <f t="shared" si="9"/>
        <v>2012</v>
      </c>
      <c r="AO110" s="42" t="str">
        <f t="shared" si="9"/>
        <v>2013*</v>
      </c>
      <c r="AP110" s="42">
        <f t="shared" si="9"/>
        <v>2014</v>
      </c>
      <c r="AQ110" s="42" t="str">
        <f t="shared" si="9"/>
        <v>2015*</v>
      </c>
      <c r="AR110" s="42">
        <f t="shared" si="9"/>
        <v>2016</v>
      </c>
      <c r="AS110" s="42">
        <f t="shared" si="9"/>
        <v>2017</v>
      </c>
      <c r="AT110" s="42">
        <f t="shared" si="9"/>
        <v>2018</v>
      </c>
      <c r="AU110" s="42" t="str">
        <f t="shared" si="9"/>
        <v>2019*</v>
      </c>
      <c r="AV110" s="42">
        <f t="shared" ref="AV110:AW110" si="10">AV2</f>
        <v>2020</v>
      </c>
      <c r="AW110" s="42" t="str">
        <f t="shared" si="10"/>
        <v>2021*</v>
      </c>
      <c r="AX110" s="42">
        <f t="shared" ref="AX110" si="11">AX2</f>
        <v>2022</v>
      </c>
    </row>
    <row r="111" spans="1:52" s="43" customFormat="1" ht="12.5">
      <c r="A111" s="41" t="s">
        <v>38</v>
      </c>
      <c r="B111" s="41" t="s">
        <v>37</v>
      </c>
    </row>
    <row r="112" spans="1:52" s="43" customFormat="1" ht="12.5">
      <c r="A112" s="44" t="s">
        <v>29</v>
      </c>
      <c r="B112" s="44" t="s">
        <v>30</v>
      </c>
      <c r="C112" s="45">
        <f>C14</f>
        <v>609</v>
      </c>
      <c r="D112" s="45">
        <f t="shared" ref="D112:AP112" si="12">D14</f>
        <v>618</v>
      </c>
      <c r="E112" s="45">
        <f t="shared" si="12"/>
        <v>662</v>
      </c>
      <c r="F112" s="45">
        <f t="shared" si="12"/>
        <v>666</v>
      </c>
      <c r="G112" s="45">
        <f t="shared" si="12"/>
        <v>672</v>
      </c>
      <c r="H112" s="45">
        <f t="shared" si="12"/>
        <v>703</v>
      </c>
      <c r="I112" s="45">
        <f t="shared" si="12"/>
        <v>701</v>
      </c>
      <c r="J112" s="45">
        <f t="shared" si="12"/>
        <v>788</v>
      </c>
      <c r="K112" s="45">
        <f t="shared" si="12"/>
        <v>787</v>
      </c>
      <c r="L112" s="45">
        <f t="shared" si="12"/>
        <v>876</v>
      </c>
      <c r="M112" s="45">
        <f t="shared" si="12"/>
        <v>876</v>
      </c>
      <c r="N112" s="45">
        <f t="shared" si="12"/>
        <v>914</v>
      </c>
      <c r="O112" s="45">
        <f t="shared" si="12"/>
        <v>913</v>
      </c>
      <c r="P112" s="45">
        <f t="shared" si="12"/>
        <v>946</v>
      </c>
      <c r="Q112" s="45">
        <f t="shared" si="12"/>
        <v>940</v>
      </c>
      <c r="R112" s="45">
        <f t="shared" si="12"/>
        <v>998</v>
      </c>
      <c r="S112" s="45">
        <f t="shared" si="12"/>
        <v>996</v>
      </c>
      <c r="T112" s="45">
        <f t="shared" si="12"/>
        <v>1123</v>
      </c>
      <c r="U112" s="45">
        <f t="shared" si="12"/>
        <v>1209</v>
      </c>
      <c r="V112" s="45">
        <f t="shared" si="12"/>
        <v>1223</v>
      </c>
      <c r="W112" s="45">
        <f t="shared" si="12"/>
        <v>1269</v>
      </c>
      <c r="X112" s="45">
        <f t="shared" si="12"/>
        <v>1273</v>
      </c>
      <c r="Y112" s="45">
        <f t="shared" si="12"/>
        <v>1292</v>
      </c>
      <c r="Z112" s="45">
        <f t="shared" si="12"/>
        <v>1294</v>
      </c>
      <c r="AA112" s="45">
        <f t="shared" si="12"/>
        <v>1312</v>
      </c>
      <c r="AB112" s="45">
        <f t="shared" si="12"/>
        <v>1317</v>
      </c>
      <c r="AC112" s="45">
        <f t="shared" si="12"/>
        <v>1362</v>
      </c>
      <c r="AD112" s="45">
        <f t="shared" si="12"/>
        <v>1363</v>
      </c>
      <c r="AE112" s="45">
        <f t="shared" si="12"/>
        <v>1390</v>
      </c>
      <c r="AF112" s="45">
        <f t="shared" si="12"/>
        <v>1387</v>
      </c>
      <c r="AG112" s="45">
        <f t="shared" si="12"/>
        <v>1409</v>
      </c>
      <c r="AH112" s="45">
        <f t="shared" si="12"/>
        <v>1403</v>
      </c>
      <c r="AI112" s="45">
        <f t="shared" si="12"/>
        <v>1436</v>
      </c>
      <c r="AJ112" s="45">
        <f t="shared" si="12"/>
        <v>1425</v>
      </c>
      <c r="AK112" s="45">
        <f t="shared" si="12"/>
        <v>1462</v>
      </c>
      <c r="AL112" s="45">
        <f t="shared" si="12"/>
        <v>1454</v>
      </c>
      <c r="AM112" s="45">
        <f t="shared" si="12"/>
        <v>1471</v>
      </c>
      <c r="AN112" s="45">
        <f t="shared" si="12"/>
        <v>1464</v>
      </c>
      <c r="AO112" s="45">
        <f t="shared" si="12"/>
        <v>1473</v>
      </c>
      <c r="AP112" s="45">
        <f t="shared" si="12"/>
        <v>1471</v>
      </c>
      <c r="AQ112" s="45">
        <f t="shared" ref="AQ112:AR112" si="13">AQ14</f>
        <v>1473</v>
      </c>
      <c r="AR112" s="45">
        <f t="shared" si="13"/>
        <v>1469</v>
      </c>
      <c r="AS112" s="45">
        <f t="shared" ref="AS112:AT112" si="14">AS14</f>
        <v>1467</v>
      </c>
      <c r="AT112" s="45">
        <f t="shared" si="14"/>
        <v>1463.9665685582654</v>
      </c>
      <c r="AU112" s="45">
        <f t="shared" ref="AU112:AV112" si="15">AU14</f>
        <v>1471.77819766432</v>
      </c>
      <c r="AV112" s="45">
        <f t="shared" si="15"/>
        <v>1468.5475447623901</v>
      </c>
      <c r="AW112" s="45">
        <f t="shared" ref="AW112:AX112" si="16">AW14</f>
        <v>1476.83538347902</v>
      </c>
      <c r="AX112" s="45">
        <f t="shared" si="16"/>
        <v>1471.9417454745101</v>
      </c>
      <c r="AY112" s="45"/>
      <c r="AZ112" s="45"/>
    </row>
    <row r="113" spans="1:52" s="43" customFormat="1" ht="12.5">
      <c r="A113" s="44" t="s">
        <v>31</v>
      </c>
      <c r="B113" s="44" t="s">
        <v>32</v>
      </c>
      <c r="C113" s="45">
        <f>C32</f>
        <v>247</v>
      </c>
      <c r="D113" s="45">
        <f t="shared" ref="D113:AP113" si="17">D32</f>
        <v>250</v>
      </c>
      <c r="E113" s="45">
        <f t="shared" si="17"/>
        <v>268</v>
      </c>
      <c r="F113" s="45">
        <f t="shared" si="17"/>
        <v>268</v>
      </c>
      <c r="G113" s="45">
        <f t="shared" si="17"/>
        <v>270</v>
      </c>
      <c r="H113" s="45">
        <f t="shared" si="17"/>
        <v>277</v>
      </c>
      <c r="I113" s="45">
        <f t="shared" si="17"/>
        <v>273</v>
      </c>
      <c r="J113" s="45">
        <f t="shared" si="17"/>
        <v>301</v>
      </c>
      <c r="K113" s="45">
        <f t="shared" si="17"/>
        <v>298</v>
      </c>
      <c r="L113" s="45">
        <f t="shared" si="17"/>
        <v>330</v>
      </c>
      <c r="M113" s="45">
        <f t="shared" si="17"/>
        <v>329</v>
      </c>
      <c r="N113" s="45">
        <f t="shared" si="17"/>
        <v>344</v>
      </c>
      <c r="O113" s="45">
        <f t="shared" si="17"/>
        <v>343</v>
      </c>
      <c r="P113" s="45">
        <f t="shared" si="17"/>
        <v>353</v>
      </c>
      <c r="Q113" s="45">
        <f t="shared" si="17"/>
        <v>349</v>
      </c>
      <c r="R113" s="45">
        <f t="shared" si="17"/>
        <v>369</v>
      </c>
      <c r="S113" s="45">
        <f t="shared" si="17"/>
        <v>371</v>
      </c>
      <c r="T113" s="45">
        <f t="shared" si="17"/>
        <v>414</v>
      </c>
      <c r="U113" s="45">
        <f t="shared" si="17"/>
        <v>442</v>
      </c>
      <c r="V113" s="45">
        <f t="shared" si="17"/>
        <v>446</v>
      </c>
      <c r="W113" s="45">
        <f t="shared" si="17"/>
        <v>464</v>
      </c>
      <c r="X113" s="45">
        <f t="shared" si="17"/>
        <v>466</v>
      </c>
      <c r="Y113" s="45">
        <f t="shared" si="17"/>
        <v>470</v>
      </c>
      <c r="Z113" s="45">
        <f t="shared" si="17"/>
        <v>472</v>
      </c>
      <c r="AA113" s="45">
        <f t="shared" si="17"/>
        <v>481</v>
      </c>
      <c r="AB113" s="45">
        <f t="shared" si="17"/>
        <v>488</v>
      </c>
      <c r="AC113" s="45">
        <f t="shared" si="17"/>
        <v>505</v>
      </c>
      <c r="AD113" s="45">
        <f t="shared" si="17"/>
        <v>510</v>
      </c>
      <c r="AE113" s="45">
        <f t="shared" si="17"/>
        <v>525</v>
      </c>
      <c r="AF113" s="45">
        <f t="shared" si="17"/>
        <v>526</v>
      </c>
      <c r="AG113" s="45">
        <f t="shared" si="17"/>
        <v>536</v>
      </c>
      <c r="AH113" s="45">
        <f t="shared" si="17"/>
        <v>537</v>
      </c>
      <c r="AI113" s="45">
        <f t="shared" si="17"/>
        <v>552</v>
      </c>
      <c r="AJ113" s="45">
        <f t="shared" si="17"/>
        <v>558</v>
      </c>
      <c r="AK113" s="45">
        <f t="shared" si="17"/>
        <v>572</v>
      </c>
      <c r="AL113" s="45">
        <f t="shared" si="17"/>
        <v>570</v>
      </c>
      <c r="AM113" s="45">
        <f t="shared" si="17"/>
        <v>578</v>
      </c>
      <c r="AN113" s="45">
        <f t="shared" si="17"/>
        <v>575</v>
      </c>
      <c r="AO113" s="45">
        <f t="shared" si="17"/>
        <v>578</v>
      </c>
      <c r="AP113" s="45">
        <f t="shared" si="17"/>
        <v>576</v>
      </c>
      <c r="AQ113" s="45">
        <f t="shared" ref="AQ113:AR113" si="18">AQ32</f>
        <v>576</v>
      </c>
      <c r="AR113" s="45">
        <f t="shared" si="18"/>
        <v>574</v>
      </c>
      <c r="AS113" s="45">
        <f t="shared" ref="AS113:AT113" si="19">AS32</f>
        <v>572</v>
      </c>
      <c r="AT113" s="45">
        <f t="shared" si="19"/>
        <v>568.9704104049614</v>
      </c>
      <c r="AU113" s="45">
        <f t="shared" ref="AU113:AV113" si="20">AU32</f>
        <v>570.57342574257405</v>
      </c>
      <c r="AV113" s="45">
        <f t="shared" si="20"/>
        <v>567.53579913824296</v>
      </c>
      <c r="AW113" s="45">
        <f t="shared" ref="AW113:AX113" si="21">AW32</f>
        <v>567.41067745197199</v>
      </c>
      <c r="AX113" s="45">
        <f t="shared" si="21"/>
        <v>562.23607465135399</v>
      </c>
      <c r="AY113" s="45"/>
      <c r="AZ113" s="45"/>
    </row>
    <row r="114" spans="1:52" s="43" customFormat="1" ht="12.5">
      <c r="A114" s="44"/>
      <c r="B114" s="44"/>
    </row>
    <row r="115" spans="1:52" s="43" customFormat="1" ht="25">
      <c r="A115" s="41" t="s">
        <v>26</v>
      </c>
      <c r="B115" s="41" t="s">
        <v>25</v>
      </c>
      <c r="C115" s="42">
        <v>1975</v>
      </c>
      <c r="D115" s="42">
        <v>1976</v>
      </c>
      <c r="E115" s="42">
        <v>1977</v>
      </c>
      <c r="F115" s="42">
        <v>1978</v>
      </c>
      <c r="G115" s="42">
        <v>1979</v>
      </c>
      <c r="H115" s="42">
        <v>1980</v>
      </c>
      <c r="I115" s="42">
        <v>1981</v>
      </c>
      <c r="J115" s="42">
        <v>1982</v>
      </c>
      <c r="K115" s="42">
        <v>1983</v>
      </c>
      <c r="L115" s="42">
        <v>1984</v>
      </c>
      <c r="M115" s="42">
        <v>1985</v>
      </c>
      <c r="N115" s="42">
        <v>1986</v>
      </c>
      <c r="O115" s="42">
        <v>1987</v>
      </c>
      <c r="P115" s="42">
        <v>1988</v>
      </c>
      <c r="Q115" s="42">
        <v>1989</v>
      </c>
      <c r="R115" s="42">
        <v>1990</v>
      </c>
      <c r="S115" s="42">
        <v>1991</v>
      </c>
      <c r="T115" s="42">
        <v>1992</v>
      </c>
      <c r="U115" s="42">
        <v>1993</v>
      </c>
      <c r="V115" s="42">
        <v>1994</v>
      </c>
      <c r="W115" s="42">
        <v>1995</v>
      </c>
      <c r="X115" s="42">
        <v>1996</v>
      </c>
      <c r="Y115" s="42">
        <v>1997</v>
      </c>
      <c r="Z115" s="42">
        <v>1998</v>
      </c>
      <c r="AA115" s="42">
        <v>1999</v>
      </c>
      <c r="AB115" s="42">
        <v>2000</v>
      </c>
      <c r="AC115" s="42">
        <v>2001</v>
      </c>
      <c r="AD115" s="42">
        <v>2002</v>
      </c>
      <c r="AE115" s="42">
        <v>2003</v>
      </c>
      <c r="AF115" s="42">
        <v>2004</v>
      </c>
      <c r="AG115" s="42">
        <v>2005</v>
      </c>
      <c r="AH115" s="42">
        <v>2006</v>
      </c>
      <c r="AI115" s="42">
        <v>2007</v>
      </c>
      <c r="AJ115" s="42">
        <v>2008</v>
      </c>
      <c r="AK115" s="42">
        <v>2009</v>
      </c>
      <c r="AL115" s="42">
        <v>2010</v>
      </c>
      <c r="AM115" s="42">
        <v>2011</v>
      </c>
      <c r="AN115" s="42">
        <v>2012</v>
      </c>
      <c r="AO115" s="42">
        <v>2013</v>
      </c>
      <c r="AP115" s="42">
        <v>2014</v>
      </c>
      <c r="AQ115" s="42">
        <v>2015</v>
      </c>
      <c r="AR115" s="42">
        <v>2016</v>
      </c>
      <c r="AS115" s="42">
        <v>2017</v>
      </c>
      <c r="AT115" s="42">
        <v>2018</v>
      </c>
      <c r="AU115" s="42">
        <v>2019</v>
      </c>
      <c r="AV115" s="42">
        <v>2020</v>
      </c>
      <c r="AW115" s="42">
        <v>2021</v>
      </c>
      <c r="AX115" s="42">
        <v>2022</v>
      </c>
    </row>
    <row r="116" spans="1:52" s="43" customFormat="1" ht="12.5">
      <c r="A116" s="44" t="s">
        <v>33</v>
      </c>
      <c r="B116" s="44" t="s">
        <v>34</v>
      </c>
      <c r="C116" s="45">
        <f>C7</f>
        <v>37264</v>
      </c>
      <c r="D116" s="45">
        <f t="shared" ref="D116:AP116" si="22">D7</f>
        <v>36808</v>
      </c>
      <c r="E116" s="45">
        <f t="shared" si="22"/>
        <v>38411</v>
      </c>
      <c r="F116" s="45">
        <f t="shared" si="22"/>
        <v>38001</v>
      </c>
      <c r="G116" s="45">
        <f t="shared" si="22"/>
        <v>40285</v>
      </c>
      <c r="H116" s="45">
        <f t="shared" si="22"/>
        <v>37023</v>
      </c>
      <c r="I116" s="45">
        <f t="shared" si="22"/>
        <v>36994</v>
      </c>
      <c r="J116" s="45">
        <f t="shared" si="22"/>
        <v>37457</v>
      </c>
      <c r="K116" s="45">
        <f t="shared" si="22"/>
        <v>38286</v>
      </c>
      <c r="L116" s="45">
        <f t="shared" si="22"/>
        <v>38910</v>
      </c>
      <c r="M116" s="45">
        <f t="shared" si="22"/>
        <v>39589</v>
      </c>
      <c r="N116" s="45">
        <f t="shared" si="22"/>
        <v>39994</v>
      </c>
      <c r="O116" s="45">
        <f t="shared" si="22"/>
        <v>40639</v>
      </c>
      <c r="P116" s="45">
        <f t="shared" si="22"/>
        <v>41538</v>
      </c>
      <c r="Q116" s="45">
        <f t="shared" si="22"/>
        <v>43381</v>
      </c>
      <c r="R116" s="45">
        <f t="shared" si="22"/>
        <v>45029</v>
      </c>
      <c r="S116" s="45">
        <f t="shared" si="22"/>
        <v>47138</v>
      </c>
      <c r="T116" s="45">
        <f t="shared" si="22"/>
        <v>49292</v>
      </c>
      <c r="U116" s="45">
        <f t="shared" si="22"/>
        <v>51705</v>
      </c>
      <c r="V116" s="45">
        <f t="shared" si="22"/>
        <v>50205</v>
      </c>
      <c r="W116" s="45">
        <f t="shared" si="22"/>
        <v>53536</v>
      </c>
      <c r="X116" s="45">
        <f t="shared" si="22"/>
        <v>56398</v>
      </c>
      <c r="Y116" s="45">
        <f t="shared" si="22"/>
        <v>60114</v>
      </c>
      <c r="Z116" s="45">
        <f t="shared" si="22"/>
        <v>62962</v>
      </c>
      <c r="AA116" s="45">
        <f t="shared" si="22"/>
        <v>67262</v>
      </c>
      <c r="AB116" s="45">
        <f t="shared" si="22"/>
        <v>71034</v>
      </c>
      <c r="AC116" s="45">
        <f t="shared" si="22"/>
        <v>79061</v>
      </c>
      <c r="AD116" s="45">
        <f t="shared" si="22"/>
        <v>85045</v>
      </c>
      <c r="AE116" s="45">
        <f t="shared" si="22"/>
        <v>90784</v>
      </c>
      <c r="AF116" s="45">
        <f t="shared" si="22"/>
        <v>94789</v>
      </c>
      <c r="AG116" s="45">
        <f t="shared" si="22"/>
        <v>101035</v>
      </c>
      <c r="AH116" s="45">
        <f t="shared" si="22"/>
        <v>100287</v>
      </c>
      <c r="AI116" s="45">
        <f t="shared" si="22"/>
        <v>99537</v>
      </c>
      <c r="AJ116" s="45">
        <f t="shared" si="22"/>
        <v>99037</v>
      </c>
      <c r="AK116" s="45">
        <f t="shared" si="22"/>
        <v>97796</v>
      </c>
      <c r="AL116" s="45">
        <f t="shared" si="22"/>
        <v>96013</v>
      </c>
      <c r="AM116" s="45">
        <f t="shared" si="22"/>
        <v>94590</v>
      </c>
      <c r="AN116" s="45">
        <f t="shared" si="22"/>
        <v>92640</v>
      </c>
      <c r="AO116" s="45">
        <f t="shared" si="22"/>
        <v>90332</v>
      </c>
      <c r="AP116" s="45">
        <f t="shared" si="22"/>
        <v>88081</v>
      </c>
      <c r="AQ116" s="45">
        <f t="shared" ref="AQ116:AR116" si="23">AQ7</f>
        <v>86359</v>
      </c>
      <c r="AR116" s="45">
        <f t="shared" si="23"/>
        <v>84595</v>
      </c>
      <c r="AS116" s="45">
        <f t="shared" ref="AS116:AT116" si="24">AS7</f>
        <v>83423</v>
      </c>
      <c r="AT116" s="45">
        <f t="shared" si="24"/>
        <v>82873</v>
      </c>
      <c r="AU116" s="45">
        <f t="shared" ref="AU116:AV116" si="25">AU7</f>
        <v>82573</v>
      </c>
      <c r="AV116" s="45">
        <f t="shared" si="25"/>
        <v>82508</v>
      </c>
      <c r="AW116" s="45">
        <f t="shared" ref="AW116:AX116" si="26">AW7</f>
        <v>83197</v>
      </c>
      <c r="AX116" s="45">
        <f t="shared" si="26"/>
        <v>83235</v>
      </c>
      <c r="AY116" s="45"/>
      <c r="AZ116" s="45"/>
    </row>
    <row r="117" spans="1:52" s="43" customFormat="1" ht="12.5">
      <c r="A117" s="44" t="s">
        <v>35</v>
      </c>
      <c r="B117" s="44" t="s">
        <v>36</v>
      </c>
      <c r="C117" s="45">
        <f>C10</f>
        <v>47417</v>
      </c>
      <c r="D117" s="45">
        <f t="shared" ref="D117:AP117" si="27">D10</f>
        <v>48609</v>
      </c>
      <c r="E117" s="45">
        <f t="shared" si="27"/>
        <v>53229</v>
      </c>
      <c r="F117" s="45">
        <f t="shared" si="27"/>
        <v>53203</v>
      </c>
      <c r="G117" s="45">
        <f t="shared" si="27"/>
        <v>58288</v>
      </c>
      <c r="H117" s="45">
        <f t="shared" si="27"/>
        <v>54774</v>
      </c>
      <c r="I117" s="45">
        <f t="shared" si="27"/>
        <v>56251</v>
      </c>
      <c r="J117" s="45">
        <f t="shared" si="27"/>
        <v>56509</v>
      </c>
      <c r="K117" s="45">
        <f t="shared" si="27"/>
        <v>57515</v>
      </c>
      <c r="L117" s="45">
        <f t="shared" si="27"/>
        <v>58467</v>
      </c>
      <c r="M117" s="45">
        <f t="shared" si="27"/>
        <v>59052</v>
      </c>
      <c r="N117" s="45">
        <f t="shared" si="27"/>
        <v>59741</v>
      </c>
      <c r="O117" s="45">
        <f t="shared" si="27"/>
        <v>60356</v>
      </c>
      <c r="P117" s="45">
        <f t="shared" si="27"/>
        <v>61310</v>
      </c>
      <c r="Q117" s="45">
        <f t="shared" si="27"/>
        <v>63242</v>
      </c>
      <c r="R117" s="45">
        <f t="shared" si="27"/>
        <v>64480</v>
      </c>
      <c r="S117" s="45">
        <f t="shared" si="27"/>
        <v>66756</v>
      </c>
      <c r="T117" s="45">
        <f t="shared" si="27"/>
        <v>68850</v>
      </c>
      <c r="U117" s="45">
        <f t="shared" si="27"/>
        <v>72660</v>
      </c>
      <c r="V117" s="45">
        <f t="shared" si="27"/>
        <v>76059</v>
      </c>
      <c r="W117" s="45">
        <f t="shared" si="27"/>
        <v>80288</v>
      </c>
      <c r="X117" s="45">
        <f t="shared" si="27"/>
        <v>83703</v>
      </c>
      <c r="Y117" s="45">
        <f t="shared" si="27"/>
        <v>88786</v>
      </c>
      <c r="Z117" s="45">
        <f t="shared" si="27"/>
        <v>92094</v>
      </c>
      <c r="AA117" s="45">
        <f t="shared" si="27"/>
        <v>96795</v>
      </c>
      <c r="AB117" s="45">
        <f t="shared" si="27"/>
        <v>100460</v>
      </c>
      <c r="AC117" s="45">
        <f t="shared" si="27"/>
        <v>104759</v>
      </c>
      <c r="AD117" s="45">
        <f t="shared" si="27"/>
        <v>110274</v>
      </c>
      <c r="AE117" s="45">
        <f t="shared" si="27"/>
        <v>115512</v>
      </c>
      <c r="AF117" s="45">
        <f t="shared" si="27"/>
        <v>119097</v>
      </c>
      <c r="AG117" s="45">
        <f t="shared" si="27"/>
        <v>120488</v>
      </c>
      <c r="AH117" s="45">
        <f t="shared" si="27"/>
        <v>118888</v>
      </c>
      <c r="AI117" s="45">
        <f t="shared" si="27"/>
        <v>117835</v>
      </c>
      <c r="AJ117" s="45">
        <f t="shared" si="27"/>
        <v>116115</v>
      </c>
      <c r="AK117" s="45">
        <f t="shared" si="27"/>
        <v>113594</v>
      </c>
      <c r="AL117" s="45">
        <f t="shared" si="27"/>
        <v>110952</v>
      </c>
      <c r="AM117" s="45">
        <f t="shared" si="27"/>
        <v>108489</v>
      </c>
      <c r="AN117" s="45">
        <f t="shared" si="27"/>
        <v>105562</v>
      </c>
      <c r="AO117" s="45">
        <f t="shared" si="27"/>
        <v>102280</v>
      </c>
      <c r="AP117" s="45">
        <f t="shared" si="27"/>
        <v>99415</v>
      </c>
      <c r="AQ117" s="45">
        <f t="shared" ref="AQ117:AR117" si="28">AQ10</f>
        <v>96681</v>
      </c>
      <c r="AR117" s="45">
        <f t="shared" si="28"/>
        <v>94679</v>
      </c>
      <c r="AS117" s="45">
        <f t="shared" ref="AS117:AT117" si="29">AS10</f>
        <v>92871</v>
      </c>
      <c r="AT117" s="45">
        <f t="shared" si="29"/>
        <v>91424</v>
      </c>
      <c r="AU117" s="45">
        <f t="shared" ref="AU117:AV117" si="30">AU10</f>
        <v>90225</v>
      </c>
      <c r="AV117" s="45">
        <f t="shared" si="30"/>
        <v>89288</v>
      </c>
      <c r="AW117" s="45">
        <f t="shared" ref="AW117:AX117" si="31">AW10</f>
        <v>88742</v>
      </c>
      <c r="AX117" s="45">
        <f t="shared" si="31"/>
        <v>87962</v>
      </c>
      <c r="AY117" s="45"/>
      <c r="AZ117" s="45"/>
    </row>
    <row r="118" spans="1:52" s="43" customFormat="1" ht="12.5">
      <c r="A118" s="44" t="s">
        <v>31</v>
      </c>
      <c r="B118" s="44" t="s">
        <v>32</v>
      </c>
      <c r="C118" s="45">
        <f>C31</f>
        <v>34841</v>
      </c>
      <c r="D118" s="45">
        <f t="shared" ref="D118:AP118" si="32">D31</f>
        <v>33885</v>
      </c>
      <c r="E118" s="45">
        <f t="shared" si="32"/>
        <v>34463</v>
      </c>
      <c r="F118" s="45">
        <f t="shared" si="32"/>
        <v>34207</v>
      </c>
      <c r="G118" s="45">
        <f t="shared" si="32"/>
        <v>37966</v>
      </c>
      <c r="H118" s="45">
        <f t="shared" si="32"/>
        <v>34623</v>
      </c>
      <c r="I118" s="45">
        <f t="shared" si="32"/>
        <v>35432</v>
      </c>
      <c r="J118" s="45">
        <f t="shared" si="32"/>
        <v>34731</v>
      </c>
      <c r="K118" s="45">
        <f t="shared" si="32"/>
        <v>34523</v>
      </c>
      <c r="L118" s="45">
        <f t="shared" si="32"/>
        <v>34110</v>
      </c>
      <c r="M118" s="45">
        <f t="shared" si="32"/>
        <v>33534</v>
      </c>
      <c r="N118" s="45">
        <f t="shared" si="32"/>
        <v>33443</v>
      </c>
      <c r="O118" s="45">
        <f t="shared" si="32"/>
        <v>33147</v>
      </c>
      <c r="P118" s="45">
        <f t="shared" si="32"/>
        <v>33010</v>
      </c>
      <c r="Q118" s="45">
        <f t="shared" si="32"/>
        <v>33505</v>
      </c>
      <c r="R118" s="45">
        <f t="shared" si="32"/>
        <v>33858</v>
      </c>
      <c r="S118" s="45">
        <f t="shared" si="32"/>
        <v>34944</v>
      </c>
      <c r="T118" s="45">
        <f t="shared" si="32"/>
        <v>36385</v>
      </c>
      <c r="U118" s="45">
        <f t="shared" si="32"/>
        <v>38835</v>
      </c>
      <c r="V118" s="45">
        <f t="shared" si="32"/>
        <v>40808</v>
      </c>
      <c r="W118" s="45">
        <f t="shared" si="32"/>
        <v>44723</v>
      </c>
      <c r="X118" s="45">
        <f t="shared" si="32"/>
        <v>47552</v>
      </c>
      <c r="Y118" s="45">
        <f t="shared" si="32"/>
        <v>52357</v>
      </c>
      <c r="Z118" s="45">
        <f t="shared" si="32"/>
        <v>56527</v>
      </c>
      <c r="AA118" s="45">
        <f t="shared" si="32"/>
        <v>61245</v>
      </c>
      <c r="AB118" s="45">
        <f t="shared" si="32"/>
        <v>64730</v>
      </c>
      <c r="AC118" s="45">
        <f t="shared" si="32"/>
        <v>69434</v>
      </c>
      <c r="AD118" s="45">
        <f t="shared" si="32"/>
        <v>75282</v>
      </c>
      <c r="AE118" s="45">
        <f t="shared" si="32"/>
        <v>81116</v>
      </c>
      <c r="AF118" s="45">
        <f t="shared" si="32"/>
        <v>84297</v>
      </c>
      <c r="AG118" s="45">
        <f t="shared" si="32"/>
        <v>85234</v>
      </c>
      <c r="AH118" s="45">
        <f t="shared" si="32"/>
        <v>82977</v>
      </c>
      <c r="AI118" s="45">
        <f t="shared" si="32"/>
        <v>81207</v>
      </c>
      <c r="AJ118" s="45">
        <f t="shared" si="32"/>
        <v>79750</v>
      </c>
      <c r="AK118" s="45">
        <f t="shared" si="32"/>
        <v>77027</v>
      </c>
      <c r="AL118" s="45">
        <f t="shared" si="32"/>
        <v>73982</v>
      </c>
      <c r="AM118" s="45">
        <f t="shared" si="32"/>
        <v>70746</v>
      </c>
      <c r="AN118" s="45">
        <f t="shared" si="32"/>
        <v>67293</v>
      </c>
      <c r="AO118" s="45">
        <f t="shared" si="32"/>
        <v>63993</v>
      </c>
      <c r="AP118" s="45">
        <f t="shared" si="32"/>
        <v>60297</v>
      </c>
      <c r="AQ118" s="45">
        <f t="shared" ref="AQ118:AR118" si="33">AQ31</f>
        <v>57432</v>
      </c>
      <c r="AR118" s="45">
        <f t="shared" si="33"/>
        <v>54759</v>
      </c>
      <c r="AS118" s="45">
        <f t="shared" ref="AS118:AT118" si="34">AS31</f>
        <v>52737</v>
      </c>
      <c r="AT118" s="45">
        <f t="shared" si="34"/>
        <v>51437</v>
      </c>
      <c r="AU118" s="45">
        <f t="shared" ref="AU118:AV118" si="35">AU31</f>
        <v>50500</v>
      </c>
      <c r="AV118" s="45">
        <f t="shared" si="35"/>
        <v>49666</v>
      </c>
      <c r="AW118" s="45">
        <f t="shared" ref="AW118:AX118" si="36">AW31</f>
        <v>49450</v>
      </c>
      <c r="AX118" s="45">
        <f t="shared" si="36"/>
        <v>48760</v>
      </c>
      <c r="AY118" s="45"/>
      <c r="AZ118" s="45"/>
    </row>
    <row r="119" spans="1:52" s="43" customFormat="1" ht="12.5">
      <c r="A119" s="44"/>
      <c r="B119" s="44"/>
    </row>
    <row r="120" spans="1:52" s="43" customFormat="1" ht="12.5">
      <c r="A120" s="44"/>
      <c r="B120" s="44"/>
      <c r="AV120" s="46"/>
      <c r="AW120" s="46"/>
      <c r="AX120" s="46"/>
    </row>
  </sheetData>
  <pageMargins left="0.39370078740157483" right="0.31496062992125984" top="0.78740157480314965" bottom="0.78740157480314965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IV_AI_6</vt:lpstr>
      <vt:lpstr>IV_AI_6!Druckbereich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Haas Sybille BSV</cp:lastModifiedBy>
  <cp:lastPrinted>2020-06-12T08:46:43Z</cp:lastPrinted>
  <dcterms:created xsi:type="dcterms:W3CDTF">2012-01-24T12:55:29Z</dcterms:created>
  <dcterms:modified xsi:type="dcterms:W3CDTF">2023-11-27T12:28:49Z</dcterms:modified>
</cp:coreProperties>
</file>