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O:\MASS\01_admin\00_sekretariat\Sekretariat\SVS-WEB-Tabellen\SVS 2023 fertige Tabellen\KV\"/>
    </mc:Choice>
  </mc:AlternateContent>
  <xr:revisionPtr revIDLastSave="0" documentId="13_ncr:1_{C172BEC9-1EB3-43EB-B6E4-8A520842A053}" xr6:coauthVersionLast="47" xr6:coauthVersionMax="47" xr10:uidLastSave="{00000000-0000-0000-0000-000000000000}"/>
  <bookViews>
    <workbookView xWindow="-38520" yWindow="-120" windowWidth="38640" windowHeight="21120" xr2:uid="{00000000-000D-0000-FFFF-FFFF00000000}"/>
  </bookViews>
  <sheets>
    <sheet name="AMal_KV_9" sheetId="1" r:id="rId1"/>
  </sheets>
  <definedNames>
    <definedName name="A" localSheetId="0">AMal_KV_9!#REF!</definedName>
    <definedName name="_xlnm.Print_Area" localSheetId="0">AMal_KV_9!$A$1:$AD$67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9" i="1" l="1"/>
  <c r="AG111" i="1"/>
  <c r="AG110" i="1"/>
  <c r="AF109" i="1"/>
  <c r="AF110" i="1"/>
  <c r="AF111" i="1"/>
  <c r="AE111" i="1"/>
  <c r="AD111" i="1"/>
  <c r="AC111" i="1"/>
  <c r="AB111" i="1"/>
  <c r="AA111" i="1"/>
  <c r="Z111" i="1"/>
  <c r="Y111" i="1"/>
  <c r="X111" i="1"/>
  <c r="W111" i="1"/>
  <c r="V111" i="1"/>
  <c r="U111" i="1"/>
  <c r="T111" i="1"/>
  <c r="S111" i="1"/>
  <c r="R111" i="1"/>
  <c r="Q111" i="1"/>
  <c r="P111" i="1"/>
  <c r="N111" i="1"/>
  <c r="M111" i="1"/>
  <c r="L111" i="1"/>
  <c r="K111" i="1"/>
  <c r="J111" i="1"/>
  <c r="I111" i="1"/>
  <c r="H111" i="1"/>
  <c r="G111" i="1"/>
  <c r="AE110" i="1"/>
  <c r="AD110" i="1"/>
  <c r="AB110" i="1"/>
  <c r="AA110" i="1"/>
  <c r="Z110" i="1"/>
  <c r="Y110" i="1"/>
  <c r="X110" i="1"/>
  <c r="W110" i="1"/>
  <c r="V110" i="1"/>
  <c r="U110" i="1"/>
  <c r="T110" i="1"/>
  <c r="S110" i="1"/>
  <c r="Q110" i="1"/>
  <c r="P110" i="1"/>
  <c r="O110" i="1"/>
  <c r="N110" i="1"/>
  <c r="M110" i="1"/>
  <c r="L110" i="1"/>
  <c r="K110" i="1"/>
  <c r="J110" i="1"/>
  <c r="I110" i="1"/>
  <c r="H110" i="1"/>
  <c r="G110" i="1"/>
  <c r="AE109" i="1"/>
  <c r="AD109" i="1"/>
  <c r="AC109" i="1"/>
  <c r="AB109" i="1"/>
  <c r="Z109" i="1"/>
  <c r="Y109" i="1"/>
  <c r="X109" i="1"/>
  <c r="V109" i="1"/>
  <c r="U109" i="1"/>
  <c r="T109" i="1"/>
  <c r="S109" i="1"/>
  <c r="R109" i="1"/>
  <c r="Q109" i="1"/>
  <c r="P109" i="1"/>
  <c r="O109" i="1"/>
  <c r="N109" i="1"/>
  <c r="M109" i="1"/>
  <c r="L109" i="1"/>
  <c r="J109" i="1"/>
  <c r="I109" i="1"/>
  <c r="H109" i="1"/>
  <c r="G109" i="1"/>
  <c r="AC110" i="1"/>
  <c r="O111" i="1"/>
  <c r="R110" i="1"/>
  <c r="AA109" i="1"/>
  <c r="W109" i="1"/>
  <c r="K109" i="1"/>
  <c r="B111" i="1"/>
  <c r="A111" i="1"/>
  <c r="B110" i="1"/>
  <c r="A110" i="1"/>
  <c r="B109" i="1"/>
  <c r="A109" i="1"/>
</calcChain>
</file>

<file path=xl/sharedStrings.xml><?xml version="1.0" encoding="utf-8"?>
<sst xmlns="http://schemas.openxmlformats.org/spreadsheetml/2006/main" count="100" uniqueCount="85">
  <si>
    <t>Bezüger/-innen</t>
  </si>
  <si>
    <t>Bezüger/-innenquote</t>
  </si>
  <si>
    <t>Subvention pro Haushalt</t>
  </si>
  <si>
    <t>Kanton</t>
  </si>
  <si>
    <t>in Mio. Fr.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</si>
  <si>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</si>
  <si>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</si>
  <si>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</si>
  <si>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</si>
  <si>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</si>
  <si>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</si>
  <si>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</si>
  <si>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</si>
  <si>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</si>
  <si>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</si>
  <si>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</si>
  <si>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</si>
  <si>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</si>
  <si>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</si>
  <si>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</si>
  <si>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</si>
  <si>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</si>
  <si>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</si>
  <si>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</si>
  <si>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</si>
  <si>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</si>
  <si>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</si>
  <si>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</si>
  <si>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</si>
  <si>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</si>
  <si>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</si>
  <si>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</si>
  <si>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 xml:space="preserve">Bénéficiaires </t>
  </si>
  <si>
    <t>Canton</t>
  </si>
  <si>
    <t>en millions de francs</t>
  </si>
  <si>
    <t xml:space="preserve">Ausbezahlte Subventionen </t>
  </si>
  <si>
    <t>Total</t>
  </si>
  <si>
    <t>in Fr.</t>
  </si>
  <si>
    <t>en francs</t>
  </si>
  <si>
    <t>Subsides selon LAMal versés</t>
  </si>
  <si>
    <t xml:space="preserve">en francs </t>
  </si>
  <si>
    <t>in Franken</t>
  </si>
  <si>
    <t>en milliers</t>
  </si>
  <si>
    <t>Kantonsbeiträge</t>
  </si>
  <si>
    <t>Bundesbeiträge</t>
  </si>
  <si>
    <t>Subsides fédéraux</t>
  </si>
  <si>
    <t>Subsides cantonaux</t>
  </si>
  <si>
    <t>KV 9A
Prämienverbilligung</t>
  </si>
  <si>
    <t xml:space="preserve">AMal 9A
Réduction des primes </t>
  </si>
  <si>
    <t>in 1’000</t>
  </si>
  <si>
    <t>Subside par ménage</t>
  </si>
  <si>
    <t>Ménages subventionnés</t>
  </si>
  <si>
    <t>Subventionierte Haushalte</t>
  </si>
  <si>
    <t xml:space="preserve"> </t>
  </si>
  <si>
    <t>Subvention pro Bezüger/-in</t>
  </si>
  <si>
    <t>Subside par bénéficiaire</t>
  </si>
  <si>
    <t xml:space="preserve">Taux de bénéficiaires </t>
  </si>
  <si>
    <r>
      <t>2012</t>
    </r>
    <r>
      <rPr>
        <vertAlign val="superscript"/>
        <sz val="10"/>
        <color theme="1"/>
        <rFont val="Arial"/>
        <family val="2"/>
      </rPr>
      <t>1</t>
    </r>
  </si>
  <si>
    <r>
      <t>2013</t>
    </r>
    <r>
      <rPr>
        <vertAlign val="superscript"/>
        <sz val="10"/>
        <color theme="1"/>
        <rFont val="Arial"/>
        <family val="2"/>
      </rPr>
      <t>1</t>
    </r>
  </si>
  <si>
    <r>
      <t>2014</t>
    </r>
    <r>
      <rPr>
        <vertAlign val="superscript"/>
        <sz val="10"/>
        <color theme="1"/>
        <rFont val="Arial"/>
        <family val="2"/>
      </rPr>
      <t>1</t>
    </r>
  </si>
  <si>
    <r>
      <t>2015</t>
    </r>
    <r>
      <rPr>
        <vertAlign val="superscript"/>
        <sz val="10"/>
        <color theme="1"/>
        <rFont val="Arial"/>
        <family val="2"/>
      </rPr>
      <t>1</t>
    </r>
  </si>
  <si>
    <r>
      <t>2016</t>
    </r>
    <r>
      <rPr>
        <vertAlign val="superscript"/>
        <sz val="10"/>
        <color theme="1"/>
        <rFont val="Arial"/>
        <family val="2"/>
      </rPr>
      <t>1</t>
    </r>
  </si>
  <si>
    <r>
      <t>2017</t>
    </r>
    <r>
      <rPr>
        <vertAlign val="superscript"/>
        <sz val="10"/>
        <color theme="1"/>
        <rFont val="Arial"/>
        <family val="2"/>
      </rPr>
      <t>1</t>
    </r>
  </si>
  <si>
    <r>
      <t>2018</t>
    </r>
    <r>
      <rPr>
        <vertAlign val="superscript"/>
        <sz val="10"/>
        <color theme="1"/>
        <rFont val="Arial"/>
        <family val="2"/>
      </rPr>
      <t>1</t>
    </r>
  </si>
  <si>
    <r>
      <t>2019</t>
    </r>
    <r>
      <rPr>
        <vertAlign val="superscript"/>
        <sz val="10"/>
        <color theme="1"/>
        <rFont val="Arial"/>
        <family val="2"/>
      </rPr>
      <t>1</t>
    </r>
  </si>
  <si>
    <r>
      <t>2020</t>
    </r>
    <r>
      <rPr>
        <vertAlign val="superscript"/>
        <sz val="10"/>
        <color theme="1"/>
        <rFont val="Arial"/>
        <family val="2"/>
      </rPr>
      <t>1</t>
    </r>
  </si>
  <si>
    <r>
      <t>2021</t>
    </r>
    <r>
      <rPr>
        <vertAlign val="superscript"/>
        <sz val="10"/>
        <color theme="1"/>
        <rFont val="Arial"/>
        <family val="2"/>
      </rPr>
      <t>1</t>
    </r>
  </si>
  <si>
    <r>
      <t>2022</t>
    </r>
    <r>
      <rPr>
        <vertAlign val="superscript"/>
        <sz val="10"/>
        <color theme="1"/>
        <rFont val="Arial"/>
        <family val="2"/>
      </rPr>
      <t>1</t>
    </r>
  </si>
  <si>
    <t>AMal 9B
Subsides fédéraux et cantonaux 2022, destinés à la réduction des primes</t>
  </si>
  <si>
    <t>KV 9B 
Bundes- und Kantonsbeiträge an die Pämienverbilligung 2022</t>
  </si>
  <si>
    <t>1996</t>
  </si>
  <si>
    <t>1997</t>
  </si>
  <si>
    <t>1998</t>
  </si>
  <si>
    <t>1999</t>
  </si>
  <si>
    <t>2000</t>
  </si>
  <si>
    <t>2001</t>
  </si>
  <si>
    <t>2002</t>
  </si>
  <si>
    <t>2003</t>
  </si>
  <si>
    <t>2004</t>
  </si>
  <si>
    <t>2005</t>
  </si>
  <si>
    <t>2006</t>
  </si>
  <si>
    <t>2007</t>
  </si>
  <si>
    <t>2008</t>
  </si>
  <si>
    <t>2009</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</si>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</sst>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CHF&quot;\ * #,##0.00_ ;_ &quot;CHF&quot;\ * \-#,##0.00_ ;_ &quot;CHF&quot;\ * &quot;-&quot;??_ ;_ @_ "/>
    <numFmt numFmtId="164" formatCode="0.0\ "/>
    <numFmt numFmtId="165" formatCode="0.0%"/>
    <numFmt numFmtId="166" formatCode="#,##0.0000"/>
    <numFmt numFmtId="167" formatCode="0.00000"/>
  </numFmts>
  <fonts count="15">
    <font>
      <sz val="9"/>
      <name val="Helv"/>
    </font>
    <font>
      <sz val="10"/>
      <name val="Geneva"/>
    </font>
    <font>
      <sz val="8"/>
      <name val="Helv"/>
    </font>
    <font>
      <b/>
      <sz val="14"/>
      <color theme="1"/>
      <name val="Arial"/>
      <family val="2"/>
    </font>
    <font>
      <sz val="14"/>
      <color theme="1"/>
      <name val="Arial"/>
      <family val="2"/>
    </font>
    <font>
      <sz val="8"/>
      <color theme="1"/>
      <name val="Arial"/>
      <family val="2"/>
    </font>
    <font>
      <sz val="10"/>
      <color theme="1"/>
      <name val="Arial"/>
      <family val="2"/>
    </font>
    <font>
      <vertAlign val="superscript"/>
      <sz val="10"/>
      <color theme="1"/>
      <name val="Arial"/>
      <family val="2"/>
    </font>
    <font>
      <b/>
      <sz val="10"/>
      <color theme="1"/>
      <name val="Arial"/>
      <family val="2"/>
    </font>
    <font>
      <b/>
      <sz val="10"/>
      <color theme="1"/>
      <name val="Times New Roman"/>
      <family val="1"/>
    </font>
    <font>
      <b/>
      <i/>
      <sz val="10"/>
      <color theme="1"/>
      <name val="Arial"/>
      <family val="2"/>
    </font>
    <font>
      <sz val="10"/>
      <color theme="1"/>
      <name val="Times New Roman"/>
      <family val="1"/>
    </font>
    <font>
      <sz val="9"/>
      <color theme="1"/>
      <name val="Helv"/>
    </font>
    <font>
      <b/>
      <sz val="12"/>
      <color theme="1"/>
      <name val="Arial"/>
      <family val="2"/>
    </font>
    <font>
      <sz val="9"/>
      <color theme="1"/>
      <name val="55 Helvetica Roman"/>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 fontId="1" fillId="0" borderId="0" applyFont="0" applyFill="0" applyBorder="0" applyAlignment="0" applyProtection="0"/>
    <xf numFmtId="9" fontId="1" fillId="0" borderId="0" applyFont="0" applyFill="0" applyBorder="0" applyAlignment="0" applyProtection="0"/>
    <xf numFmtId="0" fontId="1" fillId="0" borderId="0"/>
  </cellStyleXfs>
  <cellXfs count="67">
    <xf numFmtId="0" fontId="0" fillId="0" borderId="0" xfId="0"/>
    <xf numFmtId="167" fontId="4" fillId="0" borderId="0" xfId="0" applyNumberFormat="1" applyFont="1" applyFill="1" applyAlignment="1">
      <alignment horizontal="left" vertical="top"/>
    </xf>
    <xf numFmtId="44" fontId="5" fillId="0" borderId="0" xfId="0" applyNumberFormat="1" applyFont="1" applyFill="1" applyAlignment="1">
      <alignment horizontal="left" vertical="top"/>
    </xf>
    <xf numFmtId="49" fontId="4" fillId="0" borderId="0" xfId="0" applyNumberFormat="1" applyFont="1" applyFill="1" applyAlignment="1">
      <alignment horizontal="left" vertical="top"/>
    </xf>
    <xf numFmtId="0" fontId="6" fillId="0" borderId="0" xfId="0" applyFont="1" applyFill="1"/>
    <xf numFmtId="1" fontId="6" fillId="0" borderId="3" xfId="0" applyNumberFormat="1" applyFont="1" applyFill="1" applyBorder="1" applyAlignment="1">
      <alignment horizontal="right"/>
    </xf>
    <xf numFmtId="0" fontId="8" fillId="0" borderId="5" xfId="0" applyFont="1" applyFill="1" applyBorder="1" applyAlignment="1">
      <alignment horizontal="left" vertical="top"/>
    </xf>
    <xf numFmtId="49" fontId="6" fillId="0" borderId="4" xfId="0" applyNumberFormat="1" applyFont="1" applyFill="1" applyBorder="1" applyAlignment="1">
      <alignment horizontal="left" vertical="top" wrapText="1"/>
    </xf>
    <xf numFmtId="49" fontId="8" fillId="0" borderId="5" xfId="0" applyNumberFormat="1" applyFont="1" applyFill="1" applyBorder="1" applyAlignment="1">
      <alignment horizontal="left" vertical="top" wrapText="1"/>
    </xf>
    <xf numFmtId="3" fontId="8" fillId="0" borderId="7" xfId="0" applyNumberFormat="1" applyFont="1" applyFill="1" applyBorder="1" applyAlignment="1">
      <alignment horizontal="right"/>
    </xf>
    <xf numFmtId="3" fontId="8" fillId="0" borderId="5" xfId="0" applyNumberFormat="1" applyFont="1" applyFill="1" applyBorder="1" applyAlignment="1">
      <alignment horizontal="right"/>
    </xf>
    <xf numFmtId="0" fontId="8" fillId="0" borderId="0" xfId="0" applyFont="1" applyFill="1"/>
    <xf numFmtId="49" fontId="6" fillId="0" borderId="0"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3" fontId="6" fillId="0" borderId="6" xfId="0" applyNumberFormat="1" applyFont="1" applyFill="1" applyBorder="1" applyAlignment="1">
      <alignment horizontal="right"/>
    </xf>
    <xf numFmtId="3" fontId="6" fillId="0" borderId="0" xfId="0" applyNumberFormat="1" applyFont="1" applyFill="1" applyBorder="1" applyAlignment="1">
      <alignment horizontal="right"/>
    </xf>
    <xf numFmtId="0" fontId="6" fillId="0" borderId="0" xfId="0" applyFont="1" applyFill="1" applyBorder="1" applyAlignment="1">
      <alignment horizontal="left" vertical="top" wrapText="1"/>
    </xf>
    <xf numFmtId="3" fontId="8" fillId="0" borderId="6" xfId="0" applyNumberFormat="1" applyFont="1" applyFill="1" applyBorder="1" applyAlignment="1">
      <alignment horizontal="right"/>
    </xf>
    <xf numFmtId="3" fontId="8" fillId="0" borderId="0" xfId="0" applyNumberFormat="1" applyFont="1" applyFill="1" applyBorder="1" applyAlignment="1">
      <alignment horizontal="right"/>
    </xf>
    <xf numFmtId="0" fontId="9" fillId="0" borderId="0" xfId="0" applyFont="1" applyFill="1"/>
    <xf numFmtId="165" fontId="8" fillId="0" borderId="6" xfId="0" applyNumberFormat="1" applyFont="1" applyFill="1" applyBorder="1" applyAlignment="1">
      <alignment horizontal="right"/>
    </xf>
    <xf numFmtId="165" fontId="8" fillId="0" borderId="0"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9" xfId="0" applyNumberFormat="1" applyFont="1" applyFill="1" applyBorder="1" applyAlignment="1">
      <alignment horizontal="right"/>
    </xf>
    <xf numFmtId="0" fontId="11" fillId="0" borderId="0" xfId="0" applyFont="1" applyFill="1"/>
    <xf numFmtId="164" fontId="11" fillId="0" borderId="0" xfId="0" applyNumberFormat="1" applyFont="1" applyFill="1"/>
    <xf numFmtId="165" fontId="6" fillId="0" borderId="0" xfId="0" applyNumberFormat="1" applyFont="1" applyFill="1"/>
    <xf numFmtId="49" fontId="8" fillId="0" borderId="0" xfId="0" applyNumberFormat="1" applyFont="1" applyFill="1" applyAlignment="1">
      <alignment horizontal="left" vertical="top" wrapText="1"/>
    </xf>
    <xf numFmtId="3" fontId="11" fillId="0" borderId="0" xfId="0" applyNumberFormat="1" applyFont="1" applyFill="1"/>
    <xf numFmtId="1" fontId="6" fillId="0" borderId="0" xfId="0" applyNumberFormat="1" applyFont="1" applyFill="1" applyAlignment="1">
      <alignment horizontal="right"/>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49" fontId="6" fillId="0" borderId="0" xfId="0" applyNumberFormat="1" applyFont="1" applyFill="1"/>
    <xf numFmtId="166" fontId="6" fillId="0" borderId="0" xfId="0" applyNumberFormat="1" applyFont="1" applyFill="1"/>
    <xf numFmtId="0" fontId="12" fillId="0" borderId="0" xfId="0" applyFont="1" applyFill="1"/>
    <xf numFmtId="0" fontId="14" fillId="0" borderId="3" xfId="0" applyFont="1" applyFill="1" applyBorder="1" applyAlignment="1">
      <alignment horizontal="left" vertical="center" wrapText="1"/>
    </xf>
    <xf numFmtId="0" fontId="6" fillId="0" borderId="7" xfId="0" applyFont="1" applyFill="1" applyBorder="1" applyAlignment="1">
      <alignment horizontal="center"/>
    </xf>
    <xf numFmtId="166" fontId="6" fillId="0" borderId="7" xfId="0" applyNumberFormat="1" applyFont="1" applyFill="1" applyBorder="1"/>
    <xf numFmtId="166" fontId="6" fillId="0" borderId="4" xfId="0" applyNumberFormat="1" applyFont="1" applyFill="1" applyBorder="1"/>
    <xf numFmtId="0" fontId="6" fillId="0" borderId="6" xfId="0" applyFont="1" applyFill="1" applyBorder="1" applyAlignment="1">
      <alignment horizontal="center"/>
    </xf>
    <xf numFmtId="166" fontId="6" fillId="0" borderId="6" xfId="0" applyNumberFormat="1" applyFont="1" applyFill="1" applyBorder="1"/>
    <xf numFmtId="166" fontId="6" fillId="0" borderId="2" xfId="0" applyNumberFormat="1" applyFont="1" applyFill="1" applyBorder="1"/>
    <xf numFmtId="0" fontId="6" fillId="0" borderId="6" xfId="0" applyFont="1" applyFill="1" applyBorder="1" applyAlignment="1">
      <alignment horizontal="center" vertical="top"/>
    </xf>
    <xf numFmtId="166" fontId="6" fillId="0" borderId="13" xfId="0" applyNumberFormat="1" applyFont="1" applyFill="1" applyBorder="1"/>
    <xf numFmtId="166" fontId="6" fillId="0" borderId="14" xfId="0" applyNumberFormat="1" applyFont="1" applyFill="1" applyBorder="1"/>
    <xf numFmtId="0" fontId="8" fillId="0" borderId="11" xfId="0" applyFont="1" applyFill="1" applyBorder="1" applyAlignment="1">
      <alignment horizontal="center"/>
    </xf>
    <xf numFmtId="166" fontId="8" fillId="0" borderId="11" xfId="0" applyNumberFormat="1" applyFont="1" applyFill="1" applyBorder="1"/>
    <xf numFmtId="166" fontId="8" fillId="0" borderId="12" xfId="0" applyNumberFormat="1" applyFont="1" applyFill="1" applyBorder="1"/>
    <xf numFmtId="49" fontId="6" fillId="0" borderId="3" xfId="0" applyNumberFormat="1" applyFont="1" applyFill="1" applyBorder="1" applyAlignment="1">
      <alignment horizontal="right"/>
    </xf>
    <xf numFmtId="3" fontId="8" fillId="0" borderId="4" xfId="0" applyNumberFormat="1" applyFont="1" applyFill="1" applyBorder="1" applyAlignment="1">
      <alignment horizontal="right"/>
    </xf>
    <xf numFmtId="3" fontId="6" fillId="0" borderId="2" xfId="0" applyNumberFormat="1" applyFont="1" applyFill="1" applyBorder="1" applyAlignment="1">
      <alignment horizontal="right"/>
    </xf>
    <xf numFmtId="3" fontId="8" fillId="0" borderId="2" xfId="0" applyNumberFormat="1" applyFont="1" applyFill="1" applyBorder="1" applyAlignment="1">
      <alignment horizontal="right"/>
    </xf>
    <xf numFmtId="165" fontId="8" fillId="0" borderId="2" xfId="0" applyNumberFormat="1" applyFont="1" applyFill="1" applyBorder="1" applyAlignment="1">
      <alignment horizontal="right"/>
    </xf>
    <xf numFmtId="3" fontId="10" fillId="0" borderId="10" xfId="0" applyNumberFormat="1" applyFont="1" applyFill="1" applyBorder="1" applyAlignment="1">
      <alignment horizontal="right"/>
    </xf>
    <xf numFmtId="165" fontId="14" fillId="0" borderId="1" xfId="2"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6" fillId="0" borderId="0" xfId="0" applyFont="1" applyFill="1" applyAlignment="1">
      <alignment wrapText="1"/>
    </xf>
    <xf numFmtId="0" fontId="13"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49" fontId="8" fillId="0" borderId="8" xfId="0" applyNumberFormat="1" applyFont="1" applyFill="1" applyBorder="1" applyAlignment="1">
      <alignment horizontal="left" vertical="top" wrapText="1"/>
    </xf>
    <xf numFmtId="49" fontId="8" fillId="0" borderId="9" xfId="0" applyNumberFormat="1" applyFont="1" applyFill="1" applyBorder="1" applyAlignment="1">
      <alignment horizontal="left" vertical="top" wrapText="1"/>
    </xf>
    <xf numFmtId="49" fontId="8" fillId="0" borderId="10" xfId="0" applyNumberFormat="1" applyFont="1" applyFill="1" applyBorder="1" applyAlignment="1">
      <alignment horizontal="left" vertical="top" wrapText="1"/>
    </xf>
    <xf numFmtId="49" fontId="8" fillId="0" borderId="6"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8" fillId="0" borderId="2" xfId="0" applyNumberFormat="1" applyFont="1" applyFill="1" applyBorder="1" applyAlignment="1">
      <alignment horizontal="left" vertical="top" wrapText="1"/>
    </xf>
  </cellXfs>
  <cellStyles count="4">
    <cellStyle name="Dezimal 2" xfId="1" xr:uid="{00000000-0005-0000-0000-000000000000}"/>
    <cellStyle name="Prozent 2" xfId="2" xr:uid="{00000000-0005-0000-0000-000001000000}"/>
    <cellStyle name="Standard" xfId="0" builtinId="0"/>
    <cellStyle name="Standard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AMal_KV_9!$A$110:$B$110</c:f>
              <c:strCache>
                <c:ptCount val="2"/>
                <c:pt idx="0">
                  <c:v>Bénéficiaires </c:v>
                </c:pt>
                <c:pt idx="1">
                  <c:v>Bezüger/-innen</c:v>
                </c:pt>
              </c:strCache>
            </c:strRef>
          </c:tx>
          <c:spPr>
            <a:ln w="28575" cap="rnd" cmpd="sng" algn="ctr">
              <a:solidFill>
                <a:srgbClr val="00B0F0"/>
              </a:solidFill>
              <a:prstDash val="solid"/>
              <a:round/>
            </a:ln>
            <a:effectLst/>
          </c:spPr>
          <c:marker>
            <c:symbol val="none"/>
          </c:marker>
          <c:cat>
            <c:numRef>
              <c:f>AMal_KV_9!$G$108:$AG$108</c:f>
              <c:numCache>
                <c:formatCode>0</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AMal_KV_9!$G$110:$AG$110</c:f>
              <c:numCache>
                <c:formatCode>#,##0.0000</c:formatCode>
                <c:ptCount val="27"/>
                <c:pt idx="0">
                  <c:v>1651.6969999999999</c:v>
                </c:pt>
                <c:pt idx="1">
                  <c:v>1955.9939999999999</c:v>
                </c:pt>
                <c:pt idx="2">
                  <c:v>2240.5219999999999</c:v>
                </c:pt>
                <c:pt idx="3">
                  <c:v>2334.2669999999998</c:v>
                </c:pt>
                <c:pt idx="4">
                  <c:v>2337.7170000000001</c:v>
                </c:pt>
                <c:pt idx="5">
                  <c:v>2376.4209999999998</c:v>
                </c:pt>
                <c:pt idx="6">
                  <c:v>2433.8220000000001</c:v>
                </c:pt>
                <c:pt idx="7">
                  <c:v>2427.5182400000003</c:v>
                </c:pt>
                <c:pt idx="8">
                  <c:v>2361.377</c:v>
                </c:pt>
                <c:pt idx="9">
                  <c:v>2262.16</c:v>
                </c:pt>
                <c:pt idx="10">
                  <c:v>2178.3969999999999</c:v>
                </c:pt>
                <c:pt idx="11">
                  <c:v>2271.9499999999998</c:v>
                </c:pt>
                <c:pt idx="12">
                  <c:v>2249.4810000000002</c:v>
                </c:pt>
                <c:pt idx="13">
                  <c:v>2254.89</c:v>
                </c:pt>
                <c:pt idx="14">
                  <c:v>2315.252</c:v>
                </c:pt>
                <c:pt idx="15">
                  <c:v>2273.6930000000002</c:v>
                </c:pt>
                <c:pt idx="16">
                  <c:v>2308.0131256000004</c:v>
                </c:pt>
                <c:pt idx="17">
                  <c:v>2253.279</c:v>
                </c:pt>
                <c:pt idx="18">
                  <c:v>2191.1640000000002</c:v>
                </c:pt>
                <c:pt idx="19">
                  <c:v>2222.0342314938812</c:v>
                </c:pt>
                <c:pt idx="20">
                  <c:v>2278.6840000000002</c:v>
                </c:pt>
                <c:pt idx="21">
                  <c:v>2217.239</c:v>
                </c:pt>
                <c:pt idx="22">
                  <c:v>2219.5312300000001</c:v>
                </c:pt>
                <c:pt idx="23">
                  <c:v>2317.9810000000002</c:v>
                </c:pt>
                <c:pt idx="24">
                  <c:v>2371.5066604194903</c:v>
                </c:pt>
                <c:pt idx="25">
                  <c:v>2345.3399541282788</c:v>
                </c:pt>
                <c:pt idx="26">
                  <c:v>2260.5844909363427</c:v>
                </c:pt>
              </c:numCache>
            </c:numRef>
          </c:val>
          <c:smooth val="0"/>
          <c:extLst>
            <c:ext xmlns:c16="http://schemas.microsoft.com/office/drawing/2014/chart" uri="{C3380CC4-5D6E-409C-BE32-E72D297353CC}">
              <c16:uniqueId val="{00000000-59C6-4826-8713-A52E15817FAA}"/>
            </c:ext>
          </c:extLst>
        </c:ser>
        <c:ser>
          <c:idx val="4"/>
          <c:order val="1"/>
          <c:tx>
            <c:strRef>
              <c:f>AMal_KV_9!$A$111:$B$111</c:f>
              <c:strCache>
                <c:ptCount val="2"/>
                <c:pt idx="0">
                  <c:v>Ménages subventionnés</c:v>
                </c:pt>
                <c:pt idx="1">
                  <c:v>Subventionierte Haushalte</c:v>
                </c:pt>
              </c:strCache>
            </c:strRef>
          </c:tx>
          <c:spPr>
            <a:ln w="28575" cap="rnd" cmpd="sng" algn="ctr">
              <a:solidFill>
                <a:srgbClr val="002060"/>
              </a:solidFill>
              <a:prstDash val="solid"/>
              <a:round/>
            </a:ln>
            <a:effectLst/>
          </c:spPr>
          <c:marker>
            <c:symbol val="none"/>
          </c:marker>
          <c:cat>
            <c:numRef>
              <c:f>AMal_KV_9!$G$108:$AG$108</c:f>
              <c:numCache>
                <c:formatCode>0</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AMal_KV_9!$G$111:$AG$111</c:f>
              <c:numCache>
                <c:formatCode>#,##0.0000</c:formatCode>
                <c:ptCount val="27"/>
                <c:pt idx="0">
                  <c:v>756.45699999999999</c:v>
                </c:pt>
                <c:pt idx="1">
                  <c:v>988.94</c:v>
                </c:pt>
                <c:pt idx="2">
                  <c:v>1178.5509999999999</c:v>
                </c:pt>
                <c:pt idx="3">
                  <c:v>1230.0899999999999</c:v>
                </c:pt>
                <c:pt idx="4">
                  <c:v>1242.6949999999999</c:v>
                </c:pt>
                <c:pt idx="5">
                  <c:v>1268.943</c:v>
                </c:pt>
                <c:pt idx="6">
                  <c:v>1289.405</c:v>
                </c:pt>
                <c:pt idx="7">
                  <c:v>1287.3650500000001</c:v>
                </c:pt>
                <c:pt idx="8">
                  <c:v>1245.875</c:v>
                </c:pt>
                <c:pt idx="9">
                  <c:v>1215.989</c:v>
                </c:pt>
                <c:pt idx="10">
                  <c:v>1182.675</c:v>
                </c:pt>
                <c:pt idx="11">
                  <c:v>1225.4359999999999</c:v>
                </c:pt>
                <c:pt idx="12">
                  <c:v>1211.6699745008873</c:v>
                </c:pt>
                <c:pt idx="13">
                  <c:v>1229.4179999999999</c:v>
                </c:pt>
                <c:pt idx="14">
                  <c:v>1270.5920000000001</c:v>
                </c:pt>
                <c:pt idx="15">
                  <c:v>1274.3900000000001</c:v>
                </c:pt>
                <c:pt idx="16">
                  <c:v>1317.8202429706491</c:v>
                </c:pt>
                <c:pt idx="17">
                  <c:v>1307.345</c:v>
                </c:pt>
                <c:pt idx="18">
                  <c:v>1285.0450953787606</c:v>
                </c:pt>
                <c:pt idx="19">
                  <c:v>1341.9233549569021</c:v>
                </c:pt>
                <c:pt idx="20">
                  <c:v>1376.09</c:v>
                </c:pt>
                <c:pt idx="21">
                  <c:v>1350.6428119999998</c:v>
                </c:pt>
                <c:pt idx="22">
                  <c:v>1346.8813600000001</c:v>
                </c:pt>
                <c:pt idx="23">
                  <c:v>1376.6509120000001</c:v>
                </c:pt>
                <c:pt idx="24">
                  <c:v>1436.8086801511699</c:v>
                </c:pt>
                <c:pt idx="25">
                  <c:v>1378.2385077107147</c:v>
                </c:pt>
                <c:pt idx="26">
                  <c:v>1351.3127577170826</c:v>
                </c:pt>
              </c:numCache>
            </c:numRef>
          </c:val>
          <c:smooth val="0"/>
          <c:extLst>
            <c:ext xmlns:c16="http://schemas.microsoft.com/office/drawing/2014/chart" uri="{C3380CC4-5D6E-409C-BE32-E72D297353CC}">
              <c16:uniqueId val="{00000001-59C6-4826-8713-A52E15817FAA}"/>
            </c:ext>
          </c:extLst>
        </c:ser>
        <c:dLbls>
          <c:showLegendKey val="0"/>
          <c:showVal val="0"/>
          <c:showCatName val="0"/>
          <c:showSerName val="0"/>
          <c:showPercent val="0"/>
          <c:showBubbleSize val="0"/>
        </c:dLbls>
        <c:smooth val="0"/>
        <c:axId val="750044408"/>
        <c:axId val="557378808"/>
      </c:lineChart>
      <c:catAx>
        <c:axId val="7500444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de-DE"/>
          </a:p>
        </c:txPr>
        <c:crossAx val="557378808"/>
        <c:crosses val="autoZero"/>
        <c:auto val="1"/>
        <c:lblAlgn val="ctr"/>
        <c:lblOffset val="100"/>
        <c:tickLblSkip val="5"/>
        <c:tickMarkSkip val="1"/>
        <c:noMultiLvlLbl val="0"/>
      </c:catAx>
      <c:valAx>
        <c:axId val="557378808"/>
        <c:scaling>
          <c:orientation val="minMax"/>
          <c:max val="2500"/>
        </c:scaling>
        <c:delete val="0"/>
        <c:axPos val="l"/>
        <c:majorGridlines>
          <c:spPr>
            <a:ln w="9525" cap="flat" cmpd="sng" algn="ctr">
              <a:solidFill>
                <a:schemeClr val="tx1">
                  <a:tint val="75000"/>
                  <a:shade val="95000"/>
                  <a:satMod val="105000"/>
                </a:schemeClr>
              </a:solidFill>
              <a:prstDash val="solid"/>
              <a:round/>
            </a:ln>
            <a:effectLst/>
          </c:spPr>
        </c:majorGridlines>
        <c:title>
          <c:tx>
            <c:strRef>
              <c:f>AMal_KV_9!$C$110:$D$110</c:f>
              <c:strCache>
                <c:ptCount val="2"/>
                <c:pt idx="0">
                  <c:v>en milliers</c:v>
                </c:pt>
                <c:pt idx="1">
                  <c:v>in 1’000</c:v>
                </c:pt>
              </c:strCache>
            </c:strRef>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de-DE"/>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de-DE"/>
          </a:p>
        </c:txPr>
        <c:crossAx val="750044408"/>
        <c:crosses val="autoZero"/>
        <c:crossBetween val="between"/>
      </c:valAx>
      <c:spPr>
        <a:solidFill>
          <a:schemeClr val="bg1"/>
        </a:solidFill>
        <a:ln>
          <a:noFill/>
        </a:ln>
        <a:effectLst/>
      </c:spPr>
    </c:plotArea>
    <c:legend>
      <c:legendPos val="b"/>
      <c:layout>
        <c:manualLayout>
          <c:xMode val="edge"/>
          <c:yMode val="edge"/>
          <c:x val="3.6843331443817587E-2"/>
          <c:y val="0.81963199841219325"/>
          <c:w val="0.91217869575927368"/>
          <c:h val="0.1533410670471927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de-DE"/>
        </a:p>
      </c:txPr>
    </c:legend>
    <c:plotVisOnly val="0"/>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AMal_KV_9!$A$109:$B$109</c:f>
              <c:strCache>
                <c:ptCount val="2"/>
                <c:pt idx="0">
                  <c:v>Subside par bénéficiaire</c:v>
                </c:pt>
                <c:pt idx="1">
                  <c:v>Subvention pro Bezüger/-in</c:v>
                </c:pt>
              </c:strCache>
            </c:strRef>
          </c:tx>
          <c:marker>
            <c:symbol val="none"/>
          </c:marker>
          <c:cat>
            <c:numRef>
              <c:f>AMal_KV_9!$G$108:$AG$108</c:f>
              <c:numCache>
                <c:formatCode>0</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AMal_KV_9!$G$109:$AG$109</c:f>
              <c:numCache>
                <c:formatCode>#,##0.0000</c:formatCode>
                <c:ptCount val="27"/>
                <c:pt idx="0">
                  <c:v>888.27846060748436</c:v>
                </c:pt>
                <c:pt idx="1">
                  <c:v>1019.5488672255641</c:v>
                </c:pt>
                <c:pt idx="2">
                  <c:v>1091.9200739827595</c:v>
                </c:pt>
                <c:pt idx="3">
                  <c:v>1152.2555804455958</c:v>
                </c:pt>
                <c:pt idx="4">
                  <c:v>1088.8085894058177</c:v>
                </c:pt>
                <c:pt idx="5">
                  <c:v>1118.1520446082575</c:v>
                </c:pt>
                <c:pt idx="6">
                  <c:v>1188.2690726766377</c:v>
                </c:pt>
                <c:pt idx="7">
                  <c:v>1262.8124985787954</c:v>
                </c:pt>
                <c:pt idx="8">
                  <c:v>1342.3653663095729</c:v>
                </c:pt>
                <c:pt idx="9">
                  <c:v>1415.3561591576192</c:v>
                </c:pt>
                <c:pt idx="10">
                  <c:v>1518.8870954192464</c:v>
                </c:pt>
                <c:pt idx="11">
                  <c:v>1505.5437223530448</c:v>
                </c:pt>
                <c:pt idx="12">
                  <c:v>1510.6835438930136</c:v>
                </c:pt>
                <c:pt idx="13">
                  <c:v>1570.991971568458</c:v>
                </c:pt>
                <c:pt idx="14">
                  <c:v>1718.9674951279601</c:v>
                </c:pt>
                <c:pt idx="15">
                  <c:v>1790.1922929788673</c:v>
                </c:pt>
                <c:pt idx="16">
                  <c:v>1807.6366136589529</c:v>
                </c:pt>
                <c:pt idx="17">
                  <c:v>1849.3882054996293</c:v>
                </c:pt>
                <c:pt idx="18">
                  <c:v>1908.1897564901581</c:v>
                </c:pt>
                <c:pt idx="19">
                  <c:v>1941.2178946856509</c:v>
                </c:pt>
                <c:pt idx="20">
                  <c:v>1978.1838554621875</c:v>
                </c:pt>
                <c:pt idx="21">
                  <c:v>2114.8911193155091</c:v>
                </c:pt>
                <c:pt idx="22">
                  <c:v>2225.2259146720817</c:v>
                </c:pt>
                <c:pt idx="23">
                  <c:v>2240.9684047625929</c:v>
                </c:pt>
                <c:pt idx="24">
                  <c:v>2304.26324566737</c:v>
                </c:pt>
                <c:pt idx="25">
                  <c:v>2323.1131297104885</c:v>
                </c:pt>
                <c:pt idx="26">
                  <c:v>2368.2559152047002</c:v>
                </c:pt>
              </c:numCache>
            </c:numRef>
          </c:val>
          <c:smooth val="0"/>
          <c:extLst>
            <c:ext xmlns:c16="http://schemas.microsoft.com/office/drawing/2014/chart" uri="{C3380CC4-5D6E-409C-BE32-E72D297353CC}">
              <c16:uniqueId val="{00000000-74A4-4F8C-B2D0-9BA31199C7C6}"/>
            </c:ext>
          </c:extLst>
        </c:ser>
        <c:dLbls>
          <c:showLegendKey val="0"/>
          <c:showVal val="0"/>
          <c:showCatName val="0"/>
          <c:showSerName val="0"/>
          <c:showPercent val="0"/>
          <c:showBubbleSize val="0"/>
        </c:dLbls>
        <c:smooth val="0"/>
        <c:axId val="557379592"/>
        <c:axId val="557379984"/>
      </c:lineChart>
      <c:catAx>
        <c:axId val="557379592"/>
        <c:scaling>
          <c:orientation val="minMax"/>
        </c:scaling>
        <c:delete val="0"/>
        <c:axPos val="b"/>
        <c:numFmt formatCode="General" sourceLinked="0"/>
        <c:majorTickMark val="out"/>
        <c:minorTickMark val="none"/>
        <c:tickLblPos val="nextTo"/>
        <c:spPr>
          <a:ln/>
        </c:spPr>
        <c:crossAx val="557379984"/>
        <c:crosses val="autoZero"/>
        <c:auto val="1"/>
        <c:lblAlgn val="ctr"/>
        <c:lblOffset val="100"/>
        <c:tickLblSkip val="5"/>
        <c:tickMarkSkip val="1"/>
        <c:noMultiLvlLbl val="0"/>
      </c:catAx>
      <c:valAx>
        <c:axId val="557379984"/>
        <c:scaling>
          <c:orientation val="minMax"/>
        </c:scaling>
        <c:delete val="0"/>
        <c:axPos val="l"/>
        <c:majorGridlines/>
        <c:title>
          <c:tx>
            <c:strRef>
              <c:f>AMal_KV_9!$C$109:$D$109</c:f>
              <c:strCache>
                <c:ptCount val="2"/>
                <c:pt idx="0">
                  <c:v>en francs </c:v>
                </c:pt>
                <c:pt idx="1">
                  <c:v>in Franken</c:v>
                </c:pt>
              </c:strCache>
            </c:strRef>
          </c:tx>
          <c:overlay val="0"/>
          <c:txPr>
            <a:bodyPr/>
            <a:lstStyle/>
            <a:p>
              <a:pPr>
                <a:defRPr b="0"/>
              </a:pPr>
              <a:endParaRPr lang="de-DE"/>
            </a:p>
          </c:txPr>
        </c:title>
        <c:numFmt formatCode="#,##0" sourceLinked="0"/>
        <c:majorTickMark val="out"/>
        <c:minorTickMark val="none"/>
        <c:tickLblPos val="nextTo"/>
        <c:spPr>
          <a:ln/>
        </c:spPr>
        <c:crossAx val="557379592"/>
        <c:crosses val="autoZero"/>
        <c:crossBetween val="between"/>
      </c:valAx>
    </c:plotArea>
    <c:legend>
      <c:legendPos val="b"/>
      <c:overlay val="0"/>
    </c:legend>
    <c:plotVisOnly val="0"/>
    <c:dispBlanksAs val="gap"/>
    <c:showDLblsOverMax val="0"/>
  </c:chart>
  <c:spPr>
    <a:solidFill>
      <a:schemeClr val="bg1"/>
    </a:solidFill>
  </c:spPr>
  <c:txPr>
    <a:bodyPr/>
    <a:lstStyle/>
    <a:p>
      <a:pPr>
        <a:defRPr sz="8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AMal_KV_9!$B$115:$B$116</c:f>
              <c:strCache>
                <c:ptCount val="2"/>
                <c:pt idx="0">
                  <c:v>Bundesbeiträge</c:v>
                </c:pt>
                <c:pt idx="1">
                  <c:v>Subsides fédéraux</c:v>
                </c:pt>
              </c:strCache>
            </c:strRef>
          </c:tx>
          <c:spPr>
            <a:solidFill>
              <a:schemeClr val="bg2">
                <a:lumMod val="75000"/>
              </a:schemeClr>
            </a:solidFill>
            <a:ln>
              <a:solidFill>
                <a:schemeClr val="bg2">
                  <a:lumMod val="75000"/>
                </a:schemeClr>
              </a:solidFill>
            </a:ln>
          </c:spPr>
          <c:invertIfNegative val="0"/>
          <c:cat>
            <c:strRef>
              <c:f>AMal_KV_9!$A$117:$A$142</c:f>
              <c:strCache>
                <c:ptCount val="26"/>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strCache>
            </c:strRef>
          </c:cat>
          <c:val>
            <c:numRef>
              <c:f>AMal_KV_9!$B$117:$B$142</c:f>
              <c:numCache>
                <c:formatCode>#,##0.0000</c:formatCode>
                <c:ptCount val="26"/>
                <c:pt idx="0">
                  <c:v>509.829071</c:v>
                </c:pt>
                <c:pt idx="1">
                  <c:v>342.71595100000002</c:v>
                </c:pt>
                <c:pt idx="2">
                  <c:v>135.69127</c:v>
                </c:pt>
                <c:pt idx="3">
                  <c:v>12.044331</c:v>
                </c:pt>
                <c:pt idx="4">
                  <c:v>52.981785000000002</c:v>
                </c:pt>
                <c:pt idx="5">
                  <c:v>12.4528</c:v>
                </c:pt>
                <c:pt idx="6">
                  <c:v>14.257177</c:v>
                </c:pt>
                <c:pt idx="7">
                  <c:v>13.345660000000001</c:v>
                </c:pt>
                <c:pt idx="8">
                  <c:v>42.050006000000003</c:v>
                </c:pt>
                <c:pt idx="9">
                  <c:v>106.289547</c:v>
                </c:pt>
                <c:pt idx="10">
                  <c:v>91.056358000000003</c:v>
                </c:pt>
                <c:pt idx="11">
                  <c:v>72.113388</c:v>
                </c:pt>
                <c:pt idx="12">
                  <c:v>99.356707</c:v>
                </c:pt>
                <c:pt idx="13">
                  <c:v>28.389082999999999</c:v>
                </c:pt>
                <c:pt idx="14">
                  <c:v>18.209323000000001</c:v>
                </c:pt>
                <c:pt idx="15">
                  <c:v>5.3378069999999997</c:v>
                </c:pt>
                <c:pt idx="16">
                  <c:v>168.917428</c:v>
                </c:pt>
                <c:pt idx="17">
                  <c:v>65.605686000000006</c:v>
                </c:pt>
                <c:pt idx="18">
                  <c:v>229.80590000000001</c:v>
                </c:pt>
                <c:pt idx="19">
                  <c:v>93.648700000000005</c:v>
                </c:pt>
                <c:pt idx="20">
                  <c:v>115.482192</c:v>
                </c:pt>
                <c:pt idx="21">
                  <c:v>267.188897</c:v>
                </c:pt>
                <c:pt idx="22">
                  <c:v>114.269599</c:v>
                </c:pt>
                <c:pt idx="23">
                  <c:v>57.947721000000001</c:v>
                </c:pt>
                <c:pt idx="24">
                  <c:v>177.252343</c:v>
                </c:pt>
                <c:pt idx="25">
                  <c:v>24.464191</c:v>
                </c:pt>
              </c:numCache>
            </c:numRef>
          </c:val>
          <c:extLst>
            <c:ext xmlns:c16="http://schemas.microsoft.com/office/drawing/2014/chart" uri="{C3380CC4-5D6E-409C-BE32-E72D297353CC}">
              <c16:uniqueId val="{00000000-79AD-4BC2-A66C-59D957B3ABD5}"/>
            </c:ext>
          </c:extLst>
        </c:ser>
        <c:ser>
          <c:idx val="1"/>
          <c:order val="1"/>
          <c:tx>
            <c:strRef>
              <c:f>AMal_KV_9!$C$115:$C$116</c:f>
              <c:strCache>
                <c:ptCount val="2"/>
                <c:pt idx="0">
                  <c:v>Kantonsbeiträge</c:v>
                </c:pt>
                <c:pt idx="1">
                  <c:v>Subsides cantonaux</c:v>
                </c:pt>
              </c:strCache>
            </c:strRef>
          </c:tx>
          <c:spPr>
            <a:solidFill>
              <a:schemeClr val="bg2">
                <a:lumMod val="50000"/>
              </a:schemeClr>
            </a:solidFill>
            <a:ln>
              <a:solidFill>
                <a:schemeClr val="bg2">
                  <a:lumMod val="50000"/>
                </a:schemeClr>
              </a:solidFill>
            </a:ln>
          </c:spPr>
          <c:invertIfNegative val="0"/>
          <c:cat>
            <c:strRef>
              <c:f>AMal_KV_9!$A$117:$A$142</c:f>
              <c:strCache>
                <c:ptCount val="26"/>
                <c:pt idx="0">
                  <c:v>ZH</c:v>
                </c:pt>
                <c:pt idx="1">
                  <c:v>BE</c:v>
                </c:pt>
                <c:pt idx="2">
                  <c:v>LU</c:v>
                </c:pt>
                <c:pt idx="3">
                  <c:v>UR</c:v>
                </c:pt>
                <c:pt idx="4">
                  <c:v>SZ</c:v>
                </c:pt>
                <c:pt idx="5">
                  <c:v>OW</c:v>
                </c:pt>
                <c:pt idx="6">
                  <c:v>NW</c:v>
                </c:pt>
                <c:pt idx="7">
                  <c:v>GL</c:v>
                </c:pt>
                <c:pt idx="8">
                  <c:v>ZG</c:v>
                </c:pt>
                <c:pt idx="9">
                  <c:v>FR</c:v>
                </c:pt>
                <c:pt idx="10">
                  <c:v>SO</c:v>
                </c:pt>
                <c:pt idx="11">
                  <c:v>BS</c:v>
                </c:pt>
                <c:pt idx="12">
                  <c:v>BL</c:v>
                </c:pt>
                <c:pt idx="13">
                  <c:v>SH</c:v>
                </c:pt>
                <c:pt idx="14">
                  <c:v>AR</c:v>
                </c:pt>
                <c:pt idx="15">
                  <c:v>AI</c:v>
                </c:pt>
                <c:pt idx="16">
                  <c:v>SG</c:v>
                </c:pt>
                <c:pt idx="17">
                  <c:v>GR</c:v>
                </c:pt>
                <c:pt idx="18">
                  <c:v>AG</c:v>
                </c:pt>
                <c:pt idx="19">
                  <c:v>TG</c:v>
                </c:pt>
                <c:pt idx="20">
                  <c:v>TI</c:v>
                </c:pt>
                <c:pt idx="21">
                  <c:v>VD</c:v>
                </c:pt>
                <c:pt idx="22">
                  <c:v>VS</c:v>
                </c:pt>
                <c:pt idx="23">
                  <c:v>NE</c:v>
                </c:pt>
                <c:pt idx="24">
                  <c:v>GE</c:v>
                </c:pt>
                <c:pt idx="25">
                  <c:v>JU</c:v>
                </c:pt>
              </c:strCache>
            </c:strRef>
          </c:cat>
          <c:val>
            <c:numRef>
              <c:f>AMal_KV_9!$C$117:$C$142</c:f>
              <c:numCache>
                <c:formatCode>#,##0.0000</c:formatCode>
                <c:ptCount val="26"/>
                <c:pt idx="0">
                  <c:v>192.96710972000002</c:v>
                </c:pt>
                <c:pt idx="1">
                  <c:v>251.53217912</c:v>
                </c:pt>
                <c:pt idx="2">
                  <c:v>64.743307000000001</c:v>
                </c:pt>
                <c:pt idx="3">
                  <c:v>4.5484260000000001</c:v>
                </c:pt>
                <c:pt idx="4">
                  <c:v>17.282406999999999</c:v>
                </c:pt>
                <c:pt idx="5">
                  <c:v>8.2803032500000029</c:v>
                </c:pt>
                <c:pt idx="6">
                  <c:v>1.8808480000000001</c:v>
                </c:pt>
                <c:pt idx="7">
                  <c:v>5.7865399999999996</c:v>
                </c:pt>
                <c:pt idx="8">
                  <c:v>17.469913999999999</c:v>
                </c:pt>
                <c:pt idx="9">
                  <c:v>83.428867999999994</c:v>
                </c:pt>
                <c:pt idx="10">
                  <c:v>69.321202</c:v>
                </c:pt>
                <c:pt idx="11">
                  <c:v>126.07037518000001</c:v>
                </c:pt>
                <c:pt idx="12">
                  <c:v>54.033017000000001</c:v>
                </c:pt>
                <c:pt idx="13">
                  <c:v>28.968978</c:v>
                </c:pt>
                <c:pt idx="14">
                  <c:v>13.411848000000001</c:v>
                </c:pt>
                <c:pt idx="15">
                  <c:v>0.917489</c:v>
                </c:pt>
                <c:pt idx="16">
                  <c:v>72.680640999999994</c:v>
                </c:pt>
                <c:pt idx="17">
                  <c:v>40.832638000000003</c:v>
                </c:pt>
                <c:pt idx="18">
                  <c:v>134.47382400000001</c:v>
                </c:pt>
                <c:pt idx="19">
                  <c:v>49.140174999999999</c:v>
                </c:pt>
                <c:pt idx="20">
                  <c:v>220.33216899999999</c:v>
                </c:pt>
                <c:pt idx="21">
                  <c:v>475.99631485000003</c:v>
                </c:pt>
                <c:pt idx="22">
                  <c:v>78.458832999999998</c:v>
                </c:pt>
                <c:pt idx="23">
                  <c:v>62.741974999999996</c:v>
                </c:pt>
                <c:pt idx="24">
                  <c:v>378.947653</c:v>
                </c:pt>
                <c:pt idx="25">
                  <c:v>28.692637000000001</c:v>
                </c:pt>
              </c:numCache>
            </c:numRef>
          </c:val>
          <c:extLst>
            <c:ext xmlns:c16="http://schemas.microsoft.com/office/drawing/2014/chart" uri="{C3380CC4-5D6E-409C-BE32-E72D297353CC}">
              <c16:uniqueId val="{00000001-79AD-4BC2-A66C-59D957B3ABD5}"/>
            </c:ext>
          </c:extLst>
        </c:ser>
        <c:dLbls>
          <c:showLegendKey val="0"/>
          <c:showVal val="0"/>
          <c:showCatName val="0"/>
          <c:showSerName val="0"/>
          <c:showPercent val="0"/>
          <c:showBubbleSize val="0"/>
        </c:dLbls>
        <c:gapWidth val="150"/>
        <c:axId val="557380768"/>
        <c:axId val="557381160"/>
      </c:barChart>
      <c:catAx>
        <c:axId val="557380768"/>
        <c:scaling>
          <c:orientation val="minMax"/>
        </c:scaling>
        <c:delete val="0"/>
        <c:axPos val="b"/>
        <c:numFmt formatCode="General" sourceLinked="0"/>
        <c:majorTickMark val="out"/>
        <c:minorTickMark val="none"/>
        <c:tickLblPos val="nextTo"/>
        <c:crossAx val="557381160"/>
        <c:crosses val="autoZero"/>
        <c:auto val="1"/>
        <c:lblAlgn val="ctr"/>
        <c:lblOffset val="100"/>
        <c:noMultiLvlLbl val="0"/>
      </c:catAx>
      <c:valAx>
        <c:axId val="557381160"/>
        <c:scaling>
          <c:orientation val="minMax"/>
        </c:scaling>
        <c:delete val="0"/>
        <c:axPos val="l"/>
        <c:majorGridlines/>
        <c:title>
          <c:tx>
            <c:strRef>
              <c:f>AMal_KV_9!$D$116:$E$116</c:f>
              <c:strCache>
                <c:ptCount val="2"/>
                <c:pt idx="0">
                  <c:v>en millions de francs</c:v>
                </c:pt>
              </c:strCache>
            </c:strRef>
          </c:tx>
          <c:overlay val="0"/>
          <c:txPr>
            <a:bodyPr rot="-5400000" vert="horz"/>
            <a:lstStyle/>
            <a:p>
              <a:pPr>
                <a:defRPr b="0"/>
              </a:pPr>
              <a:endParaRPr lang="de-DE"/>
            </a:p>
          </c:txPr>
        </c:title>
        <c:numFmt formatCode="#,##0" sourceLinked="0"/>
        <c:majorTickMark val="out"/>
        <c:minorTickMark val="none"/>
        <c:tickLblPos val="nextTo"/>
        <c:crossAx val="557380768"/>
        <c:crosses val="autoZero"/>
        <c:crossBetween val="between"/>
      </c:valAx>
    </c:plotArea>
    <c:legend>
      <c:legendPos val="b"/>
      <c:overlay val="0"/>
    </c:legend>
    <c:plotVisOnly val="1"/>
    <c:dispBlanksAs val="gap"/>
    <c:showDLblsOverMax val="0"/>
  </c:chart>
  <c:spPr>
    <a:solidFill>
      <a:schemeClr val="bg1"/>
    </a:solidFill>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57150</xdr:colOff>
      <xdr:row>24</xdr:row>
      <xdr:rowOff>152400</xdr:rowOff>
    </xdr:from>
    <xdr:to>
      <xdr:col>5</xdr:col>
      <xdr:colOff>904876</xdr:colOff>
      <xdr:row>42</xdr:row>
      <xdr:rowOff>57150</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24</xdr:row>
      <xdr:rowOff>114300</xdr:rowOff>
    </xdr:from>
    <xdr:to>
      <xdr:col>2</xdr:col>
      <xdr:colOff>857250</xdr:colOff>
      <xdr:row>42</xdr:row>
      <xdr:rowOff>9525</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44</xdr:row>
      <xdr:rowOff>47624</xdr:rowOff>
    </xdr:from>
    <xdr:to>
      <xdr:col>5</xdr:col>
      <xdr:colOff>904876</xdr:colOff>
      <xdr:row>62</xdr:row>
      <xdr:rowOff>114299</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47624</xdr:colOff>
      <xdr:row>10</xdr:row>
      <xdr:rowOff>76200</xdr:rowOff>
    </xdr:from>
    <xdr:to>
      <xdr:col>5</xdr:col>
      <xdr:colOff>819149</xdr:colOff>
      <xdr:row>22</xdr:row>
      <xdr:rowOff>99060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722244" y="4061460"/>
          <a:ext cx="2554605" cy="1196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a:latin typeface="Arial" panose="020B0604020202020204" pitchFamily="34" charset="0"/>
              <a:cs typeface="Arial" panose="020B0604020202020204" pitchFamily="34" charset="0"/>
            </a:rPr>
            <a:t>1  </a:t>
          </a:r>
          <a:r>
            <a:rPr lang="de-CH" sz="900">
              <a:solidFill>
                <a:schemeClr val="dk1"/>
              </a:solidFill>
              <a:latin typeface="Arial" panose="020B0604020202020204" pitchFamily="34" charset="0"/>
              <a:ea typeface="+mn-ea"/>
              <a:cs typeface="Arial" panose="020B0604020202020204" pitchFamily="34" charset="0"/>
            </a:rPr>
            <a:t>Im Kanton Bern wird seit 2012 nicht mehr der vollständige Beitrag zur Krankenkassenprämie von EL-Bezügern und Sozialhilfeempfängern als Prämienverbilligung betrachtet. Dadurch sind die Angaben ab 2012 nur eingeschränkt mit den Angaben der vorangegangenen Jahre vergleichbar.</a:t>
          </a:r>
        </a:p>
        <a:p>
          <a:r>
            <a:rPr lang="de-CH" sz="900">
              <a:solidFill>
                <a:schemeClr val="dk1"/>
              </a:solidFill>
              <a:latin typeface="Arial" panose="020B0604020202020204" pitchFamily="34" charset="0"/>
              <a:ea typeface="+mn-ea"/>
              <a:cs typeface="Arial" panose="020B0604020202020204" pitchFamily="34" charset="0"/>
            </a:rPr>
            <a:t>2  Für 2021 konnte die Anzahl der Bezügerhaushalte in SH nicht geliefert werden. Für die Berechnung des CH-Durchschnitt  pro Haushalt wurde SH somit ausgeschlossen und die Anzahl Haushalte sind unvollständig (kursiv).</a:t>
          </a:r>
        </a:p>
        <a:p>
          <a:endParaRPr lang="de-CH" sz="900">
            <a:latin typeface="Arial" panose="020B0604020202020204" pitchFamily="34" charset="0"/>
            <a:cs typeface="Arial" panose="020B0604020202020204" pitchFamily="34" charset="0"/>
          </a:endParaRPr>
        </a:p>
        <a:p>
          <a:r>
            <a:rPr lang="de-CH" sz="900">
              <a:latin typeface="Arial" panose="020B0604020202020204" pitchFamily="34" charset="0"/>
              <a:cs typeface="Arial" panose="020B0604020202020204" pitchFamily="34" charset="0"/>
            </a:rPr>
            <a:t>Quelle: Bundesamt für Gesundheit, Statistik der obligatorischen Krankenversicherung</a:t>
          </a:r>
        </a:p>
      </xdr:txBody>
    </xdr:sp>
    <xdr:clientData/>
  </xdr:twoCellAnchor>
  <xdr:twoCellAnchor>
    <xdr:from>
      <xdr:col>0</xdr:col>
      <xdr:colOff>76200</xdr:colOff>
      <xdr:row>10</xdr:row>
      <xdr:rowOff>66676</xdr:rowOff>
    </xdr:from>
    <xdr:to>
      <xdr:col>2</xdr:col>
      <xdr:colOff>866775</xdr:colOff>
      <xdr:row>22</xdr:row>
      <xdr:rowOff>152400</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76200" y="4010026"/>
          <a:ext cx="2695575" cy="1543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CH" sz="900">
              <a:latin typeface="Arial" panose="020B0604020202020204" pitchFamily="34" charset="0"/>
              <a:cs typeface="Arial" panose="020B0604020202020204" pitchFamily="34" charset="0"/>
            </a:rPr>
            <a:t>1  </a:t>
          </a:r>
          <a:r>
            <a:rPr lang="fr-CH" sz="900">
              <a:solidFill>
                <a:schemeClr val="dk1"/>
              </a:solidFill>
              <a:latin typeface="Arial" panose="020B0604020202020204" pitchFamily="34" charset="0"/>
              <a:ea typeface="+mn-ea"/>
              <a:cs typeface="Arial" panose="020B0604020202020204" pitchFamily="34" charset="0"/>
            </a:rPr>
            <a:t>A partit de 2012 le montant destiné aux primes d’assurance-maladie des bénéficiaires de prestations complémentaires et de l’aide sociale n’est plus considéré complètement comme réduction des primes dans le canton de Berne. Il en résulte que les chiffres ne sont plus comparables avec ceux des années précédentes.</a:t>
          </a:r>
        </a:p>
        <a:p>
          <a:pPr marL="0" marR="0" indent="0" defTabSz="914400" eaLnBrk="1" fontAlgn="auto" latinLnBrk="0" hangingPunct="1">
            <a:lnSpc>
              <a:spcPct val="100000"/>
            </a:lnSpc>
            <a:spcBef>
              <a:spcPts val="0"/>
            </a:spcBef>
            <a:spcAft>
              <a:spcPts val="0"/>
            </a:spcAft>
            <a:buClrTx/>
            <a:buSzTx/>
            <a:buFontTx/>
            <a:buNone/>
            <a:tabLst/>
            <a:defRPr/>
          </a:pPr>
          <a:r>
            <a:rPr lang="de-CH" sz="900">
              <a:solidFill>
                <a:schemeClr val="dk1"/>
              </a:solidFill>
              <a:latin typeface="Arial" panose="020B0604020202020204" pitchFamily="34" charset="0"/>
              <a:ea typeface="+mn-ea"/>
              <a:cs typeface="Arial" panose="020B0604020202020204" pitchFamily="34" charset="0"/>
            </a:rPr>
            <a:t>2  Pour 2021, le nombre de ménages bénéficiaires en canton de SH n'a pas pu être fourni. SH a donc été exclue du calcul</a:t>
          </a:r>
          <a:r>
            <a:rPr lang="de-CH" sz="900" baseline="0">
              <a:solidFill>
                <a:schemeClr val="dk1"/>
              </a:solidFill>
              <a:latin typeface="Arial" panose="020B0604020202020204" pitchFamily="34" charset="0"/>
              <a:ea typeface="+mn-ea"/>
              <a:cs typeface="Arial" panose="020B0604020202020204" pitchFamily="34" charset="0"/>
            </a:rPr>
            <a:t> </a:t>
          </a:r>
          <a:r>
            <a:rPr lang="de-CH" sz="900">
              <a:solidFill>
                <a:schemeClr val="dk1"/>
              </a:solidFill>
              <a:latin typeface="Arial" panose="020B0604020202020204" pitchFamily="34" charset="0"/>
              <a:ea typeface="+mn-ea"/>
              <a:cs typeface="Arial" panose="020B0604020202020204" pitchFamily="34" charset="0"/>
            </a:rPr>
            <a:t>de la moyenne suisse par ménage et le nombre de ménages est incomplet (en italique). </a:t>
          </a:r>
        </a:p>
        <a:p>
          <a:endParaRPr lang="de-CH" sz="900">
            <a:solidFill>
              <a:schemeClr val="dk1"/>
            </a:solidFill>
            <a:latin typeface="Arial" panose="020B0604020202020204" pitchFamily="34" charset="0"/>
            <a:ea typeface="+mn-ea"/>
            <a:cs typeface="Arial" panose="020B0604020202020204" pitchFamily="34" charset="0"/>
          </a:endParaRPr>
        </a:p>
        <a:p>
          <a:r>
            <a:rPr lang="de-CH" sz="900">
              <a:solidFill>
                <a:schemeClr val="dk1"/>
              </a:solidFill>
              <a:latin typeface="Arial" panose="020B0604020202020204" pitchFamily="34" charset="0"/>
              <a:ea typeface="+mn-ea"/>
              <a:cs typeface="Arial" panose="020B0604020202020204" pitchFamily="34" charset="0"/>
            </a:rPr>
            <a:t>Source: Office fédéral </a:t>
          </a:r>
          <a:r>
            <a:rPr lang="de-CH" sz="900">
              <a:latin typeface="Arial" panose="020B0604020202020204" pitchFamily="34" charset="0"/>
              <a:cs typeface="Arial" panose="020B0604020202020204" pitchFamily="34" charset="0"/>
            </a:rPr>
            <a:t>de la santé publique, statistique de l'assurance-maladie obligatoire</a:t>
          </a:r>
        </a:p>
      </xdr:txBody>
    </xdr:sp>
    <xdr:clientData/>
  </xdr:twoCellAnchor>
  <xdr:twoCellAnchor>
    <xdr:from>
      <xdr:col>3</xdr:col>
      <xdr:colOff>69849</xdr:colOff>
      <xdr:row>63</xdr:row>
      <xdr:rowOff>44449</xdr:rowOff>
    </xdr:from>
    <xdr:to>
      <xdr:col>5</xdr:col>
      <xdr:colOff>838199</xdr:colOff>
      <xdr:row>69</xdr:row>
      <xdr:rowOff>123824</xdr:rowOff>
    </xdr:to>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241674" y="13446124"/>
          <a:ext cx="2882900" cy="105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a:latin typeface="Arial" panose="020B0604020202020204" pitchFamily="34" charset="0"/>
              <a:cs typeface="Arial" panose="020B0604020202020204" pitchFamily="34" charset="0"/>
            </a:rPr>
            <a:t>ZH:</a:t>
          </a:r>
          <a:r>
            <a:rPr lang="de-CH" sz="900" baseline="0">
              <a:latin typeface="Arial" panose="020B0604020202020204" pitchFamily="34" charset="0"/>
              <a:cs typeface="Arial" panose="020B0604020202020204" pitchFamily="34" charset="0"/>
            </a:rPr>
            <a:t>  </a:t>
          </a:r>
          <a:r>
            <a:rPr lang="de-CH" sz="900">
              <a:latin typeface="Arial" panose="020B0604020202020204" pitchFamily="34" charset="0"/>
              <a:cs typeface="Arial" panose="020B0604020202020204" pitchFamily="34" charset="0"/>
            </a:rPr>
            <a:t>Aufgrund eines Systemwechsels bei der Auszahlung in ZH fällt der ausbezahlte Kantonsbeitrag 2021 - sowie 2022 bis 2024 - deutlich tiefer aus.</a:t>
          </a:r>
        </a:p>
        <a:p>
          <a:endParaRPr lang="de-CH" sz="900">
            <a:latin typeface="Arial" panose="020B0604020202020204" pitchFamily="34" charset="0"/>
            <a:cs typeface="Arial" panose="020B0604020202020204" pitchFamily="34" charset="0"/>
          </a:endParaRPr>
        </a:p>
        <a:p>
          <a:r>
            <a:rPr lang="de-CH" sz="900">
              <a:latin typeface="Arial" panose="020B0604020202020204" pitchFamily="34" charset="0"/>
              <a:cs typeface="Arial" panose="020B0604020202020204" pitchFamily="34" charset="0"/>
            </a:rPr>
            <a:t>Quelle: Bundesamt für Gesundheit, Statistik der obligatorischen Krankenversicherung</a:t>
          </a:r>
        </a:p>
      </xdr:txBody>
    </xdr:sp>
    <xdr:clientData/>
  </xdr:twoCellAnchor>
  <xdr:twoCellAnchor>
    <xdr:from>
      <xdr:col>0</xdr:col>
      <xdr:colOff>95250</xdr:colOff>
      <xdr:row>63</xdr:row>
      <xdr:rowOff>38100</xdr:rowOff>
    </xdr:from>
    <xdr:to>
      <xdr:col>2</xdr:col>
      <xdr:colOff>882650</xdr:colOff>
      <xdr:row>69</xdr:row>
      <xdr:rowOff>133350</xdr:rowOff>
    </xdr:to>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95250" y="13439775"/>
          <a:ext cx="29019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900">
              <a:latin typeface="Arial" panose="020B0604020202020204" pitchFamily="34" charset="0"/>
              <a:cs typeface="Arial" panose="020B0604020202020204" pitchFamily="34" charset="0"/>
            </a:rPr>
            <a:t>ZH:  En raison d'un changement de système de paiement à ZH, la contribution cantonale versée en 2021 - ainsi que de 2022 à 2024 - est nettement inférieure.</a:t>
          </a:r>
        </a:p>
        <a:p>
          <a:endParaRPr lang="de-CH" sz="900">
            <a:latin typeface="Arial" panose="020B0604020202020204" pitchFamily="34" charset="0"/>
            <a:cs typeface="Arial" panose="020B0604020202020204" pitchFamily="34" charset="0"/>
          </a:endParaRPr>
        </a:p>
        <a:p>
          <a:r>
            <a:rPr lang="de-CH" sz="900">
              <a:latin typeface="Arial" panose="020B0604020202020204" pitchFamily="34" charset="0"/>
              <a:cs typeface="Arial" panose="020B0604020202020204" pitchFamily="34" charset="0"/>
            </a:rPr>
            <a:t>Source: Office fédéral de la santé publique, statistique de l'assurance-maladie obligatoire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144"/>
  <sheetViews>
    <sheetView tabSelected="1" zoomScaleNormal="100" workbookViewId="0">
      <selection sqref="A1:C1"/>
    </sheetView>
  </sheetViews>
  <sheetFormatPr baseColWidth="10" defaultColWidth="11" defaultRowHeight="12.75" outlineLevelCol="1"/>
  <cols>
    <col min="1" max="6" width="16.6640625" style="24" customWidth="1"/>
    <col min="7" max="7" width="12.6640625" style="24" customWidth="1"/>
    <col min="8" max="9" width="12.6640625" style="24" hidden="1" customWidth="1" outlineLevel="1"/>
    <col min="10" max="10" width="12.6640625" style="25" hidden="1" customWidth="1" outlineLevel="1"/>
    <col min="11" max="11" width="12.6640625" style="25" customWidth="1" collapsed="1"/>
    <col min="12" max="18" width="12.6640625" style="24" hidden="1" customWidth="1" outlineLevel="1"/>
    <col min="19" max="19" width="12.6640625" style="24" hidden="1" customWidth="1" outlineLevel="1" collapsed="1"/>
    <col min="20" max="20" width="12.6640625" style="24" hidden="1" customWidth="1" outlineLevel="1"/>
    <col min="21" max="21" width="12.6640625" style="24" customWidth="1" collapsed="1"/>
    <col min="22" max="25" width="12.6640625" style="24" hidden="1" customWidth="1" outlineLevel="1" collapsed="1"/>
    <col min="26" max="26" width="12.6640625" style="24" hidden="1" customWidth="1" outlineLevel="1"/>
    <col min="27" max="30" width="12.6640625" style="24" hidden="1" customWidth="1" outlineLevel="1" collapsed="1"/>
    <col min="31" max="32" width="12.6640625" style="24" customWidth="1" collapsed="1"/>
    <col min="33" max="33" width="12.6640625" style="24" customWidth="1"/>
    <col min="34" max="16384" width="11" style="24"/>
  </cols>
  <sheetData>
    <row r="1" spans="1:33" s="3" customFormat="1" ht="108" customHeight="1">
      <c r="A1" s="59" t="s">
        <v>48</v>
      </c>
      <c r="B1" s="59"/>
      <c r="C1" s="59"/>
      <c r="D1" s="59" t="s">
        <v>47</v>
      </c>
      <c r="E1" s="59"/>
      <c r="F1" s="59"/>
      <c r="G1" s="1"/>
      <c r="H1" s="1"/>
      <c r="I1" s="1"/>
      <c r="J1" s="1"/>
      <c r="K1" s="1"/>
      <c r="L1" s="1"/>
      <c r="M1" s="1"/>
      <c r="N1" s="1"/>
      <c r="O1" s="1"/>
      <c r="P1" s="1"/>
      <c r="Q1" s="1"/>
      <c r="R1" s="1"/>
      <c r="S1" s="1"/>
      <c r="T1" s="1"/>
      <c r="U1" s="1"/>
      <c r="V1" s="1"/>
      <c r="W1" s="2"/>
      <c r="X1" s="2"/>
      <c r="Y1" s="2"/>
      <c r="Z1" s="2"/>
      <c r="AA1" s="2"/>
      <c r="AB1" s="2"/>
      <c r="AC1" s="2"/>
      <c r="AD1" s="2"/>
      <c r="AE1" s="2"/>
      <c r="AF1" s="2"/>
    </row>
    <row r="2" spans="1:33" s="4" customFormat="1" ht="14.25">
      <c r="G2" s="5" t="s">
        <v>70</v>
      </c>
      <c r="H2" s="5" t="s">
        <v>71</v>
      </c>
      <c r="I2" s="5" t="s">
        <v>72</v>
      </c>
      <c r="J2" s="5" t="s">
        <v>73</v>
      </c>
      <c r="K2" s="5" t="s">
        <v>74</v>
      </c>
      <c r="L2" s="5" t="s">
        <v>75</v>
      </c>
      <c r="M2" s="5" t="s">
        <v>76</v>
      </c>
      <c r="N2" s="5" t="s">
        <v>77</v>
      </c>
      <c r="O2" s="5" t="s">
        <v>78</v>
      </c>
      <c r="P2" s="5" t="s">
        <v>79</v>
      </c>
      <c r="Q2" s="5" t="s">
        <v>80</v>
      </c>
      <c r="R2" s="5" t="s">
        <v>81</v>
      </c>
      <c r="S2" s="5" t="s">
        <v>82</v>
      </c>
      <c r="T2" s="5" t="s">
        <v>83</v>
      </c>
      <c r="U2" s="5" t="s">
        <v>84</v>
      </c>
      <c r="V2" s="5">
        <v>2011</v>
      </c>
      <c r="W2" s="5" t="s">
        <v>57</v>
      </c>
      <c r="X2" s="5" t="s">
        <v>58</v>
      </c>
      <c r="Y2" s="5" t="s">
        <v>59</v>
      </c>
      <c r="Z2" s="5" t="s">
        <v>60</v>
      </c>
      <c r="AA2" s="5" t="s">
        <v>61</v>
      </c>
      <c r="AB2" s="5" t="s">
        <v>62</v>
      </c>
      <c r="AC2" s="5" t="s">
        <v>63</v>
      </c>
      <c r="AD2" s="5" t="s">
        <v>64</v>
      </c>
      <c r="AE2" s="5" t="s">
        <v>65</v>
      </c>
      <c r="AF2" s="5" t="s">
        <v>66</v>
      </c>
      <c r="AG2" s="48" t="s">
        <v>67</v>
      </c>
    </row>
    <row r="3" spans="1:33" s="11" customFormat="1" ht="38.25" customHeight="1">
      <c r="A3" s="65" t="s">
        <v>39</v>
      </c>
      <c r="B3" s="6" t="s">
        <v>36</v>
      </c>
      <c r="C3" s="7" t="s">
        <v>34</v>
      </c>
      <c r="D3" s="65" t="s">
        <v>35</v>
      </c>
      <c r="E3" s="8" t="s">
        <v>36</v>
      </c>
      <c r="F3" s="7" t="s">
        <v>4</v>
      </c>
      <c r="G3" s="9">
        <v>1467.1668685500001</v>
      </c>
      <c r="H3" s="10">
        <v>1994.2314670000001</v>
      </c>
      <c r="I3" s="10">
        <v>2446.4709480000001</v>
      </c>
      <c r="J3" s="10">
        <v>2689.6721769999999</v>
      </c>
      <c r="K3" s="10">
        <v>2545.3263491999996</v>
      </c>
      <c r="L3" s="10">
        <v>2657.2488682500002</v>
      </c>
      <c r="M3" s="10">
        <v>2892</v>
      </c>
      <c r="N3" s="10">
        <v>3065.5</v>
      </c>
      <c r="O3" s="10">
        <v>3169.8</v>
      </c>
      <c r="P3" s="10">
        <v>3201.7620889999998</v>
      </c>
      <c r="Q3" s="10">
        <v>3308.7390919999998</v>
      </c>
      <c r="R3" s="10">
        <v>3420.5200599999998</v>
      </c>
      <c r="S3" s="10">
        <v>3398.253929</v>
      </c>
      <c r="T3" s="10">
        <v>3542.4140867699998</v>
      </c>
      <c r="U3" s="10">
        <v>3979.8429310299998</v>
      </c>
      <c r="V3" s="10">
        <v>4070.3</v>
      </c>
      <c r="W3" s="10">
        <v>4172.0490306399997</v>
      </c>
      <c r="X3" s="10">
        <v>4167.1876062999991</v>
      </c>
      <c r="Y3" s="10">
        <v>4181.1566995900002</v>
      </c>
      <c r="Z3" s="10">
        <v>4313.45261278</v>
      </c>
      <c r="AA3" s="10">
        <v>4507.655900499999</v>
      </c>
      <c r="AB3" s="10">
        <v>4689.2190705000003</v>
      </c>
      <c r="AC3" s="10">
        <v>4938.9584114199997</v>
      </c>
      <c r="AD3" s="10">
        <v>5194.5221838400003</v>
      </c>
      <c r="AE3" s="10">
        <v>5464.5756344600004</v>
      </c>
      <c r="AF3" s="10">
        <v>5448.4900410699993</v>
      </c>
      <c r="AG3" s="49">
        <v>5353.6425921199998</v>
      </c>
    </row>
    <row r="4" spans="1:33" s="4" customFormat="1" ht="25.5">
      <c r="A4" s="63"/>
      <c r="B4" s="12" t="s">
        <v>45</v>
      </c>
      <c r="C4" s="13" t="s">
        <v>34</v>
      </c>
      <c r="D4" s="63"/>
      <c r="E4" s="12" t="s">
        <v>44</v>
      </c>
      <c r="F4" s="13" t="s">
        <v>4</v>
      </c>
      <c r="G4" s="14">
        <v>1178.9879346383884</v>
      </c>
      <c r="H4" s="15">
        <v>1347.014486</v>
      </c>
      <c r="I4" s="15">
        <v>1669.58884013649</v>
      </c>
      <c r="J4" s="15">
        <v>1798.1728200668547</v>
      </c>
      <c r="K4" s="15">
        <v>1718.9208619999997</v>
      </c>
      <c r="L4" s="15">
        <v>1798.9574838052504</v>
      </c>
      <c r="M4" s="15">
        <v>1923.0762779550214</v>
      </c>
      <c r="N4" s="15">
        <v>1993.0028828477971</v>
      </c>
      <c r="O4" s="15">
        <v>2053.3415257762877</v>
      </c>
      <c r="P4" s="15">
        <v>2060.7499509999998</v>
      </c>
      <c r="Q4" s="15">
        <v>2137.9692109999996</v>
      </c>
      <c r="R4" s="15">
        <v>2218.7331529999997</v>
      </c>
      <c r="S4" s="15">
        <v>1779.0315409999998</v>
      </c>
      <c r="T4" s="15">
        <v>1815.0045695123636</v>
      </c>
      <c r="U4" s="15">
        <v>1975.646618</v>
      </c>
      <c r="V4" s="15">
        <v>2115.9</v>
      </c>
      <c r="W4" s="15">
        <v>2151.3017209999998</v>
      </c>
      <c r="X4" s="15">
        <v>2179.4376509999997</v>
      </c>
      <c r="Y4" s="15">
        <v>2241.6741899999993</v>
      </c>
      <c r="Z4" s="15">
        <v>2355.1999940000001</v>
      </c>
      <c r="AA4" s="15">
        <v>2479.5324150000006</v>
      </c>
      <c r="AB4" s="15">
        <v>2615.4117945835392</v>
      </c>
      <c r="AC4" s="15">
        <v>2744.546961</v>
      </c>
      <c r="AD4" s="15">
        <v>2827.445937</v>
      </c>
      <c r="AE4" s="15">
        <v>2849.3848419999999</v>
      </c>
      <c r="AF4" s="15">
        <v>2873.416072</v>
      </c>
      <c r="AG4" s="50">
        <v>2870.7029210000001</v>
      </c>
    </row>
    <row r="5" spans="1:33" s="4" customFormat="1" ht="25.5">
      <c r="A5" s="63"/>
      <c r="B5" s="16" t="s">
        <v>46</v>
      </c>
      <c r="C5" s="13" t="s">
        <v>34</v>
      </c>
      <c r="D5" s="63"/>
      <c r="E5" s="12" t="s">
        <v>43</v>
      </c>
      <c r="F5" s="13" t="s">
        <v>4</v>
      </c>
      <c r="G5" s="14">
        <v>288.17893391161164</v>
      </c>
      <c r="H5" s="15">
        <v>647.21698100000003</v>
      </c>
      <c r="I5" s="15">
        <v>776.88210786351021</v>
      </c>
      <c r="J5" s="15">
        <v>891.49935693314535</v>
      </c>
      <c r="K5" s="15">
        <v>826.40548719999981</v>
      </c>
      <c r="L5" s="15">
        <v>858.29138444475007</v>
      </c>
      <c r="M5" s="15">
        <v>968.92372204497883</v>
      </c>
      <c r="N5" s="15">
        <v>1072.4971171522029</v>
      </c>
      <c r="O5" s="15">
        <v>1116.4584742237128</v>
      </c>
      <c r="P5" s="15">
        <v>1141.0121379999998</v>
      </c>
      <c r="Q5" s="15">
        <v>1170.7698809999999</v>
      </c>
      <c r="R5" s="15">
        <v>1201.7869069999999</v>
      </c>
      <c r="S5" s="15">
        <v>1619.2223879999999</v>
      </c>
      <c r="T5" s="15">
        <v>1727.409517257636</v>
      </c>
      <c r="U5" s="15">
        <v>2004.1963130299998</v>
      </c>
      <c r="V5" s="15">
        <v>1954.4</v>
      </c>
      <c r="W5" s="15">
        <v>2020.7473096399995</v>
      </c>
      <c r="X5" s="15">
        <v>1987.7499552999991</v>
      </c>
      <c r="Y5" s="15">
        <v>1939.4825095900005</v>
      </c>
      <c r="Z5" s="15">
        <v>1958.2526187799999</v>
      </c>
      <c r="AA5" s="15">
        <v>2028.1234854999987</v>
      </c>
      <c r="AB5" s="15">
        <v>2073.8072759164611</v>
      </c>
      <c r="AC5" s="15">
        <v>2194.4114504199997</v>
      </c>
      <c r="AD5" s="15">
        <v>2367.0762468400003</v>
      </c>
      <c r="AE5" s="15">
        <v>2615.1907917769272</v>
      </c>
      <c r="AF5" s="15">
        <v>2575.0739680416118</v>
      </c>
      <c r="AG5" s="50">
        <v>2482.9396711199997</v>
      </c>
    </row>
    <row r="6" spans="1:33" s="11" customFormat="1" ht="30" customHeight="1">
      <c r="A6" s="63" t="s">
        <v>55</v>
      </c>
      <c r="B6" s="64"/>
      <c r="C6" s="13" t="s">
        <v>38</v>
      </c>
      <c r="D6" s="63" t="s">
        <v>54</v>
      </c>
      <c r="E6" s="64"/>
      <c r="F6" s="13" t="s">
        <v>37</v>
      </c>
      <c r="G6" s="17">
        <v>888.27846060748436</v>
      </c>
      <c r="H6" s="18">
        <v>1019.5488672255641</v>
      </c>
      <c r="I6" s="18">
        <v>1091.9200739827595</v>
      </c>
      <c r="J6" s="18">
        <v>1152.2555804455958</v>
      </c>
      <c r="K6" s="18">
        <v>1088.8085894058177</v>
      </c>
      <c r="L6" s="18">
        <v>1118.1520446082575</v>
      </c>
      <c r="M6" s="18">
        <v>1188.2690726766377</v>
      </c>
      <c r="N6" s="18">
        <v>1262.8124985787954</v>
      </c>
      <c r="O6" s="18">
        <v>1342.3653663095729</v>
      </c>
      <c r="P6" s="18">
        <v>1415.3561591576192</v>
      </c>
      <c r="Q6" s="18">
        <v>1518.8870954192464</v>
      </c>
      <c r="R6" s="18">
        <v>1505.5437223530448</v>
      </c>
      <c r="S6" s="18">
        <v>1510.6835438930136</v>
      </c>
      <c r="T6" s="18">
        <v>1570.991971568458</v>
      </c>
      <c r="U6" s="18">
        <v>1718.9674951279601</v>
      </c>
      <c r="V6" s="18">
        <v>1790.1922929788673</v>
      </c>
      <c r="W6" s="18">
        <v>1807.6366136589529</v>
      </c>
      <c r="X6" s="18">
        <v>1849.3882054996293</v>
      </c>
      <c r="Y6" s="18">
        <v>1908.1897564901581</v>
      </c>
      <c r="Z6" s="18">
        <v>1941.2178946856509</v>
      </c>
      <c r="AA6" s="18">
        <v>1978.1838554621875</v>
      </c>
      <c r="AB6" s="18">
        <v>2114.8911193155091</v>
      </c>
      <c r="AC6" s="18">
        <v>2225.2259146720817</v>
      </c>
      <c r="AD6" s="18">
        <v>2240.9684047625929</v>
      </c>
      <c r="AE6" s="18">
        <v>2304.26324566737</v>
      </c>
      <c r="AF6" s="18">
        <v>2323.1131297104885</v>
      </c>
      <c r="AG6" s="51">
        <v>2368.2559152047002</v>
      </c>
    </row>
    <row r="7" spans="1:33" s="19" customFormat="1" ht="30" customHeight="1">
      <c r="A7" s="63" t="s">
        <v>50</v>
      </c>
      <c r="B7" s="64"/>
      <c r="C7" s="13" t="s">
        <v>38</v>
      </c>
      <c r="D7" s="63" t="s">
        <v>2</v>
      </c>
      <c r="E7" s="64"/>
      <c r="F7" s="13" t="s">
        <v>37</v>
      </c>
      <c r="G7" s="17">
        <v>1939.5244786550988</v>
      </c>
      <c r="H7" s="18">
        <v>2016.5343367646167</v>
      </c>
      <c r="I7" s="18">
        <v>2075.8295126812504</v>
      </c>
      <c r="J7" s="18">
        <v>2186.5653545675523</v>
      </c>
      <c r="K7" s="18">
        <v>2048.2309409790819</v>
      </c>
      <c r="L7" s="18">
        <v>2094.026288020817</v>
      </c>
      <c r="M7" s="18">
        <v>2242.8949786917224</v>
      </c>
      <c r="N7" s="18">
        <v>2381.2204626807293</v>
      </c>
      <c r="O7" s="18">
        <v>2544.2359787298087</v>
      </c>
      <c r="P7" s="18">
        <v>2633.0518524427439</v>
      </c>
      <c r="Q7" s="18">
        <v>2797.6739949690318</v>
      </c>
      <c r="R7" s="18">
        <v>2791.2678099876289</v>
      </c>
      <c r="S7" s="18">
        <v>2804.6035641015314</v>
      </c>
      <c r="T7" s="18">
        <v>2881.3748348974882</v>
      </c>
      <c r="U7" s="18">
        <v>3132.2745074972922</v>
      </c>
      <c r="V7" s="18">
        <v>3193.957646560315</v>
      </c>
      <c r="W7" s="18">
        <v>3165.8711063220476</v>
      </c>
      <c r="X7" s="18">
        <v>3187.5194430697325</v>
      </c>
      <c r="Y7" s="18">
        <v>3253.7042597637405</v>
      </c>
      <c r="Z7" s="18">
        <v>3214.3807593094612</v>
      </c>
      <c r="AA7" s="18">
        <v>3275.6984648533157</v>
      </c>
      <c r="AB7" s="18">
        <v>3471.8424655563194</v>
      </c>
      <c r="AC7" s="18">
        <v>3666.9587671923828</v>
      </c>
      <c r="AD7" s="18">
        <v>3773.3038481726585</v>
      </c>
      <c r="AE7" s="18">
        <v>3803.2729826528098</v>
      </c>
      <c r="AF7" s="18">
        <v>3911.9067117239897</v>
      </c>
      <c r="AG7" s="51">
        <v>3961.8086656966743</v>
      </c>
    </row>
    <row r="8" spans="1:33" s="11" customFormat="1">
      <c r="A8" s="63" t="s">
        <v>32</v>
      </c>
      <c r="B8" s="64"/>
      <c r="C8" s="66"/>
      <c r="D8" s="63" t="s">
        <v>0</v>
      </c>
      <c r="E8" s="64"/>
      <c r="F8" s="66"/>
      <c r="G8" s="17">
        <v>1651697</v>
      </c>
      <c r="H8" s="18">
        <v>1955994</v>
      </c>
      <c r="I8" s="18">
        <v>2240522</v>
      </c>
      <c r="J8" s="18">
        <v>2334267</v>
      </c>
      <c r="K8" s="18">
        <v>2337717</v>
      </c>
      <c r="L8" s="18">
        <v>2376421</v>
      </c>
      <c r="M8" s="18">
        <v>2433822</v>
      </c>
      <c r="N8" s="18">
        <v>2427518.2400000002</v>
      </c>
      <c r="O8" s="18">
        <v>2361377</v>
      </c>
      <c r="P8" s="18">
        <v>2262160</v>
      </c>
      <c r="Q8" s="18">
        <v>2178397</v>
      </c>
      <c r="R8" s="18">
        <v>2271950</v>
      </c>
      <c r="S8" s="18">
        <v>2249481</v>
      </c>
      <c r="T8" s="18">
        <v>2254890</v>
      </c>
      <c r="U8" s="18">
        <v>2315252</v>
      </c>
      <c r="V8" s="18">
        <v>2273693</v>
      </c>
      <c r="W8" s="18">
        <v>2308013.1256000004</v>
      </c>
      <c r="X8" s="18">
        <v>2253279</v>
      </c>
      <c r="Y8" s="18">
        <v>2191164</v>
      </c>
      <c r="Z8" s="18">
        <v>2222034.231493881</v>
      </c>
      <c r="AA8" s="18">
        <v>2278684</v>
      </c>
      <c r="AB8" s="18">
        <v>2217239</v>
      </c>
      <c r="AC8" s="18">
        <v>2219531.23</v>
      </c>
      <c r="AD8" s="18">
        <v>2317981</v>
      </c>
      <c r="AE8" s="18">
        <v>2371506.6604194902</v>
      </c>
      <c r="AF8" s="18">
        <v>2345339.9541282789</v>
      </c>
      <c r="AG8" s="51">
        <v>2260584.4909363426</v>
      </c>
    </row>
    <row r="9" spans="1:33" s="11" customFormat="1" ht="12.75" customHeight="1">
      <c r="A9" s="63" t="s">
        <v>56</v>
      </c>
      <c r="B9" s="64"/>
      <c r="C9" s="66"/>
      <c r="D9" s="63" t="s">
        <v>1</v>
      </c>
      <c r="E9" s="64"/>
      <c r="F9" s="66"/>
      <c r="G9" s="20">
        <v>0.23</v>
      </c>
      <c r="H9" s="21">
        <v>0.27200000000000002</v>
      </c>
      <c r="I9" s="21">
        <v>0.311</v>
      </c>
      <c r="J9" s="21">
        <v>0.32200000000000001</v>
      </c>
      <c r="K9" s="21">
        <v>0.32177297173492003</v>
      </c>
      <c r="L9" s="21">
        <v>0.32600000000000001</v>
      </c>
      <c r="M9" s="21">
        <v>0.33200000000000002</v>
      </c>
      <c r="N9" s="21">
        <v>0.32926640809331431</v>
      </c>
      <c r="O9" s="21">
        <v>0.31900000000000001</v>
      </c>
      <c r="P9" s="21">
        <v>0.30399999999999999</v>
      </c>
      <c r="Q9" s="21">
        <v>0.2912908088184103</v>
      </c>
      <c r="R9" s="21">
        <v>0.30161607339582402</v>
      </c>
      <c r="S9" s="21">
        <v>0.29579460935900997</v>
      </c>
      <c r="T9" s="21">
        <v>0.29250672209346623</v>
      </c>
      <c r="U9" s="21">
        <v>0.29760312239746117</v>
      </c>
      <c r="V9" s="21">
        <v>0.28917199317343922</v>
      </c>
      <c r="W9" s="21">
        <v>0.29019354159588945</v>
      </c>
      <c r="X9" s="21">
        <v>0.28005209174053625</v>
      </c>
      <c r="Y9" s="21">
        <v>0.26864722758837123</v>
      </c>
      <c r="Z9" s="21">
        <v>0.26948753288994259</v>
      </c>
      <c r="AA9" s="21">
        <v>0.27341481536246315</v>
      </c>
      <c r="AB9" s="21">
        <v>0.26400000000000001</v>
      </c>
      <c r="AC9" s="21">
        <v>0.26200000000000001</v>
      </c>
      <c r="AD9" s="21">
        <v>0.27200000000000002</v>
      </c>
      <c r="AE9" s="21">
        <v>0.27605180460135997</v>
      </c>
      <c r="AF9" s="21">
        <v>0.27098766033190402</v>
      </c>
      <c r="AG9" s="52">
        <v>0.25731537527015813</v>
      </c>
    </row>
    <row r="10" spans="1:33" s="11" customFormat="1" ht="13.5" thickBot="1">
      <c r="A10" s="60" t="s">
        <v>51</v>
      </c>
      <c r="B10" s="61"/>
      <c r="C10" s="62"/>
      <c r="D10" s="60" t="s">
        <v>52</v>
      </c>
      <c r="E10" s="61"/>
      <c r="F10" s="62"/>
      <c r="G10" s="22">
        <v>756457</v>
      </c>
      <c r="H10" s="23">
        <v>988940</v>
      </c>
      <c r="I10" s="23">
        <v>1178551</v>
      </c>
      <c r="J10" s="23">
        <v>1230090</v>
      </c>
      <c r="K10" s="23">
        <v>1242695</v>
      </c>
      <c r="L10" s="23">
        <v>1268943</v>
      </c>
      <c r="M10" s="23">
        <v>1289405</v>
      </c>
      <c r="N10" s="23">
        <v>1287365.05</v>
      </c>
      <c r="O10" s="23">
        <v>1245875</v>
      </c>
      <c r="P10" s="23">
        <v>1215989</v>
      </c>
      <c r="Q10" s="23">
        <v>1182675</v>
      </c>
      <c r="R10" s="23">
        <v>1225436</v>
      </c>
      <c r="S10" s="23">
        <v>1211669.9745008873</v>
      </c>
      <c r="T10" s="23">
        <v>1229418</v>
      </c>
      <c r="U10" s="23">
        <v>1270592</v>
      </c>
      <c r="V10" s="23">
        <v>1274390</v>
      </c>
      <c r="W10" s="23">
        <v>1317820.2429706492</v>
      </c>
      <c r="X10" s="23">
        <v>1307345</v>
      </c>
      <c r="Y10" s="23">
        <v>1285045.0953787607</v>
      </c>
      <c r="Z10" s="23">
        <v>1341923.3549569021</v>
      </c>
      <c r="AA10" s="23">
        <v>1376090</v>
      </c>
      <c r="AB10" s="23">
        <v>1350642.8119999999</v>
      </c>
      <c r="AC10" s="23">
        <v>1346881.36</v>
      </c>
      <c r="AD10" s="23">
        <v>1376650.912</v>
      </c>
      <c r="AE10" s="23">
        <v>1436808.6801511699</v>
      </c>
      <c r="AF10" s="23">
        <v>1378238.5077107146</v>
      </c>
      <c r="AG10" s="53">
        <v>1351312.7577170825</v>
      </c>
    </row>
    <row r="11" spans="1:33">
      <c r="A11" s="4"/>
      <c r="B11" s="4"/>
      <c r="C11" s="4"/>
      <c r="D11" s="4"/>
      <c r="E11" s="4"/>
      <c r="F11" s="4"/>
      <c r="G11" s="4"/>
      <c r="H11" s="4"/>
    </row>
    <row r="12" spans="1:33">
      <c r="A12" s="4"/>
      <c r="B12" s="4"/>
      <c r="C12" s="4"/>
      <c r="D12" s="4"/>
      <c r="E12" s="4"/>
      <c r="F12" s="4"/>
      <c r="G12" s="4"/>
      <c r="H12" s="4"/>
    </row>
    <row r="13" spans="1:33">
      <c r="A13" s="4"/>
      <c r="B13" s="4"/>
      <c r="C13" s="4"/>
      <c r="D13" s="4"/>
      <c r="E13" s="4"/>
      <c r="F13" s="4"/>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c r="A14" s="4"/>
      <c r="B14" s="4"/>
      <c r="C14" s="4"/>
      <c r="D14" s="4"/>
      <c r="E14" s="4"/>
      <c r="F14" s="4"/>
      <c r="G14" s="4"/>
      <c r="H14" s="4"/>
    </row>
    <row r="15" spans="1:33">
      <c r="A15" s="4"/>
      <c r="B15" s="4"/>
      <c r="C15" s="4"/>
      <c r="D15" s="4"/>
      <c r="E15" s="4"/>
      <c r="F15" s="4"/>
      <c r="G15" s="4"/>
      <c r="H15" s="4"/>
    </row>
    <row r="16" spans="1:33">
      <c r="A16" s="4"/>
      <c r="B16" s="4"/>
      <c r="C16" s="4"/>
      <c r="D16" s="4"/>
      <c r="E16" s="4"/>
      <c r="F16" s="4"/>
      <c r="G16" s="4"/>
      <c r="H16" s="4"/>
    </row>
    <row r="17" spans="1:11">
      <c r="A17" s="4"/>
      <c r="B17" s="4"/>
      <c r="C17" s="4"/>
      <c r="D17" s="4"/>
      <c r="E17" s="4"/>
      <c r="F17" s="4"/>
      <c r="G17" s="4"/>
      <c r="H17" s="4"/>
    </row>
    <row r="18" spans="1:11">
      <c r="A18" s="4"/>
      <c r="B18" s="4"/>
      <c r="C18" s="4"/>
      <c r="D18" s="4"/>
      <c r="E18" s="4"/>
      <c r="F18" s="4"/>
      <c r="G18" s="4"/>
      <c r="H18" s="4"/>
    </row>
    <row r="19" spans="1:11">
      <c r="A19" s="4"/>
      <c r="B19" s="4"/>
      <c r="C19" s="4"/>
      <c r="D19" s="4"/>
      <c r="E19" s="4"/>
      <c r="F19" s="4"/>
      <c r="G19" s="4"/>
      <c r="H19" s="4"/>
    </row>
    <row r="20" spans="1:11">
      <c r="A20" s="4"/>
      <c r="B20" s="4"/>
      <c r="C20" s="4"/>
      <c r="D20" s="4"/>
      <c r="E20" s="4"/>
      <c r="F20" s="4"/>
      <c r="G20" s="4"/>
      <c r="H20" s="4"/>
    </row>
    <row r="21" spans="1:11">
      <c r="A21" s="4"/>
      <c r="B21" s="4"/>
      <c r="C21" s="4"/>
      <c r="D21" s="4"/>
      <c r="E21" s="4"/>
      <c r="F21" s="4"/>
      <c r="G21" s="4"/>
      <c r="H21" s="4"/>
    </row>
    <row r="22" spans="1:11">
      <c r="A22" s="4"/>
      <c r="B22" s="4"/>
      <c r="C22" s="4"/>
      <c r="D22" s="4"/>
      <c r="E22" s="4"/>
      <c r="F22" s="4"/>
      <c r="G22" s="4"/>
      <c r="H22" s="4"/>
    </row>
    <row r="23" spans="1:11">
      <c r="A23" s="4"/>
      <c r="B23" s="4"/>
      <c r="C23" s="4"/>
      <c r="D23" s="4"/>
      <c r="E23" s="4"/>
      <c r="F23" s="4"/>
      <c r="G23" s="4"/>
      <c r="H23" s="4"/>
    </row>
    <row r="24" spans="1:11">
      <c r="A24" s="4"/>
      <c r="B24" s="4"/>
      <c r="C24" s="4"/>
      <c r="D24" s="4"/>
      <c r="E24" s="4"/>
      <c r="F24" s="4"/>
      <c r="G24" s="4"/>
      <c r="H24" s="4"/>
    </row>
    <row r="25" spans="1:11">
      <c r="A25" s="4"/>
      <c r="B25" s="4"/>
      <c r="C25" s="4"/>
      <c r="D25" s="4"/>
      <c r="E25" s="4"/>
      <c r="F25" s="4"/>
      <c r="G25" s="4"/>
      <c r="H25" s="4"/>
    </row>
    <row r="26" spans="1:11">
      <c r="D26" s="4"/>
      <c r="E26" s="4"/>
      <c r="F26" s="4"/>
      <c r="G26" s="34"/>
      <c r="H26" s="34"/>
      <c r="I26" s="34"/>
      <c r="J26" s="34"/>
      <c r="K26" s="34"/>
    </row>
    <row r="27" spans="1:11">
      <c r="D27" s="4"/>
      <c r="E27" s="4"/>
      <c r="F27" s="4"/>
      <c r="G27" s="34"/>
      <c r="H27" s="34"/>
      <c r="I27" s="34"/>
      <c r="J27" s="34"/>
      <c r="K27" s="34"/>
    </row>
    <row r="28" spans="1:11">
      <c r="D28" s="4"/>
      <c r="E28" s="4"/>
      <c r="F28" s="4"/>
      <c r="G28" s="34"/>
      <c r="H28" s="34"/>
      <c r="I28" s="34"/>
      <c r="J28" s="34"/>
      <c r="K28" s="34"/>
    </row>
    <row r="29" spans="1:11">
      <c r="D29" s="4"/>
      <c r="E29" s="4"/>
      <c r="F29" s="4"/>
      <c r="G29" s="34"/>
      <c r="H29" s="34"/>
      <c r="I29" s="34"/>
      <c r="J29" s="34"/>
      <c r="K29" s="34"/>
    </row>
    <row r="30" spans="1:11">
      <c r="D30" s="4"/>
      <c r="E30" s="4"/>
      <c r="F30" s="4"/>
      <c r="G30" s="34"/>
      <c r="H30" s="34"/>
      <c r="I30" s="34"/>
      <c r="J30" s="34"/>
      <c r="K30" s="34"/>
    </row>
    <row r="31" spans="1:11">
      <c r="D31" s="4"/>
      <c r="E31" s="4"/>
      <c r="F31" s="4"/>
      <c r="G31" s="34"/>
      <c r="H31" s="34"/>
      <c r="I31" s="34"/>
      <c r="J31" s="34"/>
      <c r="K31" s="34"/>
    </row>
    <row r="32" spans="1:11">
      <c r="D32" s="4"/>
      <c r="E32" s="4"/>
      <c r="F32" s="4"/>
      <c r="G32" s="34"/>
      <c r="H32" s="34"/>
      <c r="I32" s="34"/>
      <c r="J32" s="34"/>
      <c r="K32" s="34"/>
    </row>
    <row r="33" spans="1:21">
      <c r="D33" s="4"/>
      <c r="E33" s="4"/>
      <c r="F33" s="4"/>
      <c r="G33" s="34"/>
      <c r="H33" s="34"/>
      <c r="I33" s="34"/>
      <c r="J33" s="34"/>
      <c r="K33" s="34"/>
    </row>
    <row r="34" spans="1:21">
      <c r="D34" s="4"/>
      <c r="E34" s="4"/>
      <c r="F34" s="4"/>
      <c r="G34" s="34"/>
      <c r="H34" s="34"/>
      <c r="I34" s="34"/>
      <c r="J34" s="34"/>
      <c r="K34" s="34"/>
    </row>
    <row r="35" spans="1:21">
      <c r="G35" s="34"/>
      <c r="H35" s="34"/>
      <c r="I35" s="34"/>
      <c r="J35" s="34"/>
      <c r="K35" s="34"/>
    </row>
    <row r="36" spans="1:21">
      <c r="G36" s="34"/>
      <c r="H36" s="34"/>
      <c r="I36" s="34"/>
      <c r="J36" s="34"/>
      <c r="K36" s="34"/>
    </row>
    <row r="37" spans="1:21">
      <c r="G37" s="34"/>
      <c r="H37" s="34"/>
      <c r="I37" s="34"/>
      <c r="J37" s="34"/>
      <c r="K37" s="34"/>
    </row>
    <row r="38" spans="1:21">
      <c r="G38" s="34"/>
      <c r="H38" s="34"/>
      <c r="I38" s="34"/>
      <c r="J38" s="34"/>
      <c r="K38" s="34"/>
    </row>
    <row r="39" spans="1:21">
      <c r="G39" s="34"/>
      <c r="H39" s="34"/>
      <c r="I39" s="34"/>
      <c r="J39" s="34"/>
      <c r="K39" s="34"/>
    </row>
    <row r="40" spans="1:21">
      <c r="G40" s="34"/>
      <c r="H40" s="34"/>
      <c r="I40" s="34"/>
      <c r="J40" s="34"/>
      <c r="K40" s="34"/>
    </row>
    <row r="41" spans="1:21">
      <c r="G41" s="34"/>
      <c r="H41" s="34"/>
      <c r="I41" s="34"/>
      <c r="J41" s="34"/>
      <c r="K41" s="34"/>
    </row>
    <row r="42" spans="1:21">
      <c r="G42" s="34"/>
      <c r="H42" s="34"/>
      <c r="I42" s="34"/>
      <c r="J42" s="34"/>
      <c r="K42" s="34"/>
    </row>
    <row r="43" spans="1:21">
      <c r="G43" s="34"/>
      <c r="H43" s="34"/>
      <c r="I43" s="34"/>
      <c r="J43" s="34"/>
      <c r="K43" s="34"/>
      <c r="U43" s="24" t="s">
        <v>53</v>
      </c>
    </row>
    <row r="44" spans="1:21" ht="69.75" customHeight="1">
      <c r="A44" s="58" t="s">
        <v>68</v>
      </c>
      <c r="B44" s="58"/>
      <c r="C44" s="58"/>
      <c r="D44" s="58" t="s">
        <v>69</v>
      </c>
      <c r="E44" s="58"/>
      <c r="F44" s="58"/>
      <c r="G44" s="27"/>
      <c r="H44" s="27"/>
      <c r="I44" s="27"/>
      <c r="J44" s="27"/>
      <c r="K44" s="27"/>
    </row>
    <row r="55" spans="1:25">
      <c r="G55" s="28"/>
      <c r="H55" s="28"/>
      <c r="I55" s="28"/>
      <c r="J55" s="28"/>
      <c r="K55" s="28"/>
      <c r="L55" s="28"/>
      <c r="M55" s="28"/>
      <c r="N55" s="28"/>
      <c r="O55" s="28"/>
      <c r="P55" s="28"/>
      <c r="Q55" s="28"/>
      <c r="R55" s="28"/>
      <c r="S55" s="28"/>
      <c r="T55" s="28"/>
      <c r="U55" s="28"/>
      <c r="V55" s="28"/>
      <c r="W55" s="28"/>
      <c r="X55" s="28"/>
      <c r="Y55" s="28"/>
    </row>
    <row r="56" spans="1:25">
      <c r="G56" s="28"/>
      <c r="H56" s="28"/>
      <c r="I56" s="28"/>
      <c r="J56" s="28"/>
      <c r="K56" s="28"/>
      <c r="L56" s="28"/>
      <c r="M56" s="28"/>
      <c r="N56" s="28"/>
      <c r="O56" s="28"/>
      <c r="P56" s="28"/>
      <c r="Q56" s="28"/>
      <c r="R56" s="28"/>
      <c r="S56" s="28"/>
      <c r="T56" s="28"/>
      <c r="U56" s="28"/>
      <c r="V56" s="28"/>
      <c r="W56" s="28"/>
      <c r="X56" s="28"/>
      <c r="Y56" s="28"/>
    </row>
    <row r="57" spans="1:25">
      <c r="G57" s="28"/>
      <c r="H57" s="28"/>
      <c r="I57" s="28"/>
      <c r="J57" s="28"/>
      <c r="K57" s="28"/>
      <c r="L57" s="28"/>
      <c r="M57" s="28"/>
      <c r="N57" s="28"/>
      <c r="O57" s="28"/>
      <c r="P57" s="28"/>
      <c r="Q57" s="28"/>
      <c r="R57" s="28"/>
      <c r="S57" s="28"/>
      <c r="T57" s="28"/>
      <c r="U57" s="28"/>
      <c r="V57" s="28"/>
      <c r="W57" s="28"/>
      <c r="X57" s="28"/>
      <c r="Y57" s="28"/>
    </row>
    <row r="64" spans="1:25">
      <c r="A64" s="4"/>
      <c r="B64" s="4"/>
      <c r="C64" s="4"/>
      <c r="D64" s="4"/>
      <c r="E64" s="4"/>
      <c r="F64" s="4"/>
    </row>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100" spans="1:33">
      <c r="J100" s="24"/>
      <c r="K100" s="24"/>
    </row>
    <row r="101" spans="1:33">
      <c r="J101" s="24"/>
      <c r="K101" s="24"/>
    </row>
    <row r="102" spans="1:33">
      <c r="J102" s="24"/>
      <c r="K102" s="24"/>
    </row>
    <row r="103" spans="1:33">
      <c r="J103" s="24"/>
      <c r="K103" s="24"/>
    </row>
    <row r="104" spans="1:33">
      <c r="J104" s="24"/>
      <c r="K104" s="24"/>
    </row>
    <row r="105" spans="1:33">
      <c r="J105" s="24"/>
      <c r="K105" s="24"/>
    </row>
    <row r="106" spans="1:33">
      <c r="J106" s="24"/>
      <c r="K106" s="24"/>
    </row>
    <row r="107" spans="1:33" s="4" customFormat="1"/>
    <row r="108" spans="1:33" s="4" customFormat="1">
      <c r="G108" s="29">
        <v>1996</v>
      </c>
      <c r="H108" s="29">
        <v>1997</v>
      </c>
      <c r="I108" s="29">
        <v>1998</v>
      </c>
      <c r="J108" s="29">
        <v>1999</v>
      </c>
      <c r="K108" s="29">
        <v>2000</v>
      </c>
      <c r="L108" s="29">
        <v>2001</v>
      </c>
      <c r="M108" s="29">
        <v>2002</v>
      </c>
      <c r="N108" s="29">
        <v>2003</v>
      </c>
      <c r="O108" s="29">
        <v>2004</v>
      </c>
      <c r="P108" s="29">
        <v>2005</v>
      </c>
      <c r="Q108" s="29">
        <v>2006</v>
      </c>
      <c r="R108" s="29">
        <v>2007</v>
      </c>
      <c r="S108" s="29">
        <v>2008</v>
      </c>
      <c r="T108" s="29">
        <v>2009</v>
      </c>
      <c r="U108" s="29">
        <v>2010</v>
      </c>
      <c r="V108" s="29">
        <v>2011</v>
      </c>
      <c r="W108" s="29">
        <v>2012</v>
      </c>
      <c r="X108" s="29">
        <v>2013</v>
      </c>
      <c r="Y108" s="29">
        <v>2014</v>
      </c>
      <c r="Z108" s="29">
        <v>2015</v>
      </c>
      <c r="AA108" s="29">
        <v>2016</v>
      </c>
      <c r="AB108" s="29">
        <v>2017</v>
      </c>
      <c r="AC108" s="29">
        <v>2018</v>
      </c>
      <c r="AD108" s="29">
        <v>2019</v>
      </c>
      <c r="AE108" s="29">
        <v>2020</v>
      </c>
      <c r="AF108" s="29">
        <v>2021</v>
      </c>
      <c r="AG108" s="29">
        <v>2022</v>
      </c>
    </row>
    <row r="109" spans="1:33" s="4" customFormat="1" ht="25.5">
      <c r="A109" s="30" t="str">
        <f>A6</f>
        <v>Subside par bénéficiaire</v>
      </c>
      <c r="B109" s="30" t="str">
        <f>D6</f>
        <v>Subvention pro Bezüger/-in</v>
      </c>
      <c r="C109" s="30" t="s">
        <v>40</v>
      </c>
      <c r="D109" s="31" t="s">
        <v>41</v>
      </c>
      <c r="E109" s="32"/>
      <c r="G109" s="33">
        <f t="shared" ref="G109:W109" si="0">G6</f>
        <v>888.27846060748436</v>
      </c>
      <c r="H109" s="33">
        <f t="shared" si="0"/>
        <v>1019.5488672255641</v>
      </c>
      <c r="I109" s="33">
        <f t="shared" si="0"/>
        <v>1091.9200739827595</v>
      </c>
      <c r="J109" s="33">
        <f t="shared" si="0"/>
        <v>1152.2555804455958</v>
      </c>
      <c r="K109" s="33">
        <f t="shared" si="0"/>
        <v>1088.8085894058177</v>
      </c>
      <c r="L109" s="33">
        <f t="shared" si="0"/>
        <v>1118.1520446082575</v>
      </c>
      <c r="M109" s="33">
        <f t="shared" si="0"/>
        <v>1188.2690726766377</v>
      </c>
      <c r="N109" s="33">
        <f t="shared" si="0"/>
        <v>1262.8124985787954</v>
      </c>
      <c r="O109" s="33">
        <f t="shared" si="0"/>
        <v>1342.3653663095729</v>
      </c>
      <c r="P109" s="33">
        <f t="shared" si="0"/>
        <v>1415.3561591576192</v>
      </c>
      <c r="Q109" s="33">
        <f t="shared" si="0"/>
        <v>1518.8870954192464</v>
      </c>
      <c r="R109" s="33">
        <f t="shared" si="0"/>
        <v>1505.5437223530448</v>
      </c>
      <c r="S109" s="33">
        <f t="shared" si="0"/>
        <v>1510.6835438930136</v>
      </c>
      <c r="T109" s="33">
        <f t="shared" si="0"/>
        <v>1570.991971568458</v>
      </c>
      <c r="U109" s="33">
        <f t="shared" si="0"/>
        <v>1718.9674951279601</v>
      </c>
      <c r="V109" s="33">
        <f t="shared" si="0"/>
        <v>1790.1922929788673</v>
      </c>
      <c r="W109" s="33">
        <f t="shared" si="0"/>
        <v>1807.6366136589529</v>
      </c>
      <c r="X109" s="33">
        <f t="shared" ref="X109" si="1">X6</f>
        <v>1849.3882054996293</v>
      </c>
      <c r="Y109" s="33">
        <f t="shared" ref="Y109:AD109" si="2">Y6</f>
        <v>1908.1897564901581</v>
      </c>
      <c r="Z109" s="33">
        <f t="shared" si="2"/>
        <v>1941.2178946856509</v>
      </c>
      <c r="AA109" s="33">
        <f t="shared" si="2"/>
        <v>1978.1838554621875</v>
      </c>
      <c r="AB109" s="33">
        <f t="shared" si="2"/>
        <v>2114.8911193155091</v>
      </c>
      <c r="AC109" s="33">
        <f t="shared" si="2"/>
        <v>2225.2259146720817</v>
      </c>
      <c r="AD109" s="33">
        <f t="shared" si="2"/>
        <v>2240.9684047625929</v>
      </c>
      <c r="AE109" s="33">
        <f t="shared" ref="AE109" si="3">AE6</f>
        <v>2304.26324566737</v>
      </c>
      <c r="AF109" s="33">
        <f>AF6</f>
        <v>2323.1131297104885</v>
      </c>
      <c r="AG109" s="33">
        <f>AG6</f>
        <v>2368.2559152047002</v>
      </c>
    </row>
    <row r="110" spans="1:33" s="4" customFormat="1">
      <c r="A110" s="30" t="str">
        <f>A8</f>
        <v xml:space="preserve">Bénéficiaires </v>
      </c>
      <c r="B110" s="30" t="str">
        <f>D8</f>
        <v>Bezüger/-innen</v>
      </c>
      <c r="C110" s="30" t="s">
        <v>42</v>
      </c>
      <c r="D110" s="31" t="s">
        <v>49</v>
      </c>
      <c r="G110" s="33">
        <f>G8/1000</f>
        <v>1651.6969999999999</v>
      </c>
      <c r="H110" s="33">
        <f t="shared" ref="H110:W110" si="4">H8/1000</f>
        <v>1955.9939999999999</v>
      </c>
      <c r="I110" s="33">
        <f t="shared" si="4"/>
        <v>2240.5219999999999</v>
      </c>
      <c r="J110" s="33">
        <f t="shared" si="4"/>
        <v>2334.2669999999998</v>
      </c>
      <c r="K110" s="33">
        <f t="shared" si="4"/>
        <v>2337.7170000000001</v>
      </c>
      <c r="L110" s="33">
        <f t="shared" si="4"/>
        <v>2376.4209999999998</v>
      </c>
      <c r="M110" s="33">
        <f t="shared" si="4"/>
        <v>2433.8220000000001</v>
      </c>
      <c r="N110" s="33">
        <f t="shared" si="4"/>
        <v>2427.5182400000003</v>
      </c>
      <c r="O110" s="33">
        <f t="shared" si="4"/>
        <v>2361.377</v>
      </c>
      <c r="P110" s="33">
        <f t="shared" si="4"/>
        <v>2262.16</v>
      </c>
      <c r="Q110" s="33">
        <f t="shared" si="4"/>
        <v>2178.3969999999999</v>
      </c>
      <c r="R110" s="33">
        <f t="shared" si="4"/>
        <v>2271.9499999999998</v>
      </c>
      <c r="S110" s="33">
        <f t="shared" si="4"/>
        <v>2249.4810000000002</v>
      </c>
      <c r="T110" s="33">
        <f t="shared" si="4"/>
        <v>2254.89</v>
      </c>
      <c r="U110" s="33">
        <f t="shared" si="4"/>
        <v>2315.252</v>
      </c>
      <c r="V110" s="33">
        <f t="shared" si="4"/>
        <v>2273.6930000000002</v>
      </c>
      <c r="W110" s="33">
        <f t="shared" si="4"/>
        <v>2308.0131256000004</v>
      </c>
      <c r="X110" s="33">
        <f t="shared" ref="X110:Y110" si="5">X8/1000</f>
        <v>2253.279</v>
      </c>
      <c r="Y110" s="33">
        <f t="shared" si="5"/>
        <v>2191.1640000000002</v>
      </c>
      <c r="Z110" s="33">
        <f t="shared" ref="Z110:AA110" si="6">Z8/1000</f>
        <v>2222.0342314938812</v>
      </c>
      <c r="AA110" s="33">
        <f t="shared" si="6"/>
        <v>2278.6840000000002</v>
      </c>
      <c r="AB110" s="33">
        <f t="shared" ref="AB110:AC110" si="7">AB8/1000</f>
        <v>2217.239</v>
      </c>
      <c r="AC110" s="33">
        <f t="shared" si="7"/>
        <v>2219.5312300000001</v>
      </c>
      <c r="AD110" s="33">
        <f t="shared" ref="AD110:AE110" si="8">AD8/1000</f>
        <v>2317.9810000000002</v>
      </c>
      <c r="AE110" s="33">
        <f t="shared" si="8"/>
        <v>2371.5066604194903</v>
      </c>
      <c r="AF110" s="33">
        <f t="shared" ref="AF110:AG110" si="9">AF8/1000</f>
        <v>2345.3399541282788</v>
      </c>
      <c r="AG110" s="33">
        <f t="shared" si="9"/>
        <v>2260.5844909363427</v>
      </c>
    </row>
    <row r="111" spans="1:33" s="4" customFormat="1" ht="25.5">
      <c r="A111" s="30" t="str">
        <f>A10</f>
        <v>Ménages subventionnés</v>
      </c>
      <c r="B111" s="30" t="str">
        <f>D10</f>
        <v>Subventionierte Haushalte</v>
      </c>
      <c r="C111" s="30" t="s">
        <v>42</v>
      </c>
      <c r="D111" s="31" t="s">
        <v>49</v>
      </c>
      <c r="G111" s="33">
        <f>G10/1000</f>
        <v>756.45699999999999</v>
      </c>
      <c r="H111" s="33">
        <f t="shared" ref="H111:W111" si="10">H10/1000</f>
        <v>988.94</v>
      </c>
      <c r="I111" s="33">
        <f t="shared" si="10"/>
        <v>1178.5509999999999</v>
      </c>
      <c r="J111" s="33">
        <f t="shared" si="10"/>
        <v>1230.0899999999999</v>
      </c>
      <c r="K111" s="33">
        <f t="shared" si="10"/>
        <v>1242.6949999999999</v>
      </c>
      <c r="L111" s="33">
        <f t="shared" si="10"/>
        <v>1268.943</v>
      </c>
      <c r="M111" s="33">
        <f t="shared" si="10"/>
        <v>1289.405</v>
      </c>
      <c r="N111" s="33">
        <f t="shared" si="10"/>
        <v>1287.3650500000001</v>
      </c>
      <c r="O111" s="33">
        <f t="shared" si="10"/>
        <v>1245.875</v>
      </c>
      <c r="P111" s="33">
        <f t="shared" si="10"/>
        <v>1215.989</v>
      </c>
      <c r="Q111" s="33">
        <f t="shared" si="10"/>
        <v>1182.675</v>
      </c>
      <c r="R111" s="33">
        <f t="shared" si="10"/>
        <v>1225.4359999999999</v>
      </c>
      <c r="S111" s="33">
        <f t="shared" si="10"/>
        <v>1211.6699745008873</v>
      </c>
      <c r="T111" s="33">
        <f t="shared" si="10"/>
        <v>1229.4179999999999</v>
      </c>
      <c r="U111" s="33">
        <f t="shared" si="10"/>
        <v>1270.5920000000001</v>
      </c>
      <c r="V111" s="33">
        <f t="shared" si="10"/>
        <v>1274.3900000000001</v>
      </c>
      <c r="W111" s="33">
        <f t="shared" si="10"/>
        <v>1317.8202429706491</v>
      </c>
      <c r="X111" s="33">
        <f t="shared" ref="X111:Y111" si="11">X10/1000</f>
        <v>1307.345</v>
      </c>
      <c r="Y111" s="33">
        <f t="shared" si="11"/>
        <v>1285.0450953787606</v>
      </c>
      <c r="Z111" s="33">
        <f t="shared" ref="Z111:AA111" si="12">Z10/1000</f>
        <v>1341.9233549569021</v>
      </c>
      <c r="AA111" s="33">
        <f t="shared" si="12"/>
        <v>1376.09</v>
      </c>
      <c r="AB111" s="33">
        <f t="shared" ref="AB111:AC111" si="13">AB10/1000</f>
        <v>1350.6428119999998</v>
      </c>
      <c r="AC111" s="33">
        <f t="shared" si="13"/>
        <v>1346.8813600000001</v>
      </c>
      <c r="AD111" s="33">
        <f t="shared" ref="AD111:AE111" si="14">AD10/1000</f>
        <v>1376.6509120000001</v>
      </c>
      <c r="AE111" s="33">
        <f t="shared" si="14"/>
        <v>1436.8086801511699</v>
      </c>
      <c r="AF111" s="33">
        <f t="shared" ref="AF111:AG111" si="15">AF10/1000</f>
        <v>1378.2385077107147</v>
      </c>
      <c r="AG111" s="33">
        <f t="shared" si="15"/>
        <v>1351.3127577170826</v>
      </c>
    </row>
    <row r="112" spans="1:33">
      <c r="J112" s="24"/>
      <c r="K112" s="24"/>
    </row>
    <row r="113" spans="1:17">
      <c r="J113" s="24"/>
      <c r="K113" s="24"/>
      <c r="L113" s="34"/>
      <c r="M113" s="34"/>
      <c r="N113" s="34"/>
      <c r="O113" s="34"/>
      <c r="P113" s="34"/>
      <c r="Q113" s="34"/>
    </row>
    <row r="114" spans="1:17">
      <c r="J114" s="24"/>
      <c r="K114" s="24"/>
      <c r="L114" s="34"/>
      <c r="M114" s="34"/>
      <c r="N114" s="34"/>
      <c r="O114" s="34"/>
      <c r="P114" s="34"/>
      <c r="Q114" s="34"/>
    </row>
    <row r="115" spans="1:17">
      <c r="A115" s="54" t="s">
        <v>3</v>
      </c>
      <c r="B115" s="55" t="s">
        <v>44</v>
      </c>
      <c r="C115" s="55" t="s">
        <v>43</v>
      </c>
      <c r="D115" s="57" t="s">
        <v>4</v>
      </c>
      <c r="E115" s="34"/>
      <c r="F115" s="34"/>
      <c r="G115" s="34"/>
      <c r="H115" s="34"/>
      <c r="I115" s="34"/>
      <c r="J115" s="24"/>
      <c r="K115" s="24"/>
      <c r="Q115" s="34"/>
    </row>
    <row r="116" spans="1:17" ht="25.5">
      <c r="A116" s="54" t="s">
        <v>33</v>
      </c>
      <c r="B116" s="56" t="s">
        <v>45</v>
      </c>
      <c r="C116" s="35" t="s">
        <v>46</v>
      </c>
      <c r="D116" s="57" t="s">
        <v>34</v>
      </c>
      <c r="F116" s="34"/>
      <c r="G116" s="34"/>
      <c r="H116" s="34"/>
      <c r="I116" s="34"/>
      <c r="J116" s="24"/>
      <c r="K116" s="24"/>
      <c r="Q116" s="34"/>
    </row>
    <row r="117" spans="1:17">
      <c r="A117" s="36" t="s">
        <v>5</v>
      </c>
      <c r="B117" s="37">
        <v>509.829071</v>
      </c>
      <c r="C117" s="38">
        <v>192.96710972000002</v>
      </c>
      <c r="D117" s="34"/>
      <c r="E117" s="34"/>
      <c r="F117" s="34"/>
      <c r="G117" s="34"/>
      <c r="H117" s="34"/>
      <c r="I117" s="34"/>
      <c r="J117" s="24"/>
      <c r="K117" s="24"/>
      <c r="Q117" s="34"/>
    </row>
    <row r="118" spans="1:17">
      <c r="A118" s="39" t="s">
        <v>6</v>
      </c>
      <c r="B118" s="40">
        <v>342.71595100000002</v>
      </c>
      <c r="C118" s="41">
        <v>251.53217912</v>
      </c>
      <c r="D118" s="34"/>
      <c r="E118" s="34"/>
      <c r="F118" s="34"/>
      <c r="G118" s="34"/>
      <c r="H118" s="34"/>
      <c r="I118" s="34"/>
      <c r="J118" s="24"/>
      <c r="K118" s="24"/>
      <c r="Q118" s="34"/>
    </row>
    <row r="119" spans="1:17">
      <c r="A119" s="39" t="s">
        <v>7</v>
      </c>
      <c r="B119" s="40">
        <v>135.69127</v>
      </c>
      <c r="C119" s="41">
        <v>64.743307000000001</v>
      </c>
      <c r="D119" s="34"/>
      <c r="E119" s="57"/>
      <c r="F119" s="34"/>
      <c r="G119" s="34"/>
      <c r="H119" s="34"/>
      <c r="I119" s="34"/>
      <c r="J119" s="24"/>
      <c r="K119" s="24"/>
      <c r="Q119" s="34"/>
    </row>
    <row r="120" spans="1:17">
      <c r="A120" s="39" t="s">
        <v>8</v>
      </c>
      <c r="B120" s="40">
        <v>12.044331</v>
      </c>
      <c r="C120" s="41">
        <v>4.5484260000000001</v>
      </c>
      <c r="D120" s="34"/>
      <c r="E120" s="34"/>
      <c r="F120" s="34"/>
      <c r="G120" s="34"/>
      <c r="H120" s="34"/>
      <c r="I120" s="34"/>
      <c r="J120" s="24"/>
      <c r="K120" s="24"/>
      <c r="Q120" s="34"/>
    </row>
    <row r="121" spans="1:17">
      <c r="A121" s="39" t="s">
        <v>9</v>
      </c>
      <c r="B121" s="40">
        <v>52.981785000000002</v>
      </c>
      <c r="C121" s="41">
        <v>17.282406999999999</v>
      </c>
      <c r="D121" s="34"/>
      <c r="E121" s="34"/>
      <c r="F121" s="34"/>
      <c r="G121" s="34"/>
      <c r="H121" s="34"/>
      <c r="I121" s="34"/>
      <c r="J121" s="24"/>
      <c r="K121" s="24"/>
      <c r="Q121" s="34"/>
    </row>
    <row r="122" spans="1:17">
      <c r="A122" s="39" t="s">
        <v>10</v>
      </c>
      <c r="B122" s="40">
        <v>12.4528</v>
      </c>
      <c r="C122" s="41">
        <v>8.2803032500000029</v>
      </c>
      <c r="D122" s="34"/>
      <c r="E122" s="34"/>
      <c r="F122" s="34"/>
      <c r="G122" s="34"/>
      <c r="H122" s="34"/>
      <c r="I122" s="34"/>
      <c r="J122" s="24"/>
      <c r="K122" s="24"/>
      <c r="Q122" s="34"/>
    </row>
    <row r="123" spans="1:17">
      <c r="A123" s="39" t="s">
        <v>11</v>
      </c>
      <c r="B123" s="40">
        <v>14.257177</v>
      </c>
      <c r="C123" s="41">
        <v>1.8808480000000001</v>
      </c>
      <c r="D123" s="34"/>
      <c r="E123" s="34"/>
      <c r="F123" s="34"/>
      <c r="G123" s="34"/>
      <c r="H123" s="34"/>
      <c r="I123" s="34"/>
      <c r="J123" s="24"/>
      <c r="K123" s="24"/>
      <c r="Q123" s="34"/>
    </row>
    <row r="124" spans="1:17">
      <c r="A124" s="39" t="s">
        <v>12</v>
      </c>
      <c r="B124" s="40">
        <v>13.345660000000001</v>
      </c>
      <c r="C124" s="41">
        <v>5.7865399999999996</v>
      </c>
      <c r="D124" s="34"/>
      <c r="E124" s="34"/>
      <c r="F124" s="34"/>
      <c r="G124" s="34"/>
      <c r="H124" s="34"/>
      <c r="I124" s="34"/>
      <c r="J124" s="24"/>
      <c r="K124" s="24"/>
      <c r="Q124" s="34"/>
    </row>
    <row r="125" spans="1:17">
      <c r="A125" s="39" t="s">
        <v>13</v>
      </c>
      <c r="B125" s="40">
        <v>42.050006000000003</v>
      </c>
      <c r="C125" s="41">
        <v>17.469913999999999</v>
      </c>
      <c r="D125" s="34"/>
      <c r="E125" s="34"/>
      <c r="F125" s="34"/>
      <c r="G125" s="34"/>
      <c r="H125" s="34"/>
      <c r="I125" s="34"/>
      <c r="J125" s="24"/>
      <c r="K125" s="24"/>
      <c r="Q125" s="34"/>
    </row>
    <row r="126" spans="1:17">
      <c r="A126" s="39" t="s">
        <v>14</v>
      </c>
      <c r="B126" s="40">
        <v>106.289547</v>
      </c>
      <c r="C126" s="41">
        <v>83.428867999999994</v>
      </c>
      <c r="D126" s="34"/>
      <c r="E126" s="34"/>
      <c r="F126" s="34"/>
      <c r="G126" s="34"/>
      <c r="H126" s="34"/>
      <c r="I126" s="34"/>
      <c r="J126" s="24"/>
      <c r="K126" s="24"/>
      <c r="Q126" s="34"/>
    </row>
    <row r="127" spans="1:17">
      <c r="A127" s="39" t="s">
        <v>15</v>
      </c>
      <c r="B127" s="40">
        <v>91.056358000000003</v>
      </c>
      <c r="C127" s="41">
        <v>69.321202</v>
      </c>
      <c r="D127" s="34"/>
      <c r="E127" s="34"/>
      <c r="F127" s="34"/>
      <c r="G127" s="34"/>
      <c r="H127" s="34"/>
      <c r="I127" s="34"/>
      <c r="J127" s="24"/>
      <c r="K127" s="24"/>
      <c r="Q127" s="34"/>
    </row>
    <row r="128" spans="1:17">
      <c r="A128" s="39" t="s">
        <v>16</v>
      </c>
      <c r="B128" s="40">
        <v>72.113388</v>
      </c>
      <c r="C128" s="41">
        <v>126.07037518000001</v>
      </c>
      <c r="D128" s="34"/>
      <c r="E128" s="34"/>
      <c r="F128" s="34"/>
      <c r="G128" s="34"/>
      <c r="H128" s="34"/>
      <c r="I128" s="34"/>
      <c r="J128" s="24"/>
      <c r="K128" s="24"/>
      <c r="Q128" s="34"/>
    </row>
    <row r="129" spans="1:17">
      <c r="A129" s="39" t="s">
        <v>17</v>
      </c>
      <c r="B129" s="40">
        <v>99.356707</v>
      </c>
      <c r="C129" s="41">
        <v>54.033017000000001</v>
      </c>
      <c r="D129" s="34"/>
      <c r="E129" s="34"/>
      <c r="F129" s="34"/>
      <c r="G129" s="34"/>
      <c r="H129" s="34"/>
      <c r="I129" s="34"/>
      <c r="J129" s="24"/>
      <c r="K129" s="24"/>
      <c r="Q129" s="34"/>
    </row>
    <row r="130" spans="1:17">
      <c r="A130" s="39" t="s">
        <v>18</v>
      </c>
      <c r="B130" s="40">
        <v>28.389082999999999</v>
      </c>
      <c r="C130" s="41">
        <v>28.968978</v>
      </c>
      <c r="D130" s="34"/>
      <c r="E130" s="34"/>
      <c r="F130" s="34"/>
      <c r="G130" s="34"/>
      <c r="H130" s="34"/>
      <c r="I130" s="34"/>
      <c r="J130" s="24"/>
      <c r="K130" s="24"/>
      <c r="Q130" s="34"/>
    </row>
    <row r="131" spans="1:17">
      <c r="A131" s="39" t="s">
        <v>19</v>
      </c>
      <c r="B131" s="40">
        <v>18.209323000000001</v>
      </c>
      <c r="C131" s="41">
        <v>13.411848000000001</v>
      </c>
      <c r="D131" s="34"/>
      <c r="E131" s="34"/>
      <c r="F131" s="34"/>
      <c r="G131" s="34"/>
      <c r="H131" s="34"/>
      <c r="I131" s="34"/>
      <c r="J131" s="24"/>
      <c r="K131" s="24"/>
      <c r="Q131" s="34"/>
    </row>
    <row r="132" spans="1:17">
      <c r="A132" s="39" t="s">
        <v>20</v>
      </c>
      <c r="B132" s="40">
        <v>5.3378069999999997</v>
      </c>
      <c r="C132" s="41">
        <v>0.917489</v>
      </c>
      <c r="J132" s="24"/>
      <c r="K132" s="24"/>
      <c r="Q132" s="34"/>
    </row>
    <row r="133" spans="1:17">
      <c r="A133" s="39" t="s">
        <v>21</v>
      </c>
      <c r="B133" s="40">
        <v>168.917428</v>
      </c>
      <c r="C133" s="41">
        <v>72.680640999999994</v>
      </c>
      <c r="J133" s="24"/>
      <c r="K133" s="24"/>
      <c r="Q133" s="34"/>
    </row>
    <row r="134" spans="1:17">
      <c r="A134" s="39" t="s">
        <v>22</v>
      </c>
      <c r="B134" s="40">
        <v>65.605686000000006</v>
      </c>
      <c r="C134" s="41">
        <v>40.832638000000003</v>
      </c>
      <c r="J134" s="24"/>
      <c r="K134" s="24"/>
      <c r="Q134" s="34"/>
    </row>
    <row r="135" spans="1:17">
      <c r="A135" s="39" t="s">
        <v>23</v>
      </c>
      <c r="B135" s="40">
        <v>229.80590000000001</v>
      </c>
      <c r="C135" s="41">
        <v>134.47382400000001</v>
      </c>
      <c r="J135" s="24"/>
      <c r="K135" s="24"/>
      <c r="Q135" s="34"/>
    </row>
    <row r="136" spans="1:17">
      <c r="A136" s="39" t="s">
        <v>24</v>
      </c>
      <c r="B136" s="40">
        <v>93.648700000000005</v>
      </c>
      <c r="C136" s="41">
        <v>49.140174999999999</v>
      </c>
      <c r="J136" s="24"/>
      <c r="K136" s="24"/>
      <c r="Q136" s="34"/>
    </row>
    <row r="137" spans="1:17">
      <c r="A137" s="39" t="s">
        <v>25</v>
      </c>
      <c r="B137" s="40">
        <v>115.482192</v>
      </c>
      <c r="C137" s="41">
        <v>220.33216899999999</v>
      </c>
      <c r="J137" s="24"/>
      <c r="K137" s="24"/>
      <c r="Q137" s="34"/>
    </row>
    <row r="138" spans="1:17">
      <c r="A138" s="39" t="s">
        <v>26</v>
      </c>
      <c r="B138" s="40">
        <v>267.188897</v>
      </c>
      <c r="C138" s="41">
        <v>475.99631485000003</v>
      </c>
      <c r="J138" s="24"/>
      <c r="K138" s="24"/>
      <c r="Q138" s="34"/>
    </row>
    <row r="139" spans="1:17">
      <c r="A139" s="39" t="s">
        <v>27</v>
      </c>
      <c r="B139" s="40">
        <v>114.269599</v>
      </c>
      <c r="C139" s="41">
        <v>78.458832999999998</v>
      </c>
      <c r="J139" s="24"/>
      <c r="K139" s="24"/>
      <c r="Q139" s="34"/>
    </row>
    <row r="140" spans="1:17">
      <c r="A140" s="39" t="s">
        <v>28</v>
      </c>
      <c r="B140" s="40">
        <v>57.947721000000001</v>
      </c>
      <c r="C140" s="41">
        <v>62.741974999999996</v>
      </c>
      <c r="J140" s="24"/>
      <c r="K140" s="24"/>
      <c r="Q140" s="34"/>
    </row>
    <row r="141" spans="1:17">
      <c r="A141" s="39" t="s">
        <v>29</v>
      </c>
      <c r="B141" s="40">
        <v>177.252343</v>
      </c>
      <c r="C141" s="41">
        <v>378.947653</v>
      </c>
      <c r="J141" s="24"/>
      <c r="K141" s="24"/>
      <c r="Q141" s="34"/>
    </row>
    <row r="142" spans="1:17">
      <c r="A142" s="42" t="s">
        <v>30</v>
      </c>
      <c r="B142" s="43">
        <v>24.464191</v>
      </c>
      <c r="C142" s="44">
        <v>28.692637000000001</v>
      </c>
      <c r="J142" s="24"/>
      <c r="K142" s="24"/>
      <c r="Q142" s="34"/>
    </row>
    <row r="143" spans="1:17" ht="13.5" thickBot="1">
      <c r="A143" s="45" t="s">
        <v>31</v>
      </c>
      <c r="B143" s="46">
        <v>2870.7029210000001</v>
      </c>
      <c r="C143" s="47">
        <v>2482.9396711199997</v>
      </c>
      <c r="J143" s="24"/>
      <c r="K143" s="24"/>
      <c r="Q143" s="34"/>
    </row>
    <row r="144" spans="1:17">
      <c r="A144" s="34"/>
      <c r="J144" s="24"/>
      <c r="K144" s="24"/>
    </row>
  </sheetData>
  <mergeCells count="16">
    <mergeCell ref="D44:F44"/>
    <mergeCell ref="A44:C44"/>
    <mergeCell ref="A1:C1"/>
    <mergeCell ref="D10:F10"/>
    <mergeCell ref="A10:C10"/>
    <mergeCell ref="A6:B6"/>
    <mergeCell ref="A7:B7"/>
    <mergeCell ref="D6:E6"/>
    <mergeCell ref="D7:E7"/>
    <mergeCell ref="D1:F1"/>
    <mergeCell ref="A3:A5"/>
    <mergeCell ref="D3:D5"/>
    <mergeCell ref="D8:F8"/>
    <mergeCell ref="D9:F9"/>
    <mergeCell ref="A8:C8"/>
    <mergeCell ref="A9:C9"/>
  </mergeCells>
  <phoneticPr fontId="2" type="noConversion"/>
  <pageMargins left="0.19685039370078741" right="0.31496062992125984" top="0.23622047244094491" bottom="0.31496062992125984" header="0.19685039370078741" footer="0.15748031496062992"/>
  <pageSetup paperSize="9" scale="58" orientation="portrait" r:id="rId1"/>
  <headerFooter alignWithMargins="0">
    <oddFooter>&amp;L&amp;"Arial,Regular"&amp;8Statistique des assurances sociales suisses, OFAS, Schweizerische Sozialversicherungsstatistik, BSV&amp;R&amp;"Arial,Regular"&amp;8&amp;A;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AMal_KV_9</vt:lpstr>
      <vt:lpstr>AMal_KV_9!Druckbereich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Solange</dc:creator>
  <cp:lastModifiedBy>Schüpbach Salome BSV</cp:lastModifiedBy>
  <cp:lastPrinted>2020-08-19T14:54:21Z</cp:lastPrinted>
  <dcterms:created xsi:type="dcterms:W3CDTF">2012-08-21T13:41:41Z</dcterms:created>
  <dcterms:modified xsi:type="dcterms:W3CDTF">2023-11-29T11:39:03Z</dcterms:modified>
</cp:coreProperties>
</file>