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UV\"/>
    </mc:Choice>
  </mc:AlternateContent>
  <xr:revisionPtr revIDLastSave="0" documentId="13_ncr:1_{3B378C5D-4022-42C1-B4B6-FC33D7A87C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A_UV_6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localSheetId="0" hidden="1">'[1]Schätzung BV-Einn.'!#REF!</definedName>
    <definedName name="ACwvu.ann." hidden="1">'[1]Schätzung BV-Einn.'!#REF!</definedName>
    <definedName name="ACwvu.Anteile._.87_96." hidden="1">'[2]GR nach Funktion'!$B$443:$Z$477</definedName>
    <definedName name="ACwvu.Betriebsrechnung._.87_96." localSheetId="0" hidden="1">#REF!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localSheetId="0" hidden="1">'[1]Schätzung BV-Einn.'!#REF!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Bal" localSheetId="0" hidden="1">#REF!</definedName>
    <definedName name="Bal" hidden="1">#REF!</definedName>
    <definedName name="bs" localSheetId="0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bs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n." localSheetId="0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localSheetId="0" hidden="1">#REF!,#REF!,#REF!,#REF!,#REF!,#REF!,#REF!,#REF!,#REF!,#REF!,#REF!,#REF!,#REF!,#REF!,#REF!,#REF!,#REF!,#REF!,#REF!,#REF!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localSheetId="0" hidden="1">[1]Taschenstatistik!#REF!,[1]Taschenstatistik!#REF!,[1]Taschenstatistik!#REF!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localSheetId="0" hidden="1">'[1]Schätzung BV-Einn.'!$A$11:$IV$36,'[1]Schätzung BV-Einn.'!#REF!,'[1]Schätzung BV-Einn.'!#REF!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localSheetId="0" hidden="1">[1]Taschenstatistik!#REF!,[1]Taschenstatistik!#REF!,[1]Taschenstatistik!#REF!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AA_UV_6!$A$1:$AQ$72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localSheetId="0" hidden="1">'[1]Schätzung BV-Einn.'!$F$1:$F$65536,'[1]Schätzung BV-Einn.'!#REF!,'[1]Schätzung BV-Einn.'!#REF!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localSheetId="0" hidden="1">#REF!,#REF!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localSheetId="0" hidden="1">'[1]Schätzung BV-Einn.'!$C$1:$F$65536,'[1]Schätzung BV-Einn.'!#REF!,'[1]Schätzung BV-Einn.'!#REF!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localSheetId="0" hidden="1">'[3]T 15.2 97Daten 18.6.'!#REF!</definedName>
    <definedName name="solver_opt" hidden="1">'[3]T 15.2 97Daten 18.6.'!#REF!</definedName>
    <definedName name="solver_typ" hidden="1">1</definedName>
    <definedName name="solver_val" hidden="1">0</definedName>
    <definedName name="Swvu.ann." localSheetId="0" hidden="1">'[1]Schätzung BV-Einn.'!#REF!</definedName>
    <definedName name="Swvu.ann." hidden="1">'[1]Schätzung BV-Einn.'!#REF!</definedName>
    <definedName name="Swvu.Anteile._.87_96." hidden="1">'[2]GR nach Funktion'!$B$443:$Z$477</definedName>
    <definedName name="Swvu.Betriebsrechnung._.87_96." localSheetId="0" hidden="1">#REF!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localSheetId="0" hidden="1">'[1]Schätzung BV-Einn.'!#REF!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localSheetId="0" hidden="1">#REF!,#REF!</definedName>
    <definedName name="Z_016B1528_AFB2_11D2_BE2D_CCAAFBE249DD_.wvu.Cols" hidden="1">#REF!,#REF!</definedName>
    <definedName name="Z_016B1528_AFB2_11D2_BE2D_CCAAFBE249DD_.wvu.PrintArea" localSheetId="0" hidden="1">#REF!</definedName>
    <definedName name="Z_016B1528_AFB2_11D2_BE2D_CCAAFBE249DD_.wvu.PrintArea" hidden="1">#REF!</definedName>
    <definedName name="Z_016B1528_AFB2_11D2_BE2D_CCAAFBE249DD_.wvu.PrintTitles" localSheetId="0" hidden="1">#REF!</definedName>
    <definedName name="Z_016B1528_AFB2_11D2_BE2D_CCAAFBE249DD_.wvu.PrintTitles" hidden="1">#REF!</definedName>
    <definedName name="Z_016B1528_AFB2_11D2_BE2D_CCAAFBE249DD_.wvu.Rows" localSheetId="0" hidden="1">#REF!,#REF!,#REF!,#REF!,#REF!,#REF!,#REF!,#REF!,#REF!,#REF!,#REF!,#REF!,#REF!,#REF!,#REF!,#REF!,#REF!,#REF!,#REF!,#REF!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localSheetId="0" hidden="1">[6]SV_AS_8_2G!$A$10:$IV$10,[6]SV_AS_8_2G!#REF!,[6]SV_AS_8_2G!$A$11:$IV$11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localSheetId="0" hidden="1">#REF!</definedName>
    <definedName name="Z_D9FEE25A_41A3_11D2_860B_CAC74E393A92_.wvu.PrintArea" hidden="1">#REF!</definedName>
    <definedName name="Z_D9FEE25A_41A3_11D2_860B_CAC74E393A92_.wvu.Rows" localSheetId="0" hidden="1">#REF!</definedName>
    <definedName name="Z_D9FEE25A_41A3_11D2_860B_CAC74E393A92_.wvu.Rows" hidden="1">#REF!</definedName>
    <definedName name="Z_D9FEE25B_41A3_11D2_860B_CAC74E393A92_.wvu.PrintArea" localSheetId="0" hidden="1">#REF!</definedName>
    <definedName name="Z_D9FEE25B_41A3_11D2_860B_CAC74E393A92_.wvu.PrintArea" hidden="1">#REF!</definedName>
    <definedName name="Z_D9FEE25B_41A3_11D2_860B_CAC74E393A92_.wvu.Rows" localSheetId="0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" i="3" l="1"/>
  <c r="AP5" i="3"/>
  <c r="AP3" i="3" l="1"/>
  <c r="AP7" i="3"/>
  <c r="AP8" i="3"/>
  <c r="AP9" i="3"/>
  <c r="AP10" i="3"/>
  <c r="AP11" i="3"/>
  <c r="AP13" i="3"/>
  <c r="AP14" i="3"/>
  <c r="AP15" i="3"/>
  <c r="AP16" i="3"/>
  <c r="AP17" i="3"/>
  <c r="AP19" i="3"/>
  <c r="AP20" i="3"/>
  <c r="AP21" i="3"/>
  <c r="AP22" i="3"/>
  <c r="AP23" i="3"/>
  <c r="AQ5" i="3" l="1"/>
  <c r="AQ4" i="3"/>
  <c r="AQ3" i="3"/>
  <c r="AQ23" i="3"/>
  <c r="AQ22" i="3"/>
  <c r="AQ17" i="3"/>
  <c r="AQ16" i="3"/>
  <c r="AQ11" i="3"/>
  <c r="AQ10" i="3"/>
  <c r="AQ21" i="3"/>
  <c r="AQ15" i="3"/>
  <c r="AQ9" i="3"/>
  <c r="AQ20" i="3"/>
  <c r="AQ19" i="3"/>
  <c r="AQ14" i="3"/>
  <c r="AQ13" i="3"/>
  <c r="AQ8" i="3"/>
  <c r="AQ7" i="3"/>
</calcChain>
</file>

<file path=xl/sharedStrings.xml><?xml version="1.0" encoding="utf-8"?>
<sst xmlns="http://schemas.openxmlformats.org/spreadsheetml/2006/main" count="238" uniqueCount="59">
  <si>
    <t>Entreprise assujetties</t>
  </si>
  <si>
    <t>Versicherte Betriebe</t>
  </si>
  <si>
    <t>Berufsunfallversicherung (BUV)</t>
  </si>
  <si>
    <t>Nichtberufsunfallversicherung (NBUV)</t>
  </si>
  <si>
    <t>Invalidenrente</t>
  </si>
  <si>
    <t>Assurance-accidents professionnels (AAP)</t>
  </si>
  <si>
    <t>Assurance-accidents non professionnels (AANP)</t>
  </si>
  <si>
    <t>UV 6B Durchschnittliche Suva-Renten, in Franken</t>
  </si>
  <si>
    <t>AA 6B Rentes moyennes (Suva), en francs</t>
  </si>
  <si>
    <t xml:space="preserve">Hinterlassenenrente </t>
  </si>
  <si>
    <t xml:space="preserve">AA 6C Bénéficiaires </t>
  </si>
  <si>
    <t xml:space="preserve">UV 6C Bezüger/-innen </t>
  </si>
  <si>
    <t>UV 6B 
Durchschnittliche Suva-Renten, in Franken</t>
  </si>
  <si>
    <t>AA 6B 
Rentes moyennes (Suva), en francs</t>
  </si>
  <si>
    <t>Durchschnittliche Taggeldleistung (Suva), in Franken</t>
  </si>
  <si>
    <t>Durchschnittliche Invalidenrente (Suva), in Franken</t>
  </si>
  <si>
    <t>Durchschnittliche Hinterlassenenrente (Suva), in Franken</t>
  </si>
  <si>
    <t>Prestations moyennes des indemnités journalières (Suva), en francs</t>
  </si>
  <si>
    <t>UV 6C 
Bezüger/-innen, in 1’000</t>
  </si>
  <si>
    <t>Rente d’invalidité moyenne (Suva), en francs</t>
  </si>
  <si>
    <t>Rente de survivants moyenne (Suva), en francs</t>
  </si>
  <si>
    <t>Rente d’invalidité</t>
  </si>
  <si>
    <t>Rente de survivants</t>
  </si>
  <si>
    <t>UV 6A 
Versicherer, Versicherte, Bezüger/-innen und Suva-Durchschnittsleistungen</t>
  </si>
  <si>
    <t>AA 6A 
Assureurs, assurés, bénéficiaires et prestations moyennes de la Suva</t>
  </si>
  <si>
    <t>–</t>
  </si>
  <si>
    <t>AA 6C 
Bénéficiaires, en milliers</t>
  </si>
  <si>
    <t>…</t>
  </si>
  <si>
    <r>
      <t>Assureurs</t>
    </r>
    <r>
      <rPr>
        <b/>
        <vertAlign val="superscript"/>
        <sz val="10"/>
        <color theme="1"/>
        <rFont val="Arial"/>
        <family val="2"/>
      </rPr>
      <t>1</t>
    </r>
  </si>
  <si>
    <r>
      <t>Versicherer</t>
    </r>
    <r>
      <rPr>
        <b/>
        <vertAlign val="superscript"/>
        <sz val="10"/>
        <color theme="1"/>
        <rFont val="Arial"/>
        <family val="2"/>
      </rPr>
      <t>1</t>
    </r>
  </si>
  <si>
    <r>
      <t>Salariés assurés (travailleurs à plein temps)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, en milliers</t>
    </r>
  </si>
  <si>
    <r>
      <t>Versicherte Arbeitnehmer/-innen (Vollbeschäftigte)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, 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in 1000</t>
    </r>
  </si>
  <si>
    <r>
      <t>Bénéficiaires de rentes d’invalidité</t>
    </r>
    <r>
      <rPr>
        <vertAlign val="superscript"/>
        <sz val="10"/>
        <color theme="1"/>
        <rFont val="Arial"/>
        <family val="2"/>
      </rPr>
      <t>3</t>
    </r>
  </si>
  <si>
    <r>
      <t>Bezüger/-innen von Invalidenrenten</t>
    </r>
    <r>
      <rPr>
        <vertAlign val="superscript"/>
        <sz val="10"/>
        <color theme="1"/>
        <rFont val="Arial"/>
        <family val="2"/>
      </rPr>
      <t>3</t>
    </r>
  </si>
  <si>
    <r>
      <t>Bénéficiaires de rentes de survivants</t>
    </r>
    <r>
      <rPr>
        <vertAlign val="superscript"/>
        <sz val="10"/>
        <color theme="1"/>
        <rFont val="Arial"/>
        <family val="2"/>
      </rPr>
      <t>3</t>
    </r>
  </si>
  <si>
    <r>
      <t>Bezüger/-innen von Hinterlassenenrenten</t>
    </r>
    <r>
      <rPr>
        <vertAlign val="superscript"/>
        <sz val="10"/>
        <color theme="1"/>
        <rFont val="Arial"/>
        <family val="2"/>
      </rPr>
      <t>3</t>
    </r>
  </si>
  <si>
    <r>
      <t xml:space="preserve">Assurance-accidents des chômeurs (AAC) </t>
    </r>
    <r>
      <rPr>
        <sz val="10"/>
        <color theme="1"/>
        <rFont val="Arial"/>
        <family val="2"/>
      </rPr>
      <t>(introduite le 1.1.1996)</t>
    </r>
  </si>
  <si>
    <r>
      <t xml:space="preserve">Unfallversicherung für Arbeitslose (UVAL) </t>
    </r>
    <r>
      <rPr>
        <sz val="10"/>
        <color theme="1"/>
        <rFont val="Arial"/>
        <family val="2"/>
      </rPr>
      <t>(eingeführt per 1.1.1996)</t>
    </r>
  </si>
  <si>
    <t>TV 2021/2022</t>
  </si>
  <si>
    <t>Ø TV 2012–2022</t>
  </si>
  <si>
    <t>VR 2021/2022</t>
  </si>
  <si>
    <t>Ø VR 2012–2022</t>
  </si>
  <si>
    <t xml:space="preserve">... </t>
  </si>
  <si>
    <t> 1996</t>
  </si>
  <si>
    <t> 1997</t>
  </si>
  <si>
    <t> 1998</t>
  </si>
  <si>
    <t> 1999</t>
  </si>
  <si>
    <t> 2001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</si>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</sst>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.00000_ ;_ * \-#,##0.00000_ ;_ * &quot;-&quot;??_ ;_ @_ "/>
  </numFmts>
  <fonts count="27" x14ac:knownFonts="1">
    <font>
      <sz val="9"/>
      <name val="Helv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Helv"/>
    </font>
    <font>
      <b/>
      <sz val="14"/>
      <color theme="1"/>
      <name val="Arial"/>
      <family val="2"/>
    </font>
    <font>
      <sz val="9"/>
      <color theme="1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6" applyNumberFormat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6" applyNumberFormat="0" applyAlignment="0" applyProtection="0"/>
    <xf numFmtId="0" fontId="14" fillId="0" borderId="11" applyNumberFormat="0" applyFill="0" applyAlignment="0" applyProtection="0"/>
    <xf numFmtId="0" fontId="15" fillId="0" borderId="0"/>
    <xf numFmtId="0" fontId="1" fillId="22" borderId="12" applyNumberFormat="0" applyFont="0" applyAlignment="0" applyProtection="0"/>
    <xf numFmtId="0" fontId="16" fillId="20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49">
    <xf numFmtId="0" fontId="0" fillId="0" borderId="0" xfId="0"/>
    <xf numFmtId="49" fontId="21" fillId="0" borderId="0" xfId="0" applyNumberFormat="1" applyFont="1" applyFill="1" applyBorder="1" applyAlignment="1">
      <alignment horizontal="left" vertical="top" wrapText="1"/>
    </xf>
    <xf numFmtId="0" fontId="22" fillId="0" borderId="0" xfId="0" applyFont="1" applyFill="1"/>
    <xf numFmtId="0" fontId="23" fillId="0" borderId="1" xfId="0" applyNumberFormat="1" applyFont="1" applyFill="1" applyBorder="1" applyAlignment="1">
      <alignment horizontal="left" vertical="top" wrapText="1"/>
    </xf>
    <xf numFmtId="49" fontId="21" fillId="0" borderId="0" xfId="1" applyNumberFormat="1" applyFont="1" applyFill="1" applyAlignment="1">
      <alignment horizontal="left" vertical="top"/>
    </xf>
    <xf numFmtId="0" fontId="23" fillId="0" borderId="1" xfId="0" applyFont="1" applyFill="1" applyBorder="1"/>
    <xf numFmtId="0" fontId="23" fillId="0" borderId="23" xfId="0" applyFont="1" applyFill="1" applyBorder="1"/>
    <xf numFmtId="0" fontId="23" fillId="0" borderId="1" xfId="0" applyNumberFormat="1" applyFont="1" applyFill="1" applyBorder="1" applyAlignment="1">
      <alignment horizontal="right" wrapText="1"/>
    </xf>
    <xf numFmtId="49" fontId="24" fillId="0" borderId="17" xfId="0" applyNumberFormat="1" applyFont="1" applyFill="1" applyBorder="1" applyAlignment="1">
      <alignment horizontal="left" vertical="top" wrapText="1"/>
    </xf>
    <xf numFmtId="3" fontId="24" fillId="0" borderId="21" xfId="0" applyNumberFormat="1" applyFont="1" applyFill="1" applyBorder="1" applyAlignment="1">
      <alignment horizontal="right"/>
    </xf>
    <xf numFmtId="3" fontId="24" fillId="0" borderId="17" xfId="0" applyNumberFormat="1" applyFont="1" applyFill="1" applyBorder="1" applyAlignment="1">
      <alignment horizontal="right"/>
    </xf>
    <xf numFmtId="3" fontId="24" fillId="0" borderId="24" xfId="0" applyNumberFormat="1" applyFont="1" applyFill="1" applyBorder="1" applyAlignment="1">
      <alignment horizontal="right"/>
    </xf>
    <xf numFmtId="164" fontId="23" fillId="0" borderId="3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164" fontId="23" fillId="0" borderId="18" xfId="0" applyNumberFormat="1" applyFont="1" applyFill="1" applyBorder="1" applyAlignment="1">
      <alignment horizontal="right"/>
    </xf>
    <xf numFmtId="164" fontId="23" fillId="0" borderId="1" xfId="0" applyNumberFormat="1" applyFont="1" applyFill="1" applyBorder="1" applyAlignment="1">
      <alignment horizontal="right"/>
    </xf>
    <xf numFmtId="3" fontId="24" fillId="0" borderId="22" xfId="0" applyNumberFormat="1" applyFont="1" applyFill="1" applyBorder="1" applyAlignment="1">
      <alignment horizontal="right"/>
    </xf>
    <xf numFmtId="3" fontId="24" fillId="0" borderId="20" xfId="0" applyNumberFormat="1" applyFont="1" applyFill="1" applyBorder="1" applyAlignment="1">
      <alignment horizontal="right"/>
    </xf>
    <xf numFmtId="49" fontId="24" fillId="0" borderId="16" xfId="0" applyNumberFormat="1" applyFont="1" applyFill="1" applyBorder="1" applyAlignment="1">
      <alignment horizontal="left" vertical="top" wrapText="1"/>
    </xf>
    <xf numFmtId="0" fontId="22" fillId="0" borderId="16" xfId="0" applyFont="1" applyFill="1" applyBorder="1"/>
    <xf numFmtId="0" fontId="22" fillId="0" borderId="2" xfId="0" applyFont="1" applyFill="1" applyBorder="1"/>
    <xf numFmtId="0" fontId="22" fillId="0" borderId="3" xfId="0" applyFont="1" applyFill="1" applyBorder="1" applyAlignment="1">
      <alignment horizontal="right"/>
    </xf>
    <xf numFmtId="49" fontId="23" fillId="0" borderId="16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horizontal="right"/>
    </xf>
    <xf numFmtId="3" fontId="23" fillId="0" borderId="16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2" fillId="0" borderId="0" xfId="0" applyNumberFormat="1" applyFont="1" applyFill="1"/>
    <xf numFmtId="49" fontId="23" fillId="0" borderId="19" xfId="0" applyNumberFormat="1" applyFont="1" applyFill="1" applyBorder="1" applyAlignment="1">
      <alignment horizontal="left" vertical="top" wrapText="1"/>
    </xf>
    <xf numFmtId="164" fontId="23" fillId="0" borderId="15" xfId="0" applyNumberFormat="1" applyFont="1" applyFill="1" applyBorder="1" applyAlignment="1">
      <alignment horizontal="right"/>
    </xf>
    <xf numFmtId="49" fontId="24" fillId="0" borderId="25" xfId="0" applyNumberFormat="1" applyFont="1" applyFill="1" applyBorder="1" applyAlignment="1">
      <alignment horizontal="left" vertical="top" wrapText="1"/>
    </xf>
    <xf numFmtId="0" fontId="22" fillId="0" borderId="24" xfId="0" applyFont="1" applyFill="1" applyBorder="1"/>
    <xf numFmtId="0" fontId="22" fillId="0" borderId="25" xfId="0" applyFont="1" applyFill="1" applyBorder="1"/>
    <xf numFmtId="0" fontId="22" fillId="0" borderId="26" xfId="0" applyFont="1" applyFill="1" applyBorder="1"/>
    <xf numFmtId="3" fontId="23" fillId="0" borderId="19" xfId="0" applyNumberFormat="1" applyFont="1" applyFill="1" applyBorder="1" applyAlignment="1">
      <alignment horizontal="right"/>
    </xf>
    <xf numFmtId="3" fontId="23" fillId="0" borderId="22" xfId="0" applyNumberFormat="1" applyFont="1" applyFill="1" applyBorder="1" applyAlignment="1">
      <alignment horizontal="right"/>
    </xf>
    <xf numFmtId="3" fontId="23" fillId="0" borderId="20" xfId="0" applyNumberFormat="1" applyFont="1" applyFill="1" applyBorder="1" applyAlignment="1">
      <alignment horizontal="right"/>
    </xf>
    <xf numFmtId="49" fontId="23" fillId="0" borderId="27" xfId="0" applyNumberFormat="1" applyFont="1" applyFill="1" applyBorder="1" applyAlignment="1">
      <alignment horizontal="left" vertical="top" wrapText="1"/>
    </xf>
    <xf numFmtId="3" fontId="23" fillId="0" borderId="4" xfId="0" applyNumberFormat="1" applyFont="1" applyFill="1" applyBorder="1" applyAlignment="1">
      <alignment horizontal="right"/>
    </xf>
    <xf numFmtId="3" fontId="23" fillId="0" borderId="27" xfId="0" applyNumberFormat="1" applyFont="1" applyFill="1" applyBorder="1" applyAlignment="1">
      <alignment horizontal="right"/>
    </xf>
    <xf numFmtId="3" fontId="23" fillId="0" borderId="28" xfId="0" applyNumberFormat="1" applyFont="1" applyFill="1" applyBorder="1" applyAlignment="1">
      <alignment horizontal="right"/>
    </xf>
    <xf numFmtId="164" fontId="23" fillId="0" borderId="5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right"/>
    </xf>
    <xf numFmtId="49" fontId="21" fillId="0" borderId="0" xfId="0" applyNumberFormat="1" applyFont="1" applyFill="1" applyAlignment="1">
      <alignment horizontal="left" vertical="top" wrapText="1"/>
    </xf>
    <xf numFmtId="49" fontId="24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left" wrapText="1"/>
    </xf>
    <xf numFmtId="43" fontId="23" fillId="0" borderId="0" xfId="43" applyNumberFormat="1" applyFont="1" applyFill="1" applyAlignment="1">
      <alignment horizontal="right"/>
    </xf>
    <xf numFmtId="165" fontId="23" fillId="0" borderId="0" xfId="43" applyNumberFormat="1" applyFont="1" applyFill="1" applyAlignment="1">
      <alignment horizontal="right"/>
    </xf>
  </cellXfs>
  <cellStyles count="4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omma" xfId="43" builtinId="3"/>
    <cellStyle name="Linked Cell" xfId="36" xr:uid="{00000000-0005-0000-0000-000023000000}"/>
    <cellStyle name="Normal_FEUIL" xfId="37" xr:uid="{00000000-0005-0000-0000-000024000000}"/>
    <cellStyle name="Note" xfId="38" xr:uid="{00000000-0005-0000-0000-000025000000}"/>
    <cellStyle name="Output" xfId="39" xr:uid="{00000000-0005-0000-0000-000026000000}"/>
    <cellStyle name="Standard" xfId="0" builtinId="0"/>
    <cellStyle name="Standard_UV_AA_2_1" xfId="1" xr:uid="{00000000-0005-0000-0000-000028000000}"/>
    <cellStyle name="Title" xfId="40" xr:uid="{00000000-0005-0000-0000-000029000000}"/>
    <cellStyle name="Total" xfId="41" xr:uid="{00000000-0005-0000-0000-00002A000000}"/>
    <cellStyle name="Warning Tex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0"/>
          <c:order val="0"/>
          <c:tx>
            <c:strRef>
              <c:f>AA_UV_6!$A$101:$B$101</c:f>
              <c:strCache>
                <c:ptCount val="2"/>
                <c:pt idx="0">
                  <c:v>Rente d’invalidité</c:v>
                </c:pt>
                <c:pt idx="1">
                  <c:v>Invalidenrente</c:v>
                </c:pt>
              </c:strCache>
            </c:strRef>
          </c:tx>
          <c:marker>
            <c:symbol val="none"/>
          </c:marker>
          <c:cat>
            <c:numRef>
              <c:f>AA_UV_6!$O$100:$AO$100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AA_UV_6!$O$101:$AO$101</c:f>
              <c:numCache>
                <c:formatCode>_(* #,##0.00_);_(* \(#,##0.00\);_(* "-"??_);_(@_)</c:formatCode>
                <c:ptCount val="27"/>
                <c:pt idx="0">
                  <c:v>8940</c:v>
                </c:pt>
                <c:pt idx="1">
                  <c:v>9414</c:v>
                </c:pt>
                <c:pt idx="2">
                  <c:v>9660</c:v>
                </c:pt>
                <c:pt idx="3">
                  <c:v>9984</c:v>
                </c:pt>
                <c:pt idx="4">
                  <c:v>10284</c:v>
                </c:pt>
                <c:pt idx="5">
                  <c:v>10878</c:v>
                </c:pt>
                <c:pt idx="6">
                  <c:v>11214</c:v>
                </c:pt>
                <c:pt idx="7">
                  <c:v>11688</c:v>
                </c:pt>
                <c:pt idx="8">
                  <c:v>12006</c:v>
                </c:pt>
                <c:pt idx="9">
                  <c:v>12468</c:v>
                </c:pt>
                <c:pt idx="10">
                  <c:v>12858</c:v>
                </c:pt>
                <c:pt idx="11">
                  <c:v>13350</c:v>
                </c:pt>
                <c:pt idx="12">
                  <c:v>13692</c:v>
                </c:pt>
                <c:pt idx="13">
                  <c:v>14454</c:v>
                </c:pt>
                <c:pt idx="14">
                  <c:v>14604</c:v>
                </c:pt>
                <c:pt idx="15">
                  <c:v>14754</c:v>
                </c:pt>
                <c:pt idx="16">
                  <c:v>14886.78</c:v>
                </c:pt>
                <c:pt idx="17">
                  <c:v>15032.04</c:v>
                </c:pt>
                <c:pt idx="18">
                  <c:v>15189.96</c:v>
                </c:pt>
                <c:pt idx="19">
                  <c:v>15337.86</c:v>
                </c:pt>
                <c:pt idx="20">
                  <c:v>15472.560000000001</c:v>
                </c:pt>
                <c:pt idx="21">
                  <c:v>15607.800000000001</c:v>
                </c:pt>
                <c:pt idx="22">
                  <c:v>15732</c:v>
                </c:pt>
                <c:pt idx="23">
                  <c:v>15864</c:v>
                </c:pt>
                <c:pt idx="24">
                  <c:v>15996</c:v>
                </c:pt>
                <c:pt idx="25">
                  <c:v>16128</c:v>
                </c:pt>
                <c:pt idx="26">
                  <c:v>16476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CE-4CB3-A225-D67CFEDC68EF}"/>
            </c:ext>
          </c:extLst>
        </c:ser>
        <c:ser>
          <c:idx val="0"/>
          <c:order val="1"/>
          <c:tx>
            <c:strRef>
              <c:f>AA_UV_6!$A$102:$B$102</c:f>
              <c:strCache>
                <c:ptCount val="2"/>
                <c:pt idx="0">
                  <c:v>Rente de survivants</c:v>
                </c:pt>
                <c:pt idx="1">
                  <c:v>Hinterlassenenrente </c:v>
                </c:pt>
              </c:strCache>
            </c:strRef>
          </c:tx>
          <c:marker>
            <c:symbol val="none"/>
          </c:marker>
          <c:cat>
            <c:numRef>
              <c:f>AA_UV_6!$O$100:$AO$100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AA_UV_6!$O$102:$AO$102</c:f>
              <c:numCache>
                <c:formatCode>_(* #,##0.00_);_(* \(#,##0.00\);_(* "-"??_);_(@_)</c:formatCode>
                <c:ptCount val="27"/>
                <c:pt idx="0">
                  <c:v>13152</c:v>
                </c:pt>
                <c:pt idx="1">
                  <c:v>13650</c:v>
                </c:pt>
                <c:pt idx="2">
                  <c:v>13896</c:v>
                </c:pt>
                <c:pt idx="3">
                  <c:v>14226</c:v>
                </c:pt>
                <c:pt idx="4">
                  <c:v>14502</c:v>
                </c:pt>
                <c:pt idx="5">
                  <c:v>15144</c:v>
                </c:pt>
                <c:pt idx="6">
                  <c:v>15456</c:v>
                </c:pt>
                <c:pt idx="7">
                  <c:v>15942</c:v>
                </c:pt>
                <c:pt idx="8">
                  <c:v>16290</c:v>
                </c:pt>
                <c:pt idx="9">
                  <c:v>16830</c:v>
                </c:pt>
                <c:pt idx="10">
                  <c:v>17118</c:v>
                </c:pt>
                <c:pt idx="11">
                  <c:v>17802</c:v>
                </c:pt>
                <c:pt idx="12">
                  <c:v>18150</c:v>
                </c:pt>
                <c:pt idx="13">
                  <c:v>19182</c:v>
                </c:pt>
                <c:pt idx="14">
                  <c:v>19578</c:v>
                </c:pt>
                <c:pt idx="15">
                  <c:v>20094</c:v>
                </c:pt>
                <c:pt idx="16">
                  <c:v>20507.34</c:v>
                </c:pt>
                <c:pt idx="17">
                  <c:v>20943.239999999998</c:v>
                </c:pt>
                <c:pt idx="18">
                  <c:v>21371.64</c:v>
                </c:pt>
                <c:pt idx="19">
                  <c:v>21802.62</c:v>
                </c:pt>
                <c:pt idx="20">
                  <c:v>22296.9</c:v>
                </c:pt>
                <c:pt idx="21">
                  <c:v>22801.739999999998</c:v>
                </c:pt>
                <c:pt idx="22">
                  <c:v>23304</c:v>
                </c:pt>
                <c:pt idx="23">
                  <c:v>23784</c:v>
                </c:pt>
                <c:pt idx="24">
                  <c:v>24252</c:v>
                </c:pt>
                <c:pt idx="25">
                  <c:v>24744</c:v>
                </c:pt>
                <c:pt idx="26">
                  <c:v>25548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E-4CB3-A225-D67CFEDC6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923488"/>
        <c:axId val="501921528"/>
      </c:lineChart>
      <c:catAx>
        <c:axId val="5019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1921528"/>
        <c:crosses val="autoZero"/>
        <c:auto val="1"/>
        <c:lblAlgn val="ctr"/>
        <c:lblOffset val="100"/>
        <c:tickLblSkip val="5"/>
        <c:noMultiLvlLbl val="0"/>
      </c:catAx>
      <c:valAx>
        <c:axId val="501921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0192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224879129092324"/>
          <c:y val="0.42502138281665902"/>
          <c:w val="0.2570674625574913"/>
          <c:h val="0.34109942550887434"/>
        </c:manualLayout>
      </c:layout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42518657950846"/>
          <c:y val="4.9509563812884592E-2"/>
          <c:w val="0.6337161020782669"/>
          <c:h val="0.78435133735373375"/>
        </c:manualLayout>
      </c:layout>
      <c:lineChart>
        <c:grouping val="standard"/>
        <c:varyColors val="0"/>
        <c:ser>
          <c:idx val="0"/>
          <c:order val="0"/>
          <c:tx>
            <c:strRef>
              <c:f>AA_UV_6!$A$104:$B$104</c:f>
              <c:strCache>
                <c:ptCount val="2"/>
                <c:pt idx="0">
                  <c:v>Rente d’invalidité</c:v>
                </c:pt>
                <c:pt idx="1">
                  <c:v>Invalidenrente</c:v>
                </c:pt>
              </c:strCache>
            </c:strRef>
          </c:tx>
          <c:marker>
            <c:symbol val="none"/>
          </c:marker>
          <c:cat>
            <c:strRef>
              <c:f>AA_UV_6!$O$103:$AP$103</c:f>
              <c:strCache>
                <c:ptCount val="27"/>
                <c:pt idx="0">
                  <c:v> 1996</c:v>
                </c:pt>
                <c:pt idx="1">
                  <c:v> 1997</c:v>
                </c:pt>
                <c:pt idx="2">
                  <c:v> 1998</c:v>
                </c:pt>
                <c:pt idx="3">
                  <c:v> 1999</c:v>
                </c:pt>
                <c:pt idx="4">
                  <c:v>2000</c:v>
                </c:pt>
                <c:pt idx="5">
                  <c:v> 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AA_UV_6!$O$104:$AP$104</c:f>
              <c:numCache>
                <c:formatCode>_ * #,##0.00000_ ;_ * \-#,##0.00000_ ;_ * "-"??_ ;_ @_ </c:formatCode>
                <c:ptCount val="28"/>
                <c:pt idx="0">
                  <c:v>77.988</c:v>
                </c:pt>
                <c:pt idx="1">
                  <c:v>78.269000000000005</c:v>
                </c:pt>
                <c:pt idx="2">
                  <c:v>78.950999999999993</c:v>
                </c:pt>
                <c:pt idx="3">
                  <c:v>79.498999999999995</c:v>
                </c:pt>
                <c:pt idx="4">
                  <c:v>80.004999999999995</c:v>
                </c:pt>
                <c:pt idx="5">
                  <c:v>80.739000000000004</c:v>
                </c:pt>
                <c:pt idx="6">
                  <c:v>81.593000000000004</c:v>
                </c:pt>
                <c:pt idx="7">
                  <c:v>82.802999999999997</c:v>
                </c:pt>
                <c:pt idx="8">
                  <c:v>84.052999999999997</c:v>
                </c:pt>
                <c:pt idx="9">
                  <c:v>84.994</c:v>
                </c:pt>
                <c:pt idx="10">
                  <c:v>85.465000000000003</c:v>
                </c:pt>
                <c:pt idx="11">
                  <c:v>85.802999999999997</c:v>
                </c:pt>
                <c:pt idx="12">
                  <c:v>85.638000000000005</c:v>
                </c:pt>
                <c:pt idx="13">
                  <c:v>85.576999999999998</c:v>
                </c:pt>
                <c:pt idx="14">
                  <c:v>85.415999999999997</c:v>
                </c:pt>
                <c:pt idx="15">
                  <c:v>85.08</c:v>
                </c:pt>
                <c:pt idx="16">
                  <c:v>84.4</c:v>
                </c:pt>
                <c:pt idx="17">
                  <c:v>83.619</c:v>
                </c:pt>
                <c:pt idx="18">
                  <c:v>82.738</c:v>
                </c:pt>
                <c:pt idx="19">
                  <c:v>82.075000000000003</c:v>
                </c:pt>
                <c:pt idx="20">
                  <c:v>81.308000000000007</c:v>
                </c:pt>
                <c:pt idx="21">
                  <c:v>80.45</c:v>
                </c:pt>
                <c:pt idx="22">
                  <c:v>79.599000000000004</c:v>
                </c:pt>
                <c:pt idx="23">
                  <c:v>78.415000000000006</c:v>
                </c:pt>
                <c:pt idx="24">
                  <c:v>76.707999999999998</c:v>
                </c:pt>
                <c:pt idx="25">
                  <c:v>75.269000000000005</c:v>
                </c:pt>
                <c:pt idx="26">
                  <c:v>73.826999999999998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F-43F8-B4BF-1F7428A8E62F}"/>
            </c:ext>
          </c:extLst>
        </c:ser>
        <c:ser>
          <c:idx val="1"/>
          <c:order val="1"/>
          <c:tx>
            <c:strRef>
              <c:f>AA_UV_6!$A$105:$B$105</c:f>
              <c:strCache>
                <c:ptCount val="2"/>
                <c:pt idx="0">
                  <c:v>Rente de survivants</c:v>
                </c:pt>
                <c:pt idx="1">
                  <c:v>Hinterlassenenrente </c:v>
                </c:pt>
              </c:strCache>
            </c:strRef>
          </c:tx>
          <c:marker>
            <c:symbol val="none"/>
          </c:marker>
          <c:cat>
            <c:strRef>
              <c:f>AA_UV_6!$O$103:$AP$103</c:f>
              <c:strCache>
                <c:ptCount val="27"/>
                <c:pt idx="0">
                  <c:v> 1996</c:v>
                </c:pt>
                <c:pt idx="1">
                  <c:v> 1997</c:v>
                </c:pt>
                <c:pt idx="2">
                  <c:v> 1998</c:v>
                </c:pt>
                <c:pt idx="3">
                  <c:v> 1999</c:v>
                </c:pt>
                <c:pt idx="4">
                  <c:v>2000</c:v>
                </c:pt>
                <c:pt idx="5">
                  <c:v> 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AA_UV_6!$O$105:$AP$105</c:f>
              <c:numCache>
                <c:formatCode>_ * #,##0.00000_ ;_ * \-#,##0.00000_ ;_ * "-"??_ ;_ @_ </c:formatCode>
                <c:ptCount val="28"/>
                <c:pt idx="0">
                  <c:v>34.619999999999997</c:v>
                </c:pt>
                <c:pt idx="1">
                  <c:v>33.624000000000002</c:v>
                </c:pt>
                <c:pt idx="2">
                  <c:v>32.776000000000003</c:v>
                </c:pt>
                <c:pt idx="3">
                  <c:v>31.538</c:v>
                </c:pt>
                <c:pt idx="4">
                  <c:v>30.913</c:v>
                </c:pt>
                <c:pt idx="5">
                  <c:v>30.138999999999999</c:v>
                </c:pt>
                <c:pt idx="6">
                  <c:v>29.285</c:v>
                </c:pt>
                <c:pt idx="7">
                  <c:v>28.47</c:v>
                </c:pt>
                <c:pt idx="8">
                  <c:v>27.619</c:v>
                </c:pt>
                <c:pt idx="9">
                  <c:v>26.835999999999999</c:v>
                </c:pt>
                <c:pt idx="10">
                  <c:v>26.154</c:v>
                </c:pt>
                <c:pt idx="11">
                  <c:v>25.288</c:v>
                </c:pt>
                <c:pt idx="12">
                  <c:v>24.548999999999999</c:v>
                </c:pt>
                <c:pt idx="13">
                  <c:v>23.786000000000001</c:v>
                </c:pt>
                <c:pt idx="14">
                  <c:v>23.010999999999999</c:v>
                </c:pt>
                <c:pt idx="15">
                  <c:v>22.202999999999999</c:v>
                </c:pt>
                <c:pt idx="16">
                  <c:v>21.488</c:v>
                </c:pt>
                <c:pt idx="17">
                  <c:v>21.003</c:v>
                </c:pt>
                <c:pt idx="18">
                  <c:v>20.332000000000001</c:v>
                </c:pt>
                <c:pt idx="19">
                  <c:v>19.710999999999999</c:v>
                </c:pt>
                <c:pt idx="20">
                  <c:v>19.042999999999999</c:v>
                </c:pt>
                <c:pt idx="21">
                  <c:v>18.489999999999998</c:v>
                </c:pt>
                <c:pt idx="22">
                  <c:v>17.998999999999999</c:v>
                </c:pt>
                <c:pt idx="23">
                  <c:v>17.965</c:v>
                </c:pt>
                <c:pt idx="24">
                  <c:v>17.027000000000001</c:v>
                </c:pt>
                <c:pt idx="25">
                  <c:v>16.640999999999998</c:v>
                </c:pt>
                <c:pt idx="26">
                  <c:v>16.231000000000002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AF-43F8-B4BF-1F7428A8E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922704"/>
        <c:axId val="501920744"/>
      </c:lineChart>
      <c:catAx>
        <c:axId val="50192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1920744"/>
        <c:crosses val="autoZero"/>
        <c:auto val="1"/>
        <c:lblAlgn val="ctr"/>
        <c:lblOffset val="100"/>
        <c:tickLblSkip val="5"/>
        <c:noMultiLvlLbl val="0"/>
      </c:catAx>
      <c:valAx>
        <c:axId val="501920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de-CH" sz="800" b="0">
                    <a:latin typeface="Arial" panose="020B0604020202020204" pitchFamily="34" charset="0"/>
                    <a:cs typeface="Arial" panose="020B0604020202020204" pitchFamily="34" charset="0"/>
                  </a:rPr>
                  <a:t>en milliers / in</a:t>
                </a:r>
                <a:r>
                  <a:rPr lang="de-CH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1’000</a:t>
                </a:r>
                <a:endParaRPr lang="de-CH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0192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3707930508692"/>
          <c:y val="0.36884423142759332"/>
          <c:w val="0.23993881530451577"/>
          <c:h val="0.26231153714481342"/>
        </c:manualLayout>
      </c:layout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38100</xdr:rowOff>
    </xdr:from>
    <xdr:to>
      <xdr:col>1</xdr:col>
      <xdr:colOff>3162300</xdr:colOff>
      <xdr:row>45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23</xdr:row>
      <xdr:rowOff>95251</xdr:rowOff>
    </xdr:from>
    <xdr:to>
      <xdr:col>2</xdr:col>
      <xdr:colOff>0</xdr:colOff>
      <xdr:row>23</xdr:row>
      <xdr:rowOff>1962151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47975" y="6486526"/>
          <a:ext cx="3171825" cy="18669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BUV = Berufsunfallversicherung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NBUV = Nichtberufsunfallversicherung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UVAL = Unfallversicherung für Arbeitslose (eingeführt per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1.1.1996)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baseline="0">
              <a:latin typeface="Arial" pitchFamily="34" charset="0"/>
              <a:ea typeface="+mn-ea"/>
              <a:cs typeface="Arial" pitchFamily="34" charset="0"/>
            </a:rPr>
            <a:t>1  Beim Bundesamt für Gesundheit (BAG) registrierte Versicherer.</a:t>
          </a:r>
          <a:endParaRPr lang="de-CH" sz="9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  Der Versichertenbestand wird nicht direkt erhoben. Die seit 1984 obligatorische Unfallversicherung ist keine Kopf-, sondern eine Lohnsummenversicherung.       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 Alle Versicherer (bis 1984 nur Suva).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Quelle: Sammelstelle für die Statistik der Unfallversicherung UVG (SSUV)    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95250</xdr:rowOff>
    </xdr:from>
    <xdr:to>
      <xdr:col>1</xdr:col>
      <xdr:colOff>0</xdr:colOff>
      <xdr:row>23</xdr:row>
      <xdr:rowOff>2238375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6486525"/>
          <a:ext cx="2809875" cy="2143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AAP = assurance-accidents professionnels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AANP = assurance-accidents non professionnels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AAC = assurance-accidents des chômeurs (introduite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le 1.1.1996)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900" b="0" i="0" baseline="0">
              <a:latin typeface="Arial" pitchFamily="34" charset="0"/>
              <a:ea typeface="+mn-ea"/>
              <a:cs typeface="Arial" pitchFamily="34" charset="0"/>
            </a:rPr>
            <a:t>1  Assureurs inscrits à l'Office fédéral de la santé publique (OFSP).</a:t>
          </a:r>
          <a:endParaRPr lang="de-CH" sz="9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  Le nombre d’assurés n’apparaît pas directement dans les recensements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 L’assurance-accidents obligatoire entrée en vigueur en 1984 n’est pas une assurance sur les personnes, mais une assurance sur les salaires.</a:t>
          </a:r>
        </a:p>
        <a:p>
          <a:pPr marL="0" indent="0"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3  Ensemble des assureurs (jusqu’en 1984 : Suva uniquement).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 : Service de centralisation des statistiques de l’assurance-accidents LAA (SSAA)</a:t>
          </a:r>
        </a:p>
        <a:p>
          <a:pPr algn="l" rtl="0">
            <a:defRPr sz="1000"/>
          </a:pPr>
          <a:endParaRPr lang="de-CH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66673</xdr:colOff>
      <xdr:row>48</xdr:row>
      <xdr:rowOff>38100</xdr:rowOff>
    </xdr:from>
    <xdr:to>
      <xdr:col>1</xdr:col>
      <xdr:colOff>3181350</xdr:colOff>
      <xdr:row>71</xdr:row>
      <xdr:rowOff>38100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F17" t="str">
            <v>...  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R37" t="str">
            <v>?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05"/>
  <sheetViews>
    <sheetView tabSelected="1" zoomScaleNormal="100" zoomScaleSheetLayoutView="100" workbookViewId="0"/>
  </sheetViews>
  <sheetFormatPr baseColWidth="10" defaultRowHeight="10.5" outlineLevelCol="1" x14ac:dyDescent="0.15"/>
  <cols>
    <col min="1" max="1" width="49.1640625" style="2" customWidth="1"/>
    <col min="2" max="2" width="56.1640625" style="2" customWidth="1"/>
    <col min="3" max="14" width="12.83203125" style="2" hidden="1" customWidth="1" outlineLevel="1"/>
    <col min="15" max="15" width="12.83203125" style="2" customWidth="1" collapsed="1"/>
    <col min="16" max="18" width="12.83203125" style="2" hidden="1" customWidth="1" outlineLevel="1"/>
    <col min="19" max="19" width="12.83203125" style="2" customWidth="1" collapsed="1"/>
    <col min="20" max="28" width="12.83203125" style="2" hidden="1" customWidth="1" outlineLevel="1"/>
    <col min="29" max="29" width="12.83203125" style="2" customWidth="1" collapsed="1"/>
    <col min="30" max="34" width="12.83203125" style="2" hidden="1" customWidth="1" outlineLevel="1"/>
    <col min="35" max="38" width="12.83203125" style="2" hidden="1" customWidth="1" outlineLevel="1" collapsed="1"/>
    <col min="39" max="40" width="12.83203125" style="2" customWidth="1" collapsed="1"/>
    <col min="41" max="43" width="12.83203125" style="2" customWidth="1"/>
    <col min="44" max="16384" width="12" style="2"/>
  </cols>
  <sheetData>
    <row r="1" spans="1:45" ht="72" customHeight="1" x14ac:dyDescent="0.15">
      <c r="A1" s="1" t="s">
        <v>24</v>
      </c>
      <c r="B1" s="1" t="s">
        <v>23</v>
      </c>
      <c r="AP1" s="3" t="s">
        <v>38</v>
      </c>
      <c r="AQ1" s="3" t="s">
        <v>39</v>
      </c>
    </row>
    <row r="2" spans="1:45" ht="25.5" x14ac:dyDescent="0.2">
      <c r="A2" s="4"/>
      <c r="B2" s="4"/>
      <c r="C2" s="5">
        <v>1984</v>
      </c>
      <c r="D2" s="5">
        <v>1985</v>
      </c>
      <c r="E2" s="5">
        <v>1986</v>
      </c>
      <c r="F2" s="5">
        <v>1987</v>
      </c>
      <c r="G2" s="5">
        <v>1988</v>
      </c>
      <c r="H2" s="5">
        <v>1989</v>
      </c>
      <c r="I2" s="5">
        <v>1990</v>
      </c>
      <c r="J2" s="5">
        <v>1991</v>
      </c>
      <c r="K2" s="5">
        <v>1992</v>
      </c>
      <c r="L2" s="5">
        <v>1993</v>
      </c>
      <c r="M2" s="5">
        <v>1994</v>
      </c>
      <c r="N2" s="5">
        <v>1995</v>
      </c>
      <c r="O2" s="6">
        <v>1996</v>
      </c>
      <c r="P2" s="6">
        <v>1997</v>
      </c>
      <c r="Q2" s="6">
        <v>1998</v>
      </c>
      <c r="R2" s="6">
        <v>1999</v>
      </c>
      <c r="S2" s="6">
        <v>2000</v>
      </c>
      <c r="T2" s="6">
        <v>2001</v>
      </c>
      <c r="U2" s="6">
        <v>2002</v>
      </c>
      <c r="V2" s="6">
        <v>2003</v>
      </c>
      <c r="W2" s="6">
        <v>2004</v>
      </c>
      <c r="X2" s="6">
        <v>2005</v>
      </c>
      <c r="Y2" s="6">
        <v>2006</v>
      </c>
      <c r="Z2" s="6">
        <v>2007</v>
      </c>
      <c r="AA2" s="6">
        <v>2008</v>
      </c>
      <c r="AB2" s="6">
        <v>2009</v>
      </c>
      <c r="AC2" s="6">
        <v>2010</v>
      </c>
      <c r="AD2" s="6">
        <v>2011</v>
      </c>
      <c r="AE2" s="6">
        <v>2012</v>
      </c>
      <c r="AF2" s="6">
        <v>2013</v>
      </c>
      <c r="AG2" s="6">
        <v>2014</v>
      </c>
      <c r="AH2" s="6">
        <v>2015</v>
      </c>
      <c r="AI2" s="5">
        <v>2016</v>
      </c>
      <c r="AJ2" s="5">
        <v>2017</v>
      </c>
      <c r="AK2" s="5">
        <v>2018</v>
      </c>
      <c r="AL2" s="5">
        <v>2019</v>
      </c>
      <c r="AM2" s="5">
        <v>2020</v>
      </c>
      <c r="AN2" s="5">
        <v>2021</v>
      </c>
      <c r="AO2" s="5">
        <v>2022</v>
      </c>
      <c r="AP2" s="7" t="s">
        <v>40</v>
      </c>
      <c r="AQ2" s="7" t="s">
        <v>41</v>
      </c>
    </row>
    <row r="3" spans="1:45" ht="14.25" x14ac:dyDescent="0.2">
      <c r="A3" s="8" t="s">
        <v>28</v>
      </c>
      <c r="B3" s="8" t="s">
        <v>29</v>
      </c>
      <c r="C3" s="9">
        <v>264837</v>
      </c>
      <c r="D3" s="9">
        <v>287912</v>
      </c>
      <c r="E3" s="9">
        <v>297415</v>
      </c>
      <c r="F3" s="9">
        <v>310009</v>
      </c>
      <c r="G3" s="9">
        <v>321301</v>
      </c>
      <c r="H3" s="9">
        <v>324404</v>
      </c>
      <c r="I3" s="9">
        <v>332117</v>
      </c>
      <c r="J3" s="9">
        <v>338630</v>
      </c>
      <c r="K3" s="9">
        <v>342674</v>
      </c>
      <c r="L3" s="9">
        <v>347159</v>
      </c>
      <c r="M3" s="9">
        <v>355996</v>
      </c>
      <c r="N3" s="9">
        <v>358767</v>
      </c>
      <c r="O3" s="10">
        <v>49</v>
      </c>
      <c r="P3" s="11">
        <v>47</v>
      </c>
      <c r="Q3" s="11">
        <v>41</v>
      </c>
      <c r="R3" s="11">
        <v>40</v>
      </c>
      <c r="S3" s="11">
        <v>42</v>
      </c>
      <c r="T3" s="11">
        <v>43</v>
      </c>
      <c r="U3" s="11">
        <v>43</v>
      </c>
      <c r="V3" s="11">
        <v>40</v>
      </c>
      <c r="W3" s="11">
        <v>39</v>
      </c>
      <c r="X3" s="11">
        <v>36</v>
      </c>
      <c r="Y3" s="11">
        <v>36</v>
      </c>
      <c r="Z3" s="11">
        <v>38</v>
      </c>
      <c r="AA3" s="11">
        <v>38</v>
      </c>
      <c r="AB3" s="11">
        <v>37</v>
      </c>
      <c r="AC3" s="11">
        <v>35</v>
      </c>
      <c r="AD3" s="11">
        <v>31</v>
      </c>
      <c r="AE3" s="11">
        <v>31</v>
      </c>
      <c r="AF3" s="11">
        <v>29</v>
      </c>
      <c r="AG3" s="11">
        <v>29</v>
      </c>
      <c r="AH3" s="11">
        <v>29</v>
      </c>
      <c r="AI3" s="11">
        <v>29</v>
      </c>
      <c r="AJ3" s="11">
        <v>29</v>
      </c>
      <c r="AK3" s="11">
        <v>29</v>
      </c>
      <c r="AL3" s="11">
        <v>27</v>
      </c>
      <c r="AM3" s="11">
        <v>26</v>
      </c>
      <c r="AN3" s="11">
        <v>24</v>
      </c>
      <c r="AO3" s="11">
        <v>22</v>
      </c>
      <c r="AP3" s="12">
        <f>IF(OR(AO3="…",AN3="…")=TRUE,"…",((AO3-AN3)/ABS(AN3)))</f>
        <v>-8.3333333333333329E-2</v>
      </c>
      <c r="AQ3" s="12">
        <f>IF(OR(AE3="…",AO3="…")=TRUE,"…",(AO3/AE3)^(1/10)-1)</f>
        <v>-3.3713084710940922E-2</v>
      </c>
    </row>
    <row r="4" spans="1:45" ht="12.75" x14ac:dyDescent="0.2">
      <c r="A4" s="8" t="s">
        <v>0</v>
      </c>
      <c r="B4" s="8" t="s">
        <v>1</v>
      </c>
      <c r="C4" s="9">
        <v>264837</v>
      </c>
      <c r="D4" s="9">
        <v>287912</v>
      </c>
      <c r="E4" s="9">
        <v>297415</v>
      </c>
      <c r="F4" s="9">
        <v>310009</v>
      </c>
      <c r="G4" s="9">
        <v>321301</v>
      </c>
      <c r="H4" s="9">
        <v>324404</v>
      </c>
      <c r="I4" s="9">
        <v>332117</v>
      </c>
      <c r="J4" s="9">
        <v>338630</v>
      </c>
      <c r="K4" s="9">
        <v>342674</v>
      </c>
      <c r="L4" s="9">
        <v>347159</v>
      </c>
      <c r="M4" s="9">
        <v>355996</v>
      </c>
      <c r="N4" s="9">
        <v>358767</v>
      </c>
      <c r="O4" s="10">
        <v>365030</v>
      </c>
      <c r="P4" s="9">
        <v>359961</v>
      </c>
      <c r="Q4" s="9">
        <v>374971</v>
      </c>
      <c r="R4" s="9">
        <v>378914</v>
      </c>
      <c r="S4" s="9">
        <v>387734</v>
      </c>
      <c r="T4" s="9">
        <v>395259</v>
      </c>
      <c r="U4" s="9">
        <v>400794</v>
      </c>
      <c r="V4" s="9">
        <v>404943</v>
      </c>
      <c r="W4" s="9">
        <v>413547</v>
      </c>
      <c r="X4" s="9">
        <v>429392</v>
      </c>
      <c r="Y4" s="9">
        <v>440409</v>
      </c>
      <c r="Z4" s="9">
        <v>456401</v>
      </c>
      <c r="AA4" s="9">
        <v>485690</v>
      </c>
      <c r="AB4" s="9">
        <v>505483</v>
      </c>
      <c r="AC4" s="9">
        <v>517802</v>
      </c>
      <c r="AD4" s="9">
        <v>532986</v>
      </c>
      <c r="AE4" s="9">
        <v>548335</v>
      </c>
      <c r="AF4" s="9">
        <v>561850</v>
      </c>
      <c r="AG4" s="9">
        <v>578896</v>
      </c>
      <c r="AH4" s="9">
        <v>590861</v>
      </c>
      <c r="AI4" s="9">
        <v>601251</v>
      </c>
      <c r="AJ4" s="9">
        <v>609123</v>
      </c>
      <c r="AK4" s="9">
        <v>618424</v>
      </c>
      <c r="AL4" s="9">
        <v>626833</v>
      </c>
      <c r="AM4" s="9">
        <v>639621</v>
      </c>
      <c r="AN4" s="9">
        <v>645577</v>
      </c>
      <c r="AO4" s="13" t="s">
        <v>27</v>
      </c>
      <c r="AP4" s="14" t="str">
        <f t="shared" ref="AP4:AP23" si="0">IF(OR(AO4="…",AN4="…")=TRUE,"…",((AO4-AN4)/ABS(AN4)))</f>
        <v>…</v>
      </c>
      <c r="AQ4" s="15" t="str">
        <f t="shared" ref="AQ4:AQ23" si="1">IF(OR(AE4="…",AO4="…")=TRUE,"…",(AO4/AE4)^(1/10)-1)</f>
        <v>…</v>
      </c>
    </row>
    <row r="5" spans="1:45" ht="29.25" customHeight="1" x14ac:dyDescent="0.2">
      <c r="A5" s="8" t="s">
        <v>30</v>
      </c>
      <c r="B5" s="8" t="s">
        <v>31</v>
      </c>
      <c r="C5" s="9">
        <v>2915</v>
      </c>
      <c r="D5" s="9">
        <v>3012</v>
      </c>
      <c r="E5" s="9">
        <v>3101</v>
      </c>
      <c r="F5" s="9">
        <v>3213</v>
      </c>
      <c r="G5" s="9">
        <v>3275</v>
      </c>
      <c r="H5" s="9">
        <v>3352</v>
      </c>
      <c r="I5" s="9">
        <v>3420</v>
      </c>
      <c r="J5" s="9">
        <v>3383</v>
      </c>
      <c r="K5" s="9">
        <v>3308</v>
      </c>
      <c r="L5" s="9">
        <v>3246</v>
      </c>
      <c r="M5" s="9">
        <v>3247</v>
      </c>
      <c r="N5" s="9">
        <v>3228</v>
      </c>
      <c r="O5" s="10">
        <v>3200</v>
      </c>
      <c r="P5" s="16">
        <v>3206</v>
      </c>
      <c r="Q5" s="16">
        <v>3233</v>
      </c>
      <c r="R5" s="16">
        <v>3337</v>
      </c>
      <c r="S5" s="16">
        <v>3443</v>
      </c>
      <c r="T5" s="16">
        <v>3335</v>
      </c>
      <c r="U5" s="16">
        <v>3308</v>
      </c>
      <c r="V5" s="16">
        <v>3262.2249999999999</v>
      </c>
      <c r="W5" s="16">
        <v>3332.9749999999999</v>
      </c>
      <c r="X5" s="16">
        <v>3332.7829999999999</v>
      </c>
      <c r="Y5" s="16">
        <v>3420.2460000000001</v>
      </c>
      <c r="Z5" s="16">
        <v>3562.6689999999999</v>
      </c>
      <c r="AA5" s="16">
        <v>3562.6689999999999</v>
      </c>
      <c r="AB5" s="16">
        <v>3605.3710000000001</v>
      </c>
      <c r="AC5" s="16">
        <v>3700.0520000000001</v>
      </c>
      <c r="AD5" s="16">
        <v>3846.7370000000001</v>
      </c>
      <c r="AE5" s="16">
        <v>3873.8939999999998</v>
      </c>
      <c r="AF5" s="16">
        <v>3880.1120000000001</v>
      </c>
      <c r="AG5" s="16">
        <v>3944.6909999999998</v>
      </c>
      <c r="AH5" s="16">
        <v>3965.6</v>
      </c>
      <c r="AI5" s="16">
        <v>4010.8380000000002</v>
      </c>
      <c r="AJ5" s="16">
        <v>4058.79</v>
      </c>
      <c r="AK5" s="16">
        <v>4114.8450000000003</v>
      </c>
      <c r="AL5" s="16">
        <v>4184.1270000000004</v>
      </c>
      <c r="AM5" s="16">
        <v>4156.0349999999999</v>
      </c>
      <c r="AN5" s="16">
        <v>4256</v>
      </c>
      <c r="AO5" s="17" t="s">
        <v>27</v>
      </c>
      <c r="AP5" s="15" t="str">
        <f t="shared" si="0"/>
        <v>…</v>
      </c>
      <c r="AQ5" s="15" t="str">
        <f t="shared" si="1"/>
        <v>…</v>
      </c>
    </row>
    <row r="6" spans="1:45" ht="12.75" customHeight="1" x14ac:dyDescent="0.15">
      <c r="A6" s="18" t="s">
        <v>5</v>
      </c>
      <c r="B6" s="18" t="s">
        <v>2</v>
      </c>
      <c r="O6" s="19"/>
      <c r="AO6" s="20"/>
      <c r="AP6" s="21"/>
      <c r="AQ6" s="21"/>
    </row>
    <row r="7" spans="1:45" ht="14.25" x14ac:dyDescent="0.2">
      <c r="A7" s="22" t="s">
        <v>32</v>
      </c>
      <c r="B7" s="22" t="s">
        <v>33</v>
      </c>
      <c r="C7" s="23" t="s">
        <v>27</v>
      </c>
      <c r="D7" s="23" t="s">
        <v>27</v>
      </c>
      <c r="E7" s="23" t="s">
        <v>27</v>
      </c>
      <c r="F7" s="23">
        <v>43186</v>
      </c>
      <c r="G7" s="23" t="s">
        <v>27</v>
      </c>
      <c r="H7" s="23" t="s">
        <v>27</v>
      </c>
      <c r="I7" s="23" t="s">
        <v>27</v>
      </c>
      <c r="J7" s="23" t="s">
        <v>27</v>
      </c>
      <c r="K7" s="23">
        <v>42953</v>
      </c>
      <c r="L7" s="23">
        <v>43178</v>
      </c>
      <c r="M7" s="23">
        <v>43298</v>
      </c>
      <c r="N7" s="23">
        <v>43309</v>
      </c>
      <c r="O7" s="24">
        <v>43300</v>
      </c>
      <c r="P7" s="23">
        <v>43224</v>
      </c>
      <c r="Q7" s="23">
        <v>43319</v>
      </c>
      <c r="R7" s="23">
        <v>43345</v>
      </c>
      <c r="S7" s="23">
        <v>43293</v>
      </c>
      <c r="T7" s="23">
        <v>43383</v>
      </c>
      <c r="U7" s="23">
        <v>43572</v>
      </c>
      <c r="V7" s="23">
        <v>43843</v>
      </c>
      <c r="W7" s="23">
        <v>44081</v>
      </c>
      <c r="X7" s="23">
        <v>44206</v>
      </c>
      <c r="Y7" s="23">
        <v>43857</v>
      </c>
      <c r="Z7" s="23">
        <v>43691</v>
      </c>
      <c r="AA7" s="23">
        <v>43303</v>
      </c>
      <c r="AB7" s="23">
        <v>43068</v>
      </c>
      <c r="AC7" s="23">
        <v>42742</v>
      </c>
      <c r="AD7" s="23">
        <v>42361</v>
      </c>
      <c r="AE7" s="23">
        <v>41825</v>
      </c>
      <c r="AF7" s="23">
        <v>41298</v>
      </c>
      <c r="AG7" s="23">
        <v>40758</v>
      </c>
      <c r="AH7" s="23">
        <v>40216</v>
      </c>
      <c r="AI7" s="23">
        <v>39754</v>
      </c>
      <c r="AJ7" s="23">
        <v>39188</v>
      </c>
      <c r="AK7" s="23">
        <v>38685</v>
      </c>
      <c r="AL7" s="23">
        <v>38063</v>
      </c>
      <c r="AM7" s="23">
        <v>37034</v>
      </c>
      <c r="AN7" s="23">
        <v>36086</v>
      </c>
      <c r="AO7" s="25">
        <v>35208</v>
      </c>
      <c r="AP7" s="12">
        <f t="shared" si="0"/>
        <v>-2.4330765393781522E-2</v>
      </c>
      <c r="AQ7" s="12">
        <f t="shared" si="1"/>
        <v>-1.7074639208293108E-2</v>
      </c>
      <c r="AS7" s="26"/>
    </row>
    <row r="8" spans="1:45" ht="14.25" x14ac:dyDescent="0.2">
      <c r="A8" s="22" t="s">
        <v>34</v>
      </c>
      <c r="B8" s="22" t="s">
        <v>35</v>
      </c>
      <c r="C8" s="23" t="s">
        <v>27</v>
      </c>
      <c r="D8" s="23" t="s">
        <v>27</v>
      </c>
      <c r="E8" s="23" t="s">
        <v>27</v>
      </c>
      <c r="F8" s="23" t="s">
        <v>42</v>
      </c>
      <c r="G8" s="23" t="s">
        <v>27</v>
      </c>
      <c r="H8" s="23" t="s">
        <v>27</v>
      </c>
      <c r="I8" s="23" t="s">
        <v>27</v>
      </c>
      <c r="J8" s="23" t="s">
        <v>27</v>
      </c>
      <c r="K8" s="23" t="s">
        <v>42</v>
      </c>
      <c r="L8" s="23" t="s">
        <v>27</v>
      </c>
      <c r="M8" s="23">
        <v>11879</v>
      </c>
      <c r="N8" s="23">
        <v>11552</v>
      </c>
      <c r="O8" s="24">
        <v>11221</v>
      </c>
      <c r="P8" s="23">
        <v>10906</v>
      </c>
      <c r="Q8" s="23">
        <v>10691</v>
      </c>
      <c r="R8" s="23">
        <v>10291</v>
      </c>
      <c r="S8" s="23">
        <v>10102</v>
      </c>
      <c r="T8" s="23">
        <v>9835</v>
      </c>
      <c r="U8" s="23">
        <v>9544</v>
      </c>
      <c r="V8" s="23">
        <v>9216</v>
      </c>
      <c r="W8" s="23">
        <v>8972</v>
      </c>
      <c r="X8" s="23">
        <v>8672</v>
      </c>
      <c r="Y8" s="23">
        <v>8483</v>
      </c>
      <c r="Z8" s="23">
        <v>8290</v>
      </c>
      <c r="AA8" s="23">
        <v>8089</v>
      </c>
      <c r="AB8" s="23">
        <v>7880</v>
      </c>
      <c r="AC8" s="23">
        <v>7670</v>
      </c>
      <c r="AD8" s="23">
        <v>7419</v>
      </c>
      <c r="AE8" s="23">
        <v>7214</v>
      </c>
      <c r="AF8" s="23">
        <v>7122</v>
      </c>
      <c r="AG8" s="23">
        <v>6933</v>
      </c>
      <c r="AH8" s="23">
        <v>6782</v>
      </c>
      <c r="AI8" s="23">
        <v>6597</v>
      </c>
      <c r="AJ8" s="23">
        <v>6429</v>
      </c>
      <c r="AK8" s="23">
        <v>6304</v>
      </c>
      <c r="AL8" s="23">
        <v>6327</v>
      </c>
      <c r="AM8" s="23">
        <v>6055</v>
      </c>
      <c r="AN8" s="23">
        <v>5954</v>
      </c>
      <c r="AO8" s="25">
        <v>5836</v>
      </c>
      <c r="AP8" s="12">
        <f t="shared" si="0"/>
        <v>-1.9818609338259994E-2</v>
      </c>
      <c r="AQ8" s="12">
        <f t="shared" si="1"/>
        <v>-2.09747010702378E-2</v>
      </c>
    </row>
    <row r="9" spans="1:45" ht="25.5" x14ac:dyDescent="0.2">
      <c r="A9" s="22" t="s">
        <v>17</v>
      </c>
      <c r="B9" s="22" t="s">
        <v>14</v>
      </c>
      <c r="C9" s="23" t="s">
        <v>25</v>
      </c>
      <c r="D9" s="23" t="s">
        <v>25</v>
      </c>
      <c r="E9" s="23" t="s">
        <v>25</v>
      </c>
      <c r="F9" s="23" t="s">
        <v>25</v>
      </c>
      <c r="G9" s="23" t="s">
        <v>25</v>
      </c>
      <c r="H9" s="23" t="s">
        <v>25</v>
      </c>
      <c r="I9" s="23" t="s">
        <v>25</v>
      </c>
      <c r="J9" s="23" t="s">
        <v>25</v>
      </c>
      <c r="K9" s="23">
        <v>3752</v>
      </c>
      <c r="L9" s="23">
        <v>4042</v>
      </c>
      <c r="M9" s="23">
        <v>3959</v>
      </c>
      <c r="N9" s="23">
        <v>3926</v>
      </c>
      <c r="O9" s="24">
        <v>4142</v>
      </c>
      <c r="P9" s="23">
        <v>4310</v>
      </c>
      <c r="Q9" s="23">
        <v>4213</v>
      </c>
      <c r="R9" s="23">
        <v>4299</v>
      </c>
      <c r="S9" s="23">
        <v>4507</v>
      </c>
      <c r="T9" s="23">
        <v>4750</v>
      </c>
      <c r="U9" s="23">
        <v>5121</v>
      </c>
      <c r="V9" s="23">
        <v>5342</v>
      </c>
      <c r="W9" s="23">
        <v>5341</v>
      </c>
      <c r="X9" s="23">
        <v>5309</v>
      </c>
      <c r="Y9" s="23">
        <v>5314</v>
      </c>
      <c r="Z9" s="23">
        <v>5289</v>
      </c>
      <c r="AA9" s="23">
        <v>5220</v>
      </c>
      <c r="AB9" s="23">
        <v>5501</v>
      </c>
      <c r="AC9" s="23">
        <v>5482</v>
      </c>
      <c r="AD9" s="23">
        <v>5502</v>
      </c>
      <c r="AE9" s="23">
        <v>5746</v>
      </c>
      <c r="AF9" s="23">
        <v>5927</v>
      </c>
      <c r="AG9" s="23">
        <v>6008</v>
      </c>
      <c r="AH9" s="23">
        <v>6173</v>
      </c>
      <c r="AI9" s="23">
        <v>6243</v>
      </c>
      <c r="AJ9" s="23">
        <v>6205</v>
      </c>
      <c r="AK9" s="23">
        <v>6129</v>
      </c>
      <c r="AL9" s="23">
        <v>6188</v>
      </c>
      <c r="AM9" s="23">
        <v>6580</v>
      </c>
      <c r="AN9" s="23">
        <v>6361</v>
      </c>
      <c r="AO9" s="25">
        <v>6498</v>
      </c>
      <c r="AP9" s="12">
        <f t="shared" si="0"/>
        <v>2.153749410470052E-2</v>
      </c>
      <c r="AQ9" s="12">
        <f t="shared" si="1"/>
        <v>1.2374991983978401E-2</v>
      </c>
    </row>
    <row r="10" spans="1:45" ht="15.75" customHeight="1" x14ac:dyDescent="0.2">
      <c r="A10" s="22" t="s">
        <v>19</v>
      </c>
      <c r="B10" s="22" t="s">
        <v>15</v>
      </c>
      <c r="C10" s="23" t="s">
        <v>25</v>
      </c>
      <c r="D10" s="23" t="s">
        <v>25</v>
      </c>
      <c r="E10" s="23" t="s">
        <v>25</v>
      </c>
      <c r="F10" s="23" t="s">
        <v>25</v>
      </c>
      <c r="G10" s="23" t="s">
        <v>25</v>
      </c>
      <c r="H10" s="23" t="s">
        <v>25</v>
      </c>
      <c r="I10" s="23" t="s">
        <v>25</v>
      </c>
      <c r="J10" s="23" t="s">
        <v>25</v>
      </c>
      <c r="K10" s="23" t="s">
        <v>25</v>
      </c>
      <c r="L10" s="23" t="s">
        <v>25</v>
      </c>
      <c r="M10" s="23" t="s">
        <v>25</v>
      </c>
      <c r="N10" s="23">
        <v>8442</v>
      </c>
      <c r="O10" s="24">
        <v>8694</v>
      </c>
      <c r="P10" s="23">
        <v>9144</v>
      </c>
      <c r="Q10" s="23">
        <v>9372</v>
      </c>
      <c r="R10" s="23">
        <v>9672</v>
      </c>
      <c r="S10" s="23">
        <v>9948</v>
      </c>
      <c r="T10" s="23">
        <v>10500</v>
      </c>
      <c r="U10" s="23">
        <v>10800</v>
      </c>
      <c r="V10" s="23">
        <v>11238</v>
      </c>
      <c r="W10" s="23">
        <v>11526</v>
      </c>
      <c r="X10" s="23">
        <v>11952</v>
      </c>
      <c r="Y10" s="23">
        <v>12246</v>
      </c>
      <c r="Z10" s="23">
        <v>12714</v>
      </c>
      <c r="AA10" s="23">
        <v>13038</v>
      </c>
      <c r="AB10" s="23">
        <v>13758</v>
      </c>
      <c r="AC10" s="23">
        <v>13890</v>
      </c>
      <c r="AD10" s="23">
        <v>14022</v>
      </c>
      <c r="AE10" s="23">
        <v>14165.52</v>
      </c>
      <c r="AF10" s="23">
        <v>14300.159999999998</v>
      </c>
      <c r="AG10" s="23">
        <v>14446.560000000001</v>
      </c>
      <c r="AH10" s="23">
        <v>14588.580000000002</v>
      </c>
      <c r="AI10" s="23">
        <v>14710.5</v>
      </c>
      <c r="AJ10" s="23">
        <v>14838</v>
      </c>
      <c r="AK10" s="23">
        <v>14952</v>
      </c>
      <c r="AL10" s="23">
        <v>15060</v>
      </c>
      <c r="AM10" s="23">
        <v>15156</v>
      </c>
      <c r="AN10" s="23">
        <v>15276</v>
      </c>
      <c r="AO10" s="25">
        <v>15588</v>
      </c>
      <c r="AP10" s="12">
        <f t="shared" si="0"/>
        <v>2.0424194815396701E-2</v>
      </c>
      <c r="AQ10" s="12">
        <f t="shared" si="1"/>
        <v>9.6149842529960061E-3</v>
      </c>
    </row>
    <row r="11" spans="1:45" ht="25.5" x14ac:dyDescent="0.2">
      <c r="A11" s="27" t="s">
        <v>20</v>
      </c>
      <c r="B11" s="22" t="s">
        <v>16</v>
      </c>
      <c r="C11" s="23" t="s">
        <v>25</v>
      </c>
      <c r="D11" s="23" t="s">
        <v>25</v>
      </c>
      <c r="E11" s="23" t="s">
        <v>25</v>
      </c>
      <c r="F11" s="23" t="s">
        <v>25</v>
      </c>
      <c r="G11" s="23" t="s">
        <v>25</v>
      </c>
      <c r="H11" s="23" t="s">
        <v>25</v>
      </c>
      <c r="I11" s="23" t="s">
        <v>25</v>
      </c>
      <c r="J11" s="23" t="s">
        <v>25</v>
      </c>
      <c r="K11" s="23" t="s">
        <v>25</v>
      </c>
      <c r="L11" s="23" t="s">
        <v>25</v>
      </c>
      <c r="M11" s="23" t="s">
        <v>25</v>
      </c>
      <c r="N11" s="23">
        <v>13554</v>
      </c>
      <c r="O11" s="24">
        <v>13788</v>
      </c>
      <c r="P11" s="23">
        <v>14340</v>
      </c>
      <c r="Q11" s="23">
        <v>14610</v>
      </c>
      <c r="R11" s="23">
        <v>15006</v>
      </c>
      <c r="S11" s="23">
        <v>15342</v>
      </c>
      <c r="T11" s="23">
        <v>16044</v>
      </c>
      <c r="U11" s="23">
        <v>16398</v>
      </c>
      <c r="V11" s="23">
        <v>16950</v>
      </c>
      <c r="W11" s="23">
        <v>17352</v>
      </c>
      <c r="X11" s="23">
        <v>18006</v>
      </c>
      <c r="Y11" s="23">
        <v>18360</v>
      </c>
      <c r="Z11" s="23">
        <v>19140</v>
      </c>
      <c r="AA11" s="23">
        <v>19554</v>
      </c>
      <c r="AB11" s="23">
        <v>20718</v>
      </c>
      <c r="AC11" s="23">
        <v>21144</v>
      </c>
      <c r="AD11" s="23">
        <v>21750</v>
      </c>
      <c r="AE11" s="23">
        <v>22209.420000000002</v>
      </c>
      <c r="AF11" s="23">
        <v>22646.639999999999</v>
      </c>
      <c r="AG11" s="23">
        <v>23080.44</v>
      </c>
      <c r="AH11" s="23">
        <v>23527.920000000002</v>
      </c>
      <c r="AI11" s="23">
        <v>24012.9</v>
      </c>
      <c r="AJ11" s="23">
        <v>24486.54</v>
      </c>
      <c r="AK11" s="23">
        <v>24960</v>
      </c>
      <c r="AL11" s="23">
        <v>25428</v>
      </c>
      <c r="AM11" s="23">
        <v>25860</v>
      </c>
      <c r="AN11" s="23">
        <v>26244</v>
      </c>
      <c r="AO11" s="25">
        <v>26964</v>
      </c>
      <c r="AP11" s="28">
        <f t="shared" si="0"/>
        <v>2.7434842249657063E-2</v>
      </c>
      <c r="AQ11" s="28">
        <f t="shared" si="1"/>
        <v>1.9587987611610513E-2</v>
      </c>
    </row>
    <row r="12" spans="1:45" ht="27.75" customHeight="1" x14ac:dyDescent="0.15">
      <c r="A12" s="18" t="s">
        <v>6</v>
      </c>
      <c r="B12" s="29" t="s">
        <v>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2"/>
      <c r="AP12" s="21"/>
      <c r="AQ12" s="21"/>
      <c r="AS12" s="26"/>
    </row>
    <row r="13" spans="1:45" ht="14.25" x14ac:dyDescent="0.2">
      <c r="A13" s="22" t="s">
        <v>32</v>
      </c>
      <c r="B13" s="22" t="s">
        <v>33</v>
      </c>
      <c r="C13" s="23" t="s">
        <v>27</v>
      </c>
      <c r="D13" s="23" t="s">
        <v>27</v>
      </c>
      <c r="E13" s="23" t="s">
        <v>27</v>
      </c>
      <c r="F13" s="23">
        <v>31287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>
        <v>32576</v>
      </c>
      <c r="L13" s="23">
        <v>33208</v>
      </c>
      <c r="M13" s="23">
        <v>33789</v>
      </c>
      <c r="N13" s="23">
        <v>34228</v>
      </c>
      <c r="O13" s="24">
        <v>34686</v>
      </c>
      <c r="P13" s="23">
        <v>35022</v>
      </c>
      <c r="Q13" s="23">
        <v>35554</v>
      </c>
      <c r="R13" s="23">
        <v>35984</v>
      </c>
      <c r="S13" s="23">
        <v>36428</v>
      </c>
      <c r="T13" s="23">
        <v>36933</v>
      </c>
      <c r="U13" s="23">
        <v>37463</v>
      </c>
      <c r="V13" s="23">
        <v>38286</v>
      </c>
      <c r="W13" s="23">
        <v>39175</v>
      </c>
      <c r="X13" s="23">
        <v>39870</v>
      </c>
      <c r="Y13" s="23">
        <v>40587</v>
      </c>
      <c r="Z13" s="23">
        <v>40959</v>
      </c>
      <c r="AA13" s="23">
        <v>41074</v>
      </c>
      <c r="AB13" s="23">
        <v>41174</v>
      </c>
      <c r="AC13" s="23">
        <v>41265</v>
      </c>
      <c r="AD13" s="23">
        <v>41257</v>
      </c>
      <c r="AE13" s="23">
        <v>41068</v>
      </c>
      <c r="AF13" s="23">
        <v>40753</v>
      </c>
      <c r="AG13" s="23">
        <v>40361</v>
      </c>
      <c r="AH13" s="23">
        <v>40203</v>
      </c>
      <c r="AI13" s="23">
        <v>39866</v>
      </c>
      <c r="AJ13" s="23">
        <v>39524</v>
      </c>
      <c r="AK13" s="23">
        <v>39153</v>
      </c>
      <c r="AL13" s="23">
        <v>38567</v>
      </c>
      <c r="AM13" s="23">
        <v>37878</v>
      </c>
      <c r="AN13" s="23">
        <v>37373</v>
      </c>
      <c r="AO13" s="25">
        <v>36811</v>
      </c>
      <c r="AP13" s="12">
        <f>IF(OR(AO13="…",AN13="…")=TRUE,"…",((AO13-AN13)/ABS(AN13)))</f>
        <v>-1.5037593984962405E-2</v>
      </c>
      <c r="AQ13" s="12">
        <f>IF(OR(AE13="…",AO13="…")=TRUE,"…",(AO13/AE13)^(1/10)-1)</f>
        <v>-1.0883592032223777E-2</v>
      </c>
      <c r="AS13" s="26"/>
    </row>
    <row r="14" spans="1:45" ht="14.25" x14ac:dyDescent="0.2">
      <c r="A14" s="22" t="s">
        <v>34</v>
      </c>
      <c r="B14" s="22" t="s">
        <v>35</v>
      </c>
      <c r="C14" s="23" t="s">
        <v>27</v>
      </c>
      <c r="D14" s="23" t="s">
        <v>27</v>
      </c>
      <c r="E14" s="23" t="s">
        <v>27</v>
      </c>
      <c r="F14" s="23" t="s">
        <v>42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42</v>
      </c>
      <c r="L14" s="23" t="s">
        <v>27</v>
      </c>
      <c r="M14" s="23">
        <v>24441</v>
      </c>
      <c r="N14" s="23">
        <v>23918</v>
      </c>
      <c r="O14" s="24">
        <v>23399</v>
      </c>
      <c r="P14" s="23">
        <v>22684</v>
      </c>
      <c r="Q14" s="23">
        <v>22007</v>
      </c>
      <c r="R14" s="23">
        <v>21134</v>
      </c>
      <c r="S14" s="23">
        <v>20680</v>
      </c>
      <c r="T14" s="23">
        <v>20163</v>
      </c>
      <c r="U14" s="23">
        <v>19591</v>
      </c>
      <c r="V14" s="23">
        <v>19087</v>
      </c>
      <c r="W14" s="23">
        <v>18457</v>
      </c>
      <c r="X14" s="23">
        <v>17955</v>
      </c>
      <c r="Y14" s="23">
        <v>17438</v>
      </c>
      <c r="Z14" s="23">
        <v>16767</v>
      </c>
      <c r="AA14" s="23">
        <v>16225</v>
      </c>
      <c r="AB14" s="23">
        <v>15668</v>
      </c>
      <c r="AC14" s="23">
        <v>15105</v>
      </c>
      <c r="AD14" s="23">
        <v>14558</v>
      </c>
      <c r="AE14" s="23">
        <v>14056</v>
      </c>
      <c r="AF14" s="23">
        <v>13652</v>
      </c>
      <c r="AG14" s="23">
        <v>13176</v>
      </c>
      <c r="AH14" s="23">
        <v>12719</v>
      </c>
      <c r="AI14" s="23">
        <v>12259</v>
      </c>
      <c r="AJ14" s="23">
        <v>11869</v>
      </c>
      <c r="AK14" s="23">
        <v>11503</v>
      </c>
      <c r="AL14" s="23">
        <v>11446</v>
      </c>
      <c r="AM14" s="23">
        <v>10789</v>
      </c>
      <c r="AN14" s="23">
        <v>10499</v>
      </c>
      <c r="AO14" s="25">
        <v>10207</v>
      </c>
      <c r="AP14" s="12">
        <f t="shared" si="0"/>
        <v>-2.7812172587865509E-2</v>
      </c>
      <c r="AQ14" s="12">
        <f t="shared" si="1"/>
        <v>-3.1491053935085112E-2</v>
      </c>
    </row>
    <row r="15" spans="1:45" ht="25.5" x14ac:dyDescent="0.2">
      <c r="A15" s="22" t="s">
        <v>17</v>
      </c>
      <c r="B15" s="22" t="s">
        <v>14</v>
      </c>
      <c r="C15" s="23" t="s">
        <v>25</v>
      </c>
      <c r="D15" s="23" t="s">
        <v>25</v>
      </c>
      <c r="E15" s="23" t="s">
        <v>25</v>
      </c>
      <c r="F15" s="23" t="s">
        <v>25</v>
      </c>
      <c r="G15" s="23" t="s">
        <v>25</v>
      </c>
      <c r="H15" s="23" t="s">
        <v>25</v>
      </c>
      <c r="I15" s="23" t="s">
        <v>25</v>
      </c>
      <c r="J15" s="23" t="s">
        <v>25</v>
      </c>
      <c r="K15" s="23">
        <v>3879</v>
      </c>
      <c r="L15" s="23">
        <v>4072</v>
      </c>
      <c r="M15" s="23">
        <v>3993</v>
      </c>
      <c r="N15" s="23">
        <v>4024</v>
      </c>
      <c r="O15" s="24">
        <v>4094</v>
      </c>
      <c r="P15" s="23">
        <v>4122</v>
      </c>
      <c r="Q15" s="23">
        <v>4089</v>
      </c>
      <c r="R15" s="23">
        <v>4187</v>
      </c>
      <c r="S15" s="23">
        <v>4262</v>
      </c>
      <c r="T15" s="23">
        <v>4509</v>
      </c>
      <c r="U15" s="23">
        <v>4796</v>
      </c>
      <c r="V15" s="23">
        <v>4968</v>
      </c>
      <c r="W15" s="23">
        <v>5036</v>
      </c>
      <c r="X15" s="23">
        <v>4961</v>
      </c>
      <c r="Y15" s="23">
        <v>4936</v>
      </c>
      <c r="Z15" s="23">
        <v>4854</v>
      </c>
      <c r="AA15" s="23">
        <v>4843</v>
      </c>
      <c r="AB15" s="23">
        <v>5058</v>
      </c>
      <c r="AC15" s="23">
        <v>4999</v>
      </c>
      <c r="AD15" s="23">
        <v>5012</v>
      </c>
      <c r="AE15" s="23">
        <v>5142</v>
      </c>
      <c r="AF15" s="23">
        <v>5275</v>
      </c>
      <c r="AG15" s="23">
        <v>5323</v>
      </c>
      <c r="AH15" s="23">
        <v>5404</v>
      </c>
      <c r="AI15" s="23">
        <v>5435</v>
      </c>
      <c r="AJ15" s="23">
        <v>5449</v>
      </c>
      <c r="AK15" s="23">
        <v>5456</v>
      </c>
      <c r="AL15" s="23">
        <v>5522</v>
      </c>
      <c r="AM15" s="23">
        <v>5893</v>
      </c>
      <c r="AN15" s="23">
        <v>5753</v>
      </c>
      <c r="AO15" s="25">
        <v>5730</v>
      </c>
      <c r="AP15" s="12">
        <f t="shared" si="0"/>
        <v>-3.9979141317573437E-3</v>
      </c>
      <c r="AQ15" s="12">
        <f t="shared" si="1"/>
        <v>1.0886169982238236E-2</v>
      </c>
    </row>
    <row r="16" spans="1:45" ht="18.75" customHeight="1" x14ac:dyDescent="0.2">
      <c r="A16" s="22" t="s">
        <v>19</v>
      </c>
      <c r="B16" s="22" t="s">
        <v>15</v>
      </c>
      <c r="C16" s="23" t="s">
        <v>25</v>
      </c>
      <c r="D16" s="23" t="s">
        <v>25</v>
      </c>
      <c r="E16" s="23" t="s">
        <v>25</v>
      </c>
      <c r="F16" s="23" t="s">
        <v>25</v>
      </c>
      <c r="G16" s="23" t="s">
        <v>25</v>
      </c>
      <c r="H16" s="23" t="s">
        <v>25</v>
      </c>
      <c r="I16" s="23" t="s">
        <v>25</v>
      </c>
      <c r="J16" s="23" t="s">
        <v>25</v>
      </c>
      <c r="K16" s="23" t="s">
        <v>25</v>
      </c>
      <c r="L16" s="23" t="s">
        <v>25</v>
      </c>
      <c r="M16" s="23" t="s">
        <v>25</v>
      </c>
      <c r="N16" s="23">
        <v>8892</v>
      </c>
      <c r="O16" s="24">
        <v>9186</v>
      </c>
      <c r="P16" s="23">
        <v>9702</v>
      </c>
      <c r="Q16" s="23">
        <v>9966</v>
      </c>
      <c r="R16" s="23">
        <v>10308</v>
      </c>
      <c r="S16" s="23">
        <v>10626</v>
      </c>
      <c r="T16" s="23">
        <v>11250</v>
      </c>
      <c r="U16" s="23">
        <v>11610</v>
      </c>
      <c r="V16" s="23">
        <v>12102</v>
      </c>
      <c r="W16" s="23">
        <v>12444</v>
      </c>
      <c r="X16" s="23">
        <v>12942</v>
      </c>
      <c r="Y16" s="23">
        <v>13434</v>
      </c>
      <c r="Z16" s="23">
        <v>13944</v>
      </c>
      <c r="AA16" s="23">
        <v>14316</v>
      </c>
      <c r="AB16" s="23">
        <v>15132</v>
      </c>
      <c r="AC16" s="23">
        <v>15312</v>
      </c>
      <c r="AD16" s="23">
        <v>15492</v>
      </c>
      <c r="AE16" s="23">
        <v>15625.560000000001</v>
      </c>
      <c r="AF16" s="23">
        <v>15791.340000000002</v>
      </c>
      <c r="AG16" s="23">
        <v>15961.199999999999</v>
      </c>
      <c r="AH16" s="23">
        <v>16113.060000000001</v>
      </c>
      <c r="AI16" s="23">
        <v>16271.64</v>
      </c>
      <c r="AJ16" s="23">
        <v>16432.62</v>
      </c>
      <c r="AK16" s="23">
        <v>16584</v>
      </c>
      <c r="AL16" s="23">
        <v>16728</v>
      </c>
      <c r="AM16" s="23">
        <v>16896</v>
      </c>
      <c r="AN16" s="23">
        <v>17064</v>
      </c>
      <c r="AO16" s="25">
        <v>17436</v>
      </c>
      <c r="AP16" s="12">
        <f t="shared" si="0"/>
        <v>2.180028129395218E-2</v>
      </c>
      <c r="AQ16" s="12">
        <f t="shared" si="1"/>
        <v>1.1023212726651188E-2</v>
      </c>
    </row>
    <row r="17" spans="1:43" ht="22.5" customHeight="1" x14ac:dyDescent="0.2">
      <c r="A17" s="27" t="s">
        <v>20</v>
      </c>
      <c r="B17" s="27" t="s">
        <v>16</v>
      </c>
      <c r="C17" s="23" t="s">
        <v>25</v>
      </c>
      <c r="D17" s="23" t="s">
        <v>25</v>
      </c>
      <c r="E17" s="23" t="s">
        <v>25</v>
      </c>
      <c r="F17" s="23" t="s">
        <v>25</v>
      </c>
      <c r="G17" s="23" t="s">
        <v>25</v>
      </c>
      <c r="H17" s="23" t="s">
        <v>25</v>
      </c>
      <c r="I17" s="23" t="s">
        <v>25</v>
      </c>
      <c r="J17" s="23" t="s">
        <v>25</v>
      </c>
      <c r="K17" s="23" t="s">
        <v>25</v>
      </c>
      <c r="L17" s="23" t="s">
        <v>25</v>
      </c>
      <c r="M17" s="23" t="s">
        <v>25</v>
      </c>
      <c r="N17" s="23">
        <v>12492</v>
      </c>
      <c r="O17" s="33">
        <v>12726</v>
      </c>
      <c r="P17" s="34">
        <v>13194</v>
      </c>
      <c r="Q17" s="34">
        <v>13416</v>
      </c>
      <c r="R17" s="34">
        <v>13698</v>
      </c>
      <c r="S17" s="34">
        <v>13932</v>
      </c>
      <c r="T17" s="34">
        <v>14526</v>
      </c>
      <c r="U17" s="34">
        <v>14814</v>
      </c>
      <c r="V17" s="34">
        <v>15264</v>
      </c>
      <c r="W17" s="34">
        <v>15570</v>
      </c>
      <c r="X17" s="34">
        <v>16044</v>
      </c>
      <c r="Y17" s="34">
        <v>16284</v>
      </c>
      <c r="Z17" s="34">
        <v>16896</v>
      </c>
      <c r="AA17" s="34">
        <v>17202</v>
      </c>
      <c r="AB17" s="34">
        <v>18138</v>
      </c>
      <c r="AC17" s="34">
        <v>18510</v>
      </c>
      <c r="AD17" s="34">
        <v>18978</v>
      </c>
      <c r="AE17" s="34">
        <v>19349.939999999999</v>
      </c>
      <c r="AF17" s="34">
        <v>19767.060000000001</v>
      </c>
      <c r="AG17" s="34">
        <v>20174.760000000002</v>
      </c>
      <c r="AH17" s="34">
        <v>20582.580000000002</v>
      </c>
      <c r="AI17" s="34">
        <v>21072.36</v>
      </c>
      <c r="AJ17" s="34">
        <v>21586.14</v>
      </c>
      <c r="AK17" s="34">
        <v>22092</v>
      </c>
      <c r="AL17" s="34">
        <v>22572</v>
      </c>
      <c r="AM17" s="34">
        <v>23100</v>
      </c>
      <c r="AN17" s="34">
        <v>23664</v>
      </c>
      <c r="AO17" s="35">
        <v>24480</v>
      </c>
      <c r="AP17" s="28">
        <f t="shared" si="0"/>
        <v>3.4482758620689655E-2</v>
      </c>
      <c r="AQ17" s="28">
        <f t="shared" si="1"/>
        <v>2.379541221248016E-2</v>
      </c>
    </row>
    <row r="18" spans="1:43" ht="25.5" x14ac:dyDescent="0.15">
      <c r="A18" s="18" t="s">
        <v>36</v>
      </c>
      <c r="B18" s="18" t="s">
        <v>37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2"/>
      <c r="O18" s="19"/>
      <c r="AO18" s="20"/>
      <c r="AP18" s="21"/>
      <c r="AQ18" s="21"/>
    </row>
    <row r="19" spans="1:43" ht="14.25" x14ac:dyDescent="0.2">
      <c r="A19" s="22" t="s">
        <v>32</v>
      </c>
      <c r="B19" s="22" t="s">
        <v>33</v>
      </c>
      <c r="C19" s="23" t="s">
        <v>25</v>
      </c>
      <c r="D19" s="23" t="s">
        <v>25</v>
      </c>
      <c r="E19" s="23" t="s">
        <v>25</v>
      </c>
      <c r="F19" s="23" t="s">
        <v>25</v>
      </c>
      <c r="G19" s="23" t="s">
        <v>25</v>
      </c>
      <c r="H19" s="23" t="s">
        <v>25</v>
      </c>
      <c r="I19" s="23" t="s">
        <v>25</v>
      </c>
      <c r="J19" s="23" t="s">
        <v>25</v>
      </c>
      <c r="K19" s="23" t="s">
        <v>25</v>
      </c>
      <c r="L19" s="23" t="s">
        <v>25</v>
      </c>
      <c r="M19" s="23" t="s">
        <v>25</v>
      </c>
      <c r="N19" s="23" t="s">
        <v>25</v>
      </c>
      <c r="O19" s="24">
        <v>2</v>
      </c>
      <c r="P19" s="23">
        <v>23</v>
      </c>
      <c r="Q19" s="23">
        <v>78</v>
      </c>
      <c r="R19" s="23">
        <v>170</v>
      </c>
      <c r="S19" s="23">
        <v>284</v>
      </c>
      <c r="T19" s="23">
        <v>423</v>
      </c>
      <c r="U19" s="23">
        <v>558</v>
      </c>
      <c r="V19" s="23">
        <v>674</v>
      </c>
      <c r="W19" s="23">
        <v>797</v>
      </c>
      <c r="X19" s="23">
        <v>918</v>
      </c>
      <c r="Y19" s="23">
        <v>1021</v>
      </c>
      <c r="Z19" s="23">
        <v>1153</v>
      </c>
      <c r="AA19" s="23">
        <v>1261</v>
      </c>
      <c r="AB19" s="23">
        <v>1335</v>
      </c>
      <c r="AC19" s="23">
        <v>1409</v>
      </c>
      <c r="AD19" s="23">
        <v>1462</v>
      </c>
      <c r="AE19" s="23">
        <v>1507</v>
      </c>
      <c r="AF19" s="23">
        <v>1568</v>
      </c>
      <c r="AG19" s="23">
        <v>1619</v>
      </c>
      <c r="AH19" s="23">
        <v>1656</v>
      </c>
      <c r="AI19" s="23">
        <v>1688</v>
      </c>
      <c r="AJ19" s="23">
        <v>1738</v>
      </c>
      <c r="AK19" s="23">
        <v>1761</v>
      </c>
      <c r="AL19" s="23">
        <v>1785</v>
      </c>
      <c r="AM19" s="23">
        <v>1796</v>
      </c>
      <c r="AN19" s="23">
        <v>1810</v>
      </c>
      <c r="AO19" s="25">
        <v>1808</v>
      </c>
      <c r="AP19" s="12">
        <f t="shared" si="0"/>
        <v>-1.1049723756906078E-3</v>
      </c>
      <c r="AQ19" s="12">
        <f t="shared" si="1"/>
        <v>1.8376847928549545E-2</v>
      </c>
    </row>
    <row r="20" spans="1:43" ht="14.25" x14ac:dyDescent="0.2">
      <c r="A20" s="22" t="s">
        <v>34</v>
      </c>
      <c r="B20" s="22" t="s">
        <v>35</v>
      </c>
      <c r="C20" s="23" t="s">
        <v>25</v>
      </c>
      <c r="D20" s="23" t="s">
        <v>25</v>
      </c>
      <c r="E20" s="23" t="s">
        <v>25</v>
      </c>
      <c r="F20" s="23" t="s">
        <v>25</v>
      </c>
      <c r="G20" s="23" t="s">
        <v>25</v>
      </c>
      <c r="H20" s="23" t="s">
        <v>25</v>
      </c>
      <c r="I20" s="23" t="s">
        <v>25</v>
      </c>
      <c r="J20" s="23" t="s">
        <v>25</v>
      </c>
      <c r="K20" s="23" t="s">
        <v>25</v>
      </c>
      <c r="L20" s="23" t="s">
        <v>25</v>
      </c>
      <c r="M20" s="23" t="s">
        <v>25</v>
      </c>
      <c r="N20" s="23" t="s">
        <v>25</v>
      </c>
      <c r="O20" s="24">
        <v>0</v>
      </c>
      <c r="P20" s="23">
        <v>34</v>
      </c>
      <c r="Q20" s="23">
        <v>78</v>
      </c>
      <c r="R20" s="23">
        <v>113</v>
      </c>
      <c r="S20" s="23">
        <v>131</v>
      </c>
      <c r="T20" s="23">
        <v>141</v>
      </c>
      <c r="U20" s="23">
        <v>150</v>
      </c>
      <c r="V20" s="23">
        <v>167</v>
      </c>
      <c r="W20" s="23">
        <v>190</v>
      </c>
      <c r="X20" s="23">
        <v>209</v>
      </c>
      <c r="Y20" s="23">
        <v>233</v>
      </c>
      <c r="Z20" s="23">
        <v>231</v>
      </c>
      <c r="AA20" s="23">
        <v>235</v>
      </c>
      <c r="AB20" s="23">
        <v>238</v>
      </c>
      <c r="AC20" s="23">
        <v>236</v>
      </c>
      <c r="AD20" s="23">
        <v>226</v>
      </c>
      <c r="AE20" s="23">
        <v>218</v>
      </c>
      <c r="AF20" s="23">
        <v>229</v>
      </c>
      <c r="AG20" s="23">
        <v>223</v>
      </c>
      <c r="AH20" s="23">
        <v>210</v>
      </c>
      <c r="AI20" s="23">
        <v>187</v>
      </c>
      <c r="AJ20" s="23">
        <v>192</v>
      </c>
      <c r="AK20" s="23">
        <v>192</v>
      </c>
      <c r="AL20" s="23">
        <v>192</v>
      </c>
      <c r="AM20" s="23">
        <v>183</v>
      </c>
      <c r="AN20" s="23">
        <v>188</v>
      </c>
      <c r="AO20" s="25">
        <v>188</v>
      </c>
      <c r="AP20" s="12">
        <f t="shared" si="0"/>
        <v>0</v>
      </c>
      <c r="AQ20" s="12">
        <f t="shared" si="1"/>
        <v>-1.4696250278240286E-2</v>
      </c>
    </row>
    <row r="21" spans="1:43" ht="25.5" x14ac:dyDescent="0.2">
      <c r="A21" s="22" t="s">
        <v>17</v>
      </c>
      <c r="B21" s="22" t="s">
        <v>14</v>
      </c>
      <c r="C21" s="23" t="s">
        <v>25</v>
      </c>
      <c r="D21" s="23" t="s">
        <v>25</v>
      </c>
      <c r="E21" s="23" t="s">
        <v>25</v>
      </c>
      <c r="F21" s="23" t="s">
        <v>25</v>
      </c>
      <c r="G21" s="23" t="s">
        <v>25</v>
      </c>
      <c r="H21" s="23" t="s">
        <v>25</v>
      </c>
      <c r="I21" s="23" t="s">
        <v>25</v>
      </c>
      <c r="J21" s="23" t="s">
        <v>25</v>
      </c>
      <c r="K21" s="23" t="s">
        <v>25</v>
      </c>
      <c r="L21" s="23" t="s">
        <v>25</v>
      </c>
      <c r="M21" s="23" t="s">
        <v>25</v>
      </c>
      <c r="N21" s="23" t="s">
        <v>25</v>
      </c>
      <c r="O21" s="24">
        <v>3671</v>
      </c>
      <c r="P21" s="23">
        <v>3878</v>
      </c>
      <c r="Q21" s="23">
        <v>3896</v>
      </c>
      <c r="R21" s="23">
        <v>4301</v>
      </c>
      <c r="S21" s="23">
        <v>4927</v>
      </c>
      <c r="T21" s="23">
        <v>5346</v>
      </c>
      <c r="U21" s="23">
        <v>5059</v>
      </c>
      <c r="V21" s="23">
        <v>5105</v>
      </c>
      <c r="W21" s="23">
        <v>5454</v>
      </c>
      <c r="X21" s="23">
        <v>5370</v>
      </c>
      <c r="Y21" s="23">
        <v>5584</v>
      </c>
      <c r="Z21" s="23">
        <v>5762</v>
      </c>
      <c r="AA21" s="23">
        <v>5670</v>
      </c>
      <c r="AB21" s="23">
        <v>5469</v>
      </c>
      <c r="AC21" s="23">
        <v>5696</v>
      </c>
      <c r="AD21" s="23">
        <v>6301</v>
      </c>
      <c r="AE21" s="23">
        <v>6583</v>
      </c>
      <c r="AF21" s="23">
        <v>6503</v>
      </c>
      <c r="AG21" s="23">
        <v>6883</v>
      </c>
      <c r="AH21" s="23">
        <v>6912</v>
      </c>
      <c r="AI21" s="23">
        <v>6875</v>
      </c>
      <c r="AJ21" s="23">
        <v>6945</v>
      </c>
      <c r="AK21" s="23">
        <v>7267</v>
      </c>
      <c r="AL21" s="23">
        <v>7390</v>
      </c>
      <c r="AM21" s="23">
        <v>7384</v>
      </c>
      <c r="AN21" s="23">
        <v>7423</v>
      </c>
      <c r="AO21" s="25">
        <v>8679</v>
      </c>
      <c r="AP21" s="12">
        <f t="shared" si="0"/>
        <v>0.16920382594638286</v>
      </c>
      <c r="AQ21" s="12">
        <f t="shared" si="1"/>
        <v>2.8027147355480508E-2</v>
      </c>
    </row>
    <row r="22" spans="1:43" ht="12.75" x14ac:dyDescent="0.2">
      <c r="A22" s="22" t="s">
        <v>19</v>
      </c>
      <c r="B22" s="22" t="s">
        <v>15</v>
      </c>
      <c r="C22" s="23" t="s">
        <v>25</v>
      </c>
      <c r="D22" s="23" t="s">
        <v>25</v>
      </c>
      <c r="E22" s="23" t="s">
        <v>25</v>
      </c>
      <c r="F22" s="23" t="s">
        <v>25</v>
      </c>
      <c r="G22" s="23" t="s">
        <v>25</v>
      </c>
      <c r="H22" s="23" t="s">
        <v>25</v>
      </c>
      <c r="I22" s="23" t="s">
        <v>25</v>
      </c>
      <c r="J22" s="23" t="s">
        <v>25</v>
      </c>
      <c r="K22" s="23" t="s">
        <v>25</v>
      </c>
      <c r="L22" s="23" t="s">
        <v>25</v>
      </c>
      <c r="M22" s="23" t="s">
        <v>25</v>
      </c>
      <c r="N22" s="23" t="s">
        <v>25</v>
      </c>
      <c r="O22" s="24" t="s">
        <v>25</v>
      </c>
      <c r="P22" s="23">
        <v>8370</v>
      </c>
      <c r="Q22" s="23">
        <v>10548</v>
      </c>
      <c r="R22" s="23">
        <v>12084</v>
      </c>
      <c r="S22" s="23">
        <v>12816</v>
      </c>
      <c r="T22" s="23">
        <v>14388</v>
      </c>
      <c r="U22" s="23">
        <v>15006</v>
      </c>
      <c r="V22" s="23">
        <v>15462</v>
      </c>
      <c r="W22" s="23">
        <v>15666</v>
      </c>
      <c r="X22" s="23">
        <v>15960</v>
      </c>
      <c r="Y22" s="23">
        <v>15942</v>
      </c>
      <c r="Z22" s="23">
        <v>16194</v>
      </c>
      <c r="AA22" s="23">
        <v>15984</v>
      </c>
      <c r="AB22" s="23">
        <v>16494</v>
      </c>
      <c r="AC22" s="23">
        <v>16482</v>
      </c>
      <c r="AD22" s="23">
        <v>16482</v>
      </c>
      <c r="AE22" s="23">
        <v>16313.28</v>
      </c>
      <c r="AF22" s="23">
        <v>16214.52</v>
      </c>
      <c r="AG22" s="23">
        <v>16206</v>
      </c>
      <c r="AH22" s="23">
        <v>16098</v>
      </c>
      <c r="AI22" s="23">
        <v>16054.080000000002</v>
      </c>
      <c r="AJ22" s="23">
        <v>16075.080000000002</v>
      </c>
      <c r="AK22" s="23">
        <v>16128</v>
      </c>
      <c r="AL22" s="23">
        <v>16116</v>
      </c>
      <c r="AM22" s="23">
        <v>16104</v>
      </c>
      <c r="AN22" s="23">
        <v>16116</v>
      </c>
      <c r="AO22" s="25">
        <v>16404</v>
      </c>
      <c r="AP22" s="12">
        <f>IF(OR(AO22="…",AN22="…")=TRUE,"…",((AO22-AN22)/ABS(AN22)))</f>
        <v>1.7870439314966492E-2</v>
      </c>
      <c r="AQ22" s="12">
        <f t="shared" si="1"/>
        <v>5.5472455259852893E-4</v>
      </c>
    </row>
    <row r="23" spans="1:43" ht="26.25" thickBot="1" x14ac:dyDescent="0.25">
      <c r="A23" s="36" t="s">
        <v>20</v>
      </c>
      <c r="B23" s="36" t="s">
        <v>16</v>
      </c>
      <c r="C23" s="37" t="s">
        <v>25</v>
      </c>
      <c r="D23" s="37" t="s">
        <v>25</v>
      </c>
      <c r="E23" s="37" t="s">
        <v>25</v>
      </c>
      <c r="F23" s="37" t="s">
        <v>25</v>
      </c>
      <c r="G23" s="37" t="s">
        <v>25</v>
      </c>
      <c r="H23" s="37" t="s">
        <v>25</v>
      </c>
      <c r="I23" s="37" t="s">
        <v>25</v>
      </c>
      <c r="J23" s="37" t="s">
        <v>25</v>
      </c>
      <c r="K23" s="37" t="s">
        <v>25</v>
      </c>
      <c r="L23" s="37" t="s">
        <v>25</v>
      </c>
      <c r="M23" s="37" t="s">
        <v>25</v>
      </c>
      <c r="N23" s="37" t="s">
        <v>25</v>
      </c>
      <c r="O23" s="38" t="s">
        <v>25</v>
      </c>
      <c r="P23" s="37">
        <v>19788</v>
      </c>
      <c r="Q23" s="37">
        <v>19524</v>
      </c>
      <c r="R23" s="37">
        <v>18642</v>
      </c>
      <c r="S23" s="37">
        <v>19812</v>
      </c>
      <c r="T23" s="37">
        <v>20376</v>
      </c>
      <c r="U23" s="37">
        <v>20232</v>
      </c>
      <c r="V23" s="37">
        <v>21036</v>
      </c>
      <c r="W23" s="37">
        <v>21048</v>
      </c>
      <c r="X23" s="37">
        <v>21072</v>
      </c>
      <c r="Y23" s="37">
        <v>21252</v>
      </c>
      <c r="Z23" s="37">
        <v>21984</v>
      </c>
      <c r="AA23" s="37">
        <v>21636</v>
      </c>
      <c r="AB23" s="37">
        <v>22578</v>
      </c>
      <c r="AC23" s="37">
        <v>23004</v>
      </c>
      <c r="AD23" s="37">
        <v>23586</v>
      </c>
      <c r="AE23" s="37">
        <v>23610.84</v>
      </c>
      <c r="AF23" s="37">
        <v>23743.32</v>
      </c>
      <c r="AG23" s="37">
        <v>24094.560000000001</v>
      </c>
      <c r="AH23" s="37">
        <v>24084</v>
      </c>
      <c r="AI23" s="37">
        <v>24434.400000000001</v>
      </c>
      <c r="AJ23" s="37">
        <v>24842.100000000002</v>
      </c>
      <c r="AK23" s="37">
        <v>25044</v>
      </c>
      <c r="AL23" s="37">
        <v>24948</v>
      </c>
      <c r="AM23" s="37">
        <v>24648</v>
      </c>
      <c r="AN23" s="37">
        <v>24564</v>
      </c>
      <c r="AO23" s="39">
        <v>25452</v>
      </c>
      <c r="AP23" s="40">
        <f t="shared" si="0"/>
        <v>3.6150464093795798E-2</v>
      </c>
      <c r="AQ23" s="40">
        <f t="shared" si="1"/>
        <v>7.5371017068233126E-3</v>
      </c>
    </row>
    <row r="24" spans="1:43" ht="186" customHeight="1" x14ac:dyDescent="0.2">
      <c r="A24" s="41"/>
      <c r="B24" s="4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42"/>
      <c r="AJ24" s="42"/>
      <c r="AK24" s="42"/>
      <c r="AL24" s="42"/>
      <c r="AM24" s="42"/>
      <c r="AN24" s="42"/>
    </row>
    <row r="25" spans="1:43" ht="54" x14ac:dyDescent="0.15">
      <c r="A25" s="1" t="s">
        <v>13</v>
      </c>
      <c r="B25" s="1" t="s">
        <v>12</v>
      </c>
      <c r="T25" s="1"/>
    </row>
    <row r="48" spans="1:2" ht="72" customHeight="1" x14ac:dyDescent="0.15">
      <c r="A48" s="1" t="s">
        <v>26</v>
      </c>
      <c r="B48" s="1" t="s">
        <v>18</v>
      </c>
    </row>
    <row r="49" ht="9.75" customHeight="1" x14ac:dyDescent="0.15"/>
    <row r="50" ht="9.75" customHeight="1" x14ac:dyDescent="0.15"/>
    <row r="51" ht="9.75" customHeight="1" x14ac:dyDescent="0.15"/>
    <row r="52" ht="9.75" customHeight="1" x14ac:dyDescent="0.15"/>
    <row r="53" ht="9.75" customHeight="1" x14ac:dyDescent="0.15"/>
    <row r="54" ht="9.75" customHeight="1" x14ac:dyDescent="0.15"/>
    <row r="55" ht="9.75" customHeight="1" x14ac:dyDescent="0.15"/>
    <row r="56" ht="9.75" customHeight="1" x14ac:dyDescent="0.15"/>
    <row r="57" ht="9.75" customHeight="1" x14ac:dyDescent="0.15"/>
    <row r="58" ht="9.75" customHeight="1" x14ac:dyDescent="0.15"/>
    <row r="59" ht="9.75" customHeight="1" x14ac:dyDescent="0.15"/>
    <row r="60" ht="9.75" customHeight="1" x14ac:dyDescent="0.15"/>
    <row r="61" ht="9.75" customHeight="1" x14ac:dyDescent="0.15"/>
    <row r="62" ht="9.75" customHeight="1" x14ac:dyDescent="0.15"/>
    <row r="63" ht="9.75" customHeight="1" x14ac:dyDescent="0.15"/>
    <row r="64" ht="9.75" customHeight="1" x14ac:dyDescent="0.15"/>
    <row r="65" ht="9.75" customHeight="1" x14ac:dyDescent="0.15"/>
    <row r="66" ht="9.75" customHeight="1" x14ac:dyDescent="0.15"/>
    <row r="67" ht="9.75" customHeight="1" x14ac:dyDescent="0.15"/>
    <row r="68" ht="9.75" customHeight="1" x14ac:dyDescent="0.15"/>
    <row r="69" ht="9.75" customHeight="1" x14ac:dyDescent="0.15"/>
    <row r="70" ht="9.75" customHeight="1" x14ac:dyDescent="0.15"/>
    <row r="71" ht="9.75" customHeight="1" x14ac:dyDescent="0.15"/>
    <row r="72" ht="9.75" customHeight="1" x14ac:dyDescent="0.15"/>
    <row r="73" ht="9.75" customHeight="1" x14ac:dyDescent="0.15"/>
    <row r="74" ht="9.75" customHeight="1" x14ac:dyDescent="0.15"/>
    <row r="75" ht="9.75" customHeight="1" x14ac:dyDescent="0.15"/>
    <row r="76" ht="9.75" customHeight="1" x14ac:dyDescent="0.15"/>
    <row r="77" ht="9.75" customHeight="1" x14ac:dyDescent="0.15"/>
    <row r="78" ht="9.75" customHeight="1" x14ac:dyDescent="0.15"/>
    <row r="79" ht="9.75" customHeight="1" x14ac:dyDescent="0.15"/>
    <row r="80" ht="9.75" customHeight="1" x14ac:dyDescent="0.15"/>
    <row r="81" ht="9.75" customHeight="1" x14ac:dyDescent="0.15"/>
    <row r="82" ht="9.75" customHeight="1" x14ac:dyDescent="0.15"/>
    <row r="83" ht="9.75" customHeight="1" x14ac:dyDescent="0.15"/>
    <row r="84" ht="9.75" customHeight="1" x14ac:dyDescent="0.15"/>
    <row r="85" ht="9.75" customHeight="1" x14ac:dyDescent="0.15"/>
    <row r="86" ht="9.75" customHeight="1" x14ac:dyDescent="0.15"/>
    <row r="98" spans="1:41" ht="18" x14ac:dyDescent="0.15">
      <c r="A98" s="43"/>
    </row>
    <row r="100" spans="1:41" ht="12.75" x14ac:dyDescent="0.2">
      <c r="A100" s="44" t="s">
        <v>8</v>
      </c>
      <c r="B100" s="44" t="s">
        <v>7</v>
      </c>
      <c r="N100" s="45"/>
      <c r="O100" s="45">
        <v>1996</v>
      </c>
      <c r="P100" s="45">
        <v>1997</v>
      </c>
      <c r="Q100" s="45">
        <v>1998</v>
      </c>
      <c r="R100" s="45">
        <v>1999</v>
      </c>
      <c r="S100" s="45">
        <v>2000</v>
      </c>
      <c r="T100" s="45">
        <v>2001</v>
      </c>
      <c r="U100" s="45">
        <v>2002</v>
      </c>
      <c r="V100" s="45">
        <v>2003</v>
      </c>
      <c r="W100" s="45">
        <v>2004</v>
      </c>
      <c r="X100" s="45">
        <v>2005</v>
      </c>
      <c r="Y100" s="45">
        <v>2006</v>
      </c>
      <c r="Z100" s="45">
        <v>2007</v>
      </c>
      <c r="AA100" s="45">
        <v>2008</v>
      </c>
      <c r="AB100" s="45">
        <v>2009</v>
      </c>
      <c r="AC100" s="45">
        <v>2010</v>
      </c>
      <c r="AD100" s="45">
        <v>2011</v>
      </c>
      <c r="AE100" s="45">
        <v>2012</v>
      </c>
      <c r="AF100" s="45">
        <v>2013</v>
      </c>
      <c r="AG100" s="45">
        <v>2014</v>
      </c>
      <c r="AH100" s="45">
        <v>2015</v>
      </c>
      <c r="AI100" s="45">
        <v>2016</v>
      </c>
      <c r="AJ100" s="45">
        <v>2017</v>
      </c>
      <c r="AK100" s="45">
        <v>2018</v>
      </c>
      <c r="AL100" s="45">
        <v>2019</v>
      </c>
      <c r="AM100" s="45">
        <v>2020</v>
      </c>
      <c r="AN100" s="45">
        <v>2021</v>
      </c>
      <c r="AO100" s="45">
        <v>2022</v>
      </c>
    </row>
    <row r="101" spans="1:41" ht="12.75" x14ac:dyDescent="0.2">
      <c r="A101" s="46" t="s">
        <v>21</v>
      </c>
      <c r="B101" s="41" t="s">
        <v>4</v>
      </c>
      <c r="O101" s="47">
        <v>8940</v>
      </c>
      <c r="P101" s="47">
        <v>9414</v>
      </c>
      <c r="Q101" s="47">
        <v>9660</v>
      </c>
      <c r="R101" s="47">
        <v>9984</v>
      </c>
      <c r="S101" s="47">
        <v>10284</v>
      </c>
      <c r="T101" s="47">
        <v>10878</v>
      </c>
      <c r="U101" s="47">
        <v>11214</v>
      </c>
      <c r="V101" s="47">
        <v>11688</v>
      </c>
      <c r="W101" s="47">
        <v>12006</v>
      </c>
      <c r="X101" s="47">
        <v>12468</v>
      </c>
      <c r="Y101" s="47">
        <v>12858</v>
      </c>
      <c r="Z101" s="47">
        <v>13350</v>
      </c>
      <c r="AA101" s="47">
        <v>13692</v>
      </c>
      <c r="AB101" s="47">
        <v>14454</v>
      </c>
      <c r="AC101" s="47">
        <v>14604</v>
      </c>
      <c r="AD101" s="47">
        <v>14754</v>
      </c>
      <c r="AE101" s="47">
        <v>14886.78</v>
      </c>
      <c r="AF101" s="47">
        <v>15032.04</v>
      </c>
      <c r="AG101" s="47">
        <v>15189.96</v>
      </c>
      <c r="AH101" s="47">
        <v>15337.86</v>
      </c>
      <c r="AI101" s="47">
        <v>15472.560000000001</v>
      </c>
      <c r="AJ101" s="47">
        <v>15607.800000000001</v>
      </c>
      <c r="AK101" s="47">
        <v>15732</v>
      </c>
      <c r="AL101" s="47">
        <v>15864</v>
      </c>
      <c r="AM101" s="47">
        <v>15996</v>
      </c>
      <c r="AN101" s="47">
        <v>16128</v>
      </c>
      <c r="AO101" s="47">
        <v>16476</v>
      </c>
    </row>
    <row r="102" spans="1:41" ht="13.5" customHeight="1" x14ac:dyDescent="0.2">
      <c r="A102" s="46" t="s">
        <v>22</v>
      </c>
      <c r="B102" s="41" t="s">
        <v>9</v>
      </c>
      <c r="O102" s="47">
        <v>13152</v>
      </c>
      <c r="P102" s="47">
        <v>13650</v>
      </c>
      <c r="Q102" s="47">
        <v>13896</v>
      </c>
      <c r="R102" s="47">
        <v>14226</v>
      </c>
      <c r="S102" s="47">
        <v>14502</v>
      </c>
      <c r="T102" s="47">
        <v>15144</v>
      </c>
      <c r="U102" s="47">
        <v>15456</v>
      </c>
      <c r="V102" s="47">
        <v>15942</v>
      </c>
      <c r="W102" s="47">
        <v>16290</v>
      </c>
      <c r="X102" s="47">
        <v>16830</v>
      </c>
      <c r="Y102" s="47">
        <v>17118</v>
      </c>
      <c r="Z102" s="47">
        <v>17802</v>
      </c>
      <c r="AA102" s="47">
        <v>18150</v>
      </c>
      <c r="AB102" s="47">
        <v>19182</v>
      </c>
      <c r="AC102" s="47">
        <v>19578</v>
      </c>
      <c r="AD102" s="47">
        <v>20094</v>
      </c>
      <c r="AE102" s="47">
        <v>20507.34</v>
      </c>
      <c r="AF102" s="47">
        <v>20943.239999999998</v>
      </c>
      <c r="AG102" s="47">
        <v>21371.64</v>
      </c>
      <c r="AH102" s="47">
        <v>21802.62</v>
      </c>
      <c r="AI102" s="47">
        <v>22296.9</v>
      </c>
      <c r="AJ102" s="47">
        <v>22801.739999999998</v>
      </c>
      <c r="AK102" s="47">
        <v>23304</v>
      </c>
      <c r="AL102" s="47">
        <v>23784</v>
      </c>
      <c r="AM102" s="47">
        <v>24252</v>
      </c>
      <c r="AN102" s="47">
        <v>24744</v>
      </c>
      <c r="AO102" s="47">
        <v>25548</v>
      </c>
    </row>
    <row r="103" spans="1:41" ht="16.5" customHeight="1" x14ac:dyDescent="0.2">
      <c r="A103" s="44" t="s">
        <v>10</v>
      </c>
      <c r="B103" s="44" t="s">
        <v>11</v>
      </c>
      <c r="O103" s="45" t="s">
        <v>43</v>
      </c>
      <c r="P103" s="45" t="s">
        <v>44</v>
      </c>
      <c r="Q103" s="45" t="s">
        <v>45</v>
      </c>
      <c r="R103" s="45" t="s">
        <v>46</v>
      </c>
      <c r="S103" s="45">
        <v>2000</v>
      </c>
      <c r="T103" s="45" t="s">
        <v>47</v>
      </c>
      <c r="U103" s="45">
        <v>2002</v>
      </c>
      <c r="V103" s="45">
        <v>2003</v>
      </c>
      <c r="W103" s="45">
        <v>2004</v>
      </c>
      <c r="X103" s="45">
        <v>2005</v>
      </c>
      <c r="Y103" s="45">
        <v>2006</v>
      </c>
      <c r="Z103" s="45">
        <v>2007</v>
      </c>
      <c r="AA103" s="45">
        <v>2008</v>
      </c>
      <c r="AB103" s="45">
        <v>2009</v>
      </c>
      <c r="AC103" s="45">
        <v>2010</v>
      </c>
      <c r="AD103" s="45">
        <v>2011</v>
      </c>
      <c r="AE103" s="45" t="s">
        <v>48</v>
      </c>
      <c r="AF103" s="45" t="s">
        <v>49</v>
      </c>
      <c r="AG103" s="45" t="s">
        <v>50</v>
      </c>
      <c r="AH103" s="45" t="s">
        <v>51</v>
      </c>
      <c r="AI103" s="45" t="s">
        <v>52</v>
      </c>
      <c r="AJ103" s="45" t="s">
        <v>53</v>
      </c>
      <c r="AK103" s="45" t="s">
        <v>54</v>
      </c>
      <c r="AL103" s="45" t="s">
        <v>55</v>
      </c>
      <c r="AM103" s="45" t="s">
        <v>56</v>
      </c>
      <c r="AN103" s="45" t="s">
        <v>57</v>
      </c>
      <c r="AO103" s="45" t="s">
        <v>58</v>
      </c>
    </row>
    <row r="104" spans="1:41" ht="12.75" x14ac:dyDescent="0.2">
      <c r="A104" s="46" t="s">
        <v>21</v>
      </c>
      <c r="B104" s="41" t="s">
        <v>4</v>
      </c>
      <c r="O104" s="48">
        <v>77.988</v>
      </c>
      <c r="P104" s="48">
        <v>78.269000000000005</v>
      </c>
      <c r="Q104" s="48">
        <v>78.950999999999993</v>
      </c>
      <c r="R104" s="48">
        <v>79.498999999999995</v>
      </c>
      <c r="S104" s="48">
        <v>80.004999999999995</v>
      </c>
      <c r="T104" s="48">
        <v>80.739000000000004</v>
      </c>
      <c r="U104" s="48">
        <v>81.593000000000004</v>
      </c>
      <c r="V104" s="48">
        <v>82.802999999999997</v>
      </c>
      <c r="W104" s="48">
        <v>84.052999999999997</v>
      </c>
      <c r="X104" s="48">
        <v>84.994</v>
      </c>
      <c r="Y104" s="48">
        <v>85.465000000000003</v>
      </c>
      <c r="Z104" s="48">
        <v>85.802999999999997</v>
      </c>
      <c r="AA104" s="48">
        <v>85.638000000000005</v>
      </c>
      <c r="AB104" s="48">
        <v>85.576999999999998</v>
      </c>
      <c r="AC104" s="48">
        <v>85.415999999999997</v>
      </c>
      <c r="AD104" s="48">
        <v>85.08</v>
      </c>
      <c r="AE104" s="48">
        <v>84.4</v>
      </c>
      <c r="AF104" s="48">
        <v>83.619</v>
      </c>
      <c r="AG104" s="48">
        <v>82.738</v>
      </c>
      <c r="AH104" s="48">
        <v>82.075000000000003</v>
      </c>
      <c r="AI104" s="48">
        <v>81.308000000000007</v>
      </c>
      <c r="AJ104" s="48">
        <v>80.45</v>
      </c>
      <c r="AK104" s="48">
        <v>79.599000000000004</v>
      </c>
      <c r="AL104" s="48">
        <v>78.415000000000006</v>
      </c>
      <c r="AM104" s="48">
        <v>76.707999999999998</v>
      </c>
      <c r="AN104" s="48">
        <v>75.269000000000005</v>
      </c>
      <c r="AO104" s="48">
        <v>73.826999999999998</v>
      </c>
    </row>
    <row r="105" spans="1:41" ht="12.75" x14ac:dyDescent="0.2">
      <c r="A105" s="46" t="s">
        <v>22</v>
      </c>
      <c r="B105" s="41" t="s">
        <v>9</v>
      </c>
      <c r="O105" s="48">
        <v>34.619999999999997</v>
      </c>
      <c r="P105" s="48">
        <v>33.624000000000002</v>
      </c>
      <c r="Q105" s="48">
        <v>32.776000000000003</v>
      </c>
      <c r="R105" s="48">
        <v>31.538</v>
      </c>
      <c r="S105" s="48">
        <v>30.913</v>
      </c>
      <c r="T105" s="48">
        <v>30.138999999999999</v>
      </c>
      <c r="U105" s="48">
        <v>29.285</v>
      </c>
      <c r="V105" s="48">
        <v>28.47</v>
      </c>
      <c r="W105" s="48">
        <v>27.619</v>
      </c>
      <c r="X105" s="48">
        <v>26.835999999999999</v>
      </c>
      <c r="Y105" s="48">
        <v>26.154</v>
      </c>
      <c r="Z105" s="48">
        <v>25.288</v>
      </c>
      <c r="AA105" s="48">
        <v>24.548999999999999</v>
      </c>
      <c r="AB105" s="48">
        <v>23.786000000000001</v>
      </c>
      <c r="AC105" s="48">
        <v>23.010999999999999</v>
      </c>
      <c r="AD105" s="48">
        <v>22.202999999999999</v>
      </c>
      <c r="AE105" s="48">
        <v>21.488</v>
      </c>
      <c r="AF105" s="48">
        <v>21.003</v>
      </c>
      <c r="AG105" s="48">
        <v>20.332000000000001</v>
      </c>
      <c r="AH105" s="48">
        <v>19.710999999999999</v>
      </c>
      <c r="AI105" s="48">
        <v>19.042999999999999</v>
      </c>
      <c r="AJ105" s="48">
        <v>18.489999999999998</v>
      </c>
      <c r="AK105" s="48">
        <v>17.998999999999999</v>
      </c>
      <c r="AL105" s="48">
        <v>17.965</v>
      </c>
      <c r="AM105" s="48">
        <v>17.027000000000001</v>
      </c>
      <c r="AN105" s="48">
        <v>16.640999999999998</v>
      </c>
      <c r="AO105" s="48">
        <v>16.231000000000002</v>
      </c>
    </row>
  </sheetData>
  <pageMargins left="0.16" right="0.22" top="0.35" bottom="0.19" header="0.31496062992125984" footer="0.16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AA_UV_6</vt:lpstr>
      <vt:lpstr>AA_UV_6!Druckbereich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2019-10-02T05:50:40Z</cp:lastPrinted>
  <dcterms:created xsi:type="dcterms:W3CDTF">2012-01-24T12:55:29Z</dcterms:created>
  <dcterms:modified xsi:type="dcterms:W3CDTF">2023-11-28T12:35:03Z</dcterms:modified>
</cp:coreProperties>
</file>