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"/>
    </mc:Choice>
  </mc:AlternateContent>
  <xr:revisionPtr revIDLastSave="0" documentId="13_ncr:1_{DD0133F3-F3A2-421A-B25F-94D7B3622F1F}" xr6:coauthVersionLast="47" xr6:coauthVersionMax="47" xr10:uidLastSave="{00000000-0000-0000-0000-000000000000}"/>
  <bookViews>
    <workbookView xWindow="28680" yWindow="-120" windowWidth="38640" windowHeight="21120" tabRatio="473" activeTab="4" xr2:uid="{00000000-000D-0000-FFFF-FFFF00000000}"/>
  </bookViews>
  <sheets>
    <sheet name="2021" sheetId="128" r:id="rId1"/>
    <sheet name="2022" sheetId="137" r:id="rId2"/>
    <sheet name="2023" sheetId="138" r:id="rId3"/>
    <sheet name="2024" sheetId="139" r:id="rId4"/>
    <sheet name="2021 - 2024" sheetId="136" r:id="rId5"/>
  </sheets>
  <definedNames>
    <definedName name="_Toc520698006" localSheetId="0">'2021'!$A$1</definedName>
    <definedName name="_Toc520698006" localSheetId="4">'2021 - 2024'!$A$1</definedName>
    <definedName name="_Toc520698006" localSheetId="1">'2022'!$A$1</definedName>
    <definedName name="_Toc520698006" localSheetId="2">'2023'!$A$1</definedName>
    <definedName name="_Toc520698006" localSheetId="3">'2024'!$A$1</definedName>
    <definedName name="_Toc520698007" localSheetId="0">'2021'!#REF!</definedName>
    <definedName name="_Toc520698007" localSheetId="4">'2021 - 2024'!#REF!</definedName>
    <definedName name="_Toc520698007" localSheetId="1">'2022'!#REF!</definedName>
    <definedName name="_Toc520698007" localSheetId="2">'2023'!#REF!</definedName>
    <definedName name="_Toc520698007" localSheetId="3">'2024'!#REF!</definedName>
    <definedName name="_xlnm.Print_Area" localSheetId="0">'2021'!$A$1:$H$92</definedName>
    <definedName name="_xlnm.Print_Area" localSheetId="4">'2021 - 2024'!$A$1:$F$92</definedName>
    <definedName name="_xlnm.Print_Area" localSheetId="1">'2022'!$A$1:$H$90</definedName>
    <definedName name="_xlnm.Print_Area" localSheetId="2">'2023'!$A$1:$H$90</definedName>
    <definedName name="_xlnm.Print_Area" localSheetId="3">'2024'!$A$1:$H$90</definedName>
    <definedName name="_xlnm.Print_Titles" localSheetId="0">'2021'!$1:$5</definedName>
    <definedName name="_xlnm.Print_Titles" localSheetId="4">'2021 - 2024'!$1:$5</definedName>
    <definedName name="_xlnm.Print_Titles" localSheetId="1">'2022'!$1:$5</definedName>
    <definedName name="_xlnm.Print_Titles" localSheetId="2">'2023'!$1:$5</definedName>
    <definedName name="_xlnm.Print_Titles" localSheetId="3">'2024'!$1:$5</definedName>
    <definedName name="Print_Area" localSheetId="0">'2021'!$A$1:$G$39</definedName>
    <definedName name="Print_Area" localSheetId="4">'2021 - 2024'!$A$1:$F$40</definedName>
    <definedName name="Print_Area" localSheetId="1">'2022'!$A$1:$G$39</definedName>
    <definedName name="Print_Area" localSheetId="2">'2023'!$A$1:$G$39</definedName>
    <definedName name="Print_Area" localSheetId="3">'2024'!$A$1:$G$39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39" l="1"/>
  <c r="E40" i="139"/>
  <c r="H10" i="139"/>
  <c r="E10" i="139"/>
  <c r="H7" i="139" l="1"/>
  <c r="E7" i="139"/>
  <c r="H40" i="138" l="1"/>
  <c r="E40" i="138"/>
  <c r="H10" i="138"/>
  <c r="E10" i="138"/>
  <c r="E7" i="138" s="1"/>
  <c r="H7" i="138"/>
  <c r="H40" i="137"/>
  <c r="E40" i="137"/>
  <c r="H10" i="137"/>
  <c r="E10" i="137"/>
  <c r="E7" i="137" l="1"/>
  <c r="H7" i="137"/>
  <c r="H40" i="128" l="1"/>
  <c r="H10" i="128"/>
  <c r="E40" i="128"/>
  <c r="E10" i="128"/>
  <c r="H7" i="128" l="1"/>
  <c r="E7" i="1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<sst xmlns="http://schemas.openxmlformats.org/spreadsheetml/2006/main" count="353" uniqueCount="95">
  <si>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</si>
  <si>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</si>
  <si>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</si>
  <si>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</si>
  <si>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</si>
  <si>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</si>
  <si>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</si>
  <si>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</si>
  <si>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</si>
  <si>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</si>
  <si>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</si>
  <si>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</si>
  <si>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</si>
  <si>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</si>
  <si>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</si>
  <si>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</si>
  <si>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</si>
  <si>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</si>
  <si>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</si>
  <si>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</si>
  <si>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</si>
  <si>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</si>
  <si>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</si>
  <si>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</si>
  <si>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</si>
  <si>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</si>
  <si>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</si>
  <si>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</si>
  <si>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</si>
  <si>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</si>
  <si>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</si>
  <si>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</si>
  <si>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</si>
  <si>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</si>
  <si>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</si>
  <si>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</si>
  <si>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</si>
  <si>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</si>
  <si>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</si>
  <si>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</si>
  <si>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</si>
  <si>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</si>
  <si>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</si>
  <si>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</si>
  <si>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</si>
  <si>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</si>
  <si>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</si>
  <si>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</si>
  <si>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</si>
  <si>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</si>
  <si>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</si>
  <si>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</si>
  <si>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>Verbuchte Beiträge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</si>
  <si>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</si>
  <si>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</si>
  <si>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</si>
  <si>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</si>
  <si>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</si>
  <si>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</si>
  <si>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</si>
  <si>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</si>
  <si>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</si>
  <si>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</si>
  <si>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</si>
  <si>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</si>
  <si>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</si>
  <si>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</si>
  <si>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</si>
  <si>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</si>
  <si>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Exfour</t>
  </si>
  <si>
    <t xml:space="preserve">Coiffure &amp; Esthétique </t>
  </si>
  <si>
    <t>Agrivit</t>
  </si>
  <si>
    <t>scienceINDUSTRIE</t>
  </si>
  <si>
    <t>PANVICA</t>
  </si>
  <si>
    <t>CICICAM CINALFA</t>
  </si>
  <si>
    <t xml:space="preserve"> </t>
  </si>
  <si>
    <t xml:space="preserve">  Total 2021</t>
  </si>
  <si>
    <t>AHV/IV/EO-Beiträge im Jahr 2021</t>
  </si>
  <si>
    <t>Total alle Kassen</t>
  </si>
  <si>
    <t>Total kantonale</t>
  </si>
  <si>
    <t>Ausgleichskassen</t>
  </si>
  <si>
    <t>Total Verbands-</t>
  </si>
  <si>
    <t>ausgleichskassen</t>
  </si>
  <si>
    <t>Eidg. Ausgleichskasse</t>
  </si>
  <si>
    <t xml:space="preserve">  Total 2022</t>
  </si>
  <si>
    <t>AHV/IV/EO-Beiträge im Jahr 2022</t>
  </si>
  <si>
    <t xml:space="preserve">  Total 2023</t>
  </si>
  <si>
    <t>3.</t>
  </si>
  <si>
    <t>AHV/IV/EO-Beiträge im Jahr 2023</t>
  </si>
  <si>
    <t>davon 
Anteil 
Selbständigerwerbende</t>
  </si>
  <si>
    <t>davon 
Anteil 
Nichterwerbstätigen</t>
  </si>
  <si>
    <t>Verbuchte
Lohnbeiträge</t>
  </si>
  <si>
    <t>AHV/IV/EO-Beiträge im Jahr 2024</t>
  </si>
  <si>
    <t>AHV/IV/EO-Beiträge 2021 - 2024</t>
  </si>
  <si>
    <t xml:space="preserve">  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</si>
</sst>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#,##0________________________;\-#,###,##0____________________;\-________________________;@________________________\ "/>
    <numFmt numFmtId="165" formatCode="#,###,##0.00;\-#,###,##0.00;\-;@"/>
    <numFmt numFmtId="166" formatCode="#,###,##0.00____;\-#,###,##0.00____;\-____;@____\ "/>
    <numFmt numFmtId="167" formatCode="#,###,##0.00__;\-#,###,##0.00__;\-__;@__\ "/>
    <numFmt numFmtId="168" formatCode="#,###,##0______________;\-#,###,##0__________;\-______________;@______________\ "/>
    <numFmt numFmtId="169" formatCode="0.0%__________________"/>
    <numFmt numFmtId="170" formatCode="#,###,##0______________________;\-#,###,##0__________________;\-______________________;@______________________\ "/>
    <numFmt numFmtId="171" formatCode="#,###,##0____________________;\-#,###,##0________________;\-____________________;@____________________\ "/>
    <numFmt numFmtId="172" formatCode="0.0%______________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8"/>
      </top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 style="medium">
        <color theme="0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hair">
        <color theme="1"/>
      </bottom>
      <diagonal/>
    </border>
    <border>
      <left style="medium">
        <color theme="0"/>
      </left>
      <right/>
      <top/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hair">
        <color auto="1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hair">
        <color indexed="8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</borders>
  <cellStyleXfs count="467">
    <xf numFmtId="0" fontId="0" fillId="0" borderId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2" applyNumberFormat="0" applyAlignment="0" applyProtection="0"/>
    <xf numFmtId="0" fontId="19" fillId="10" borderId="13" applyNumberFormat="0" applyAlignment="0" applyProtection="0"/>
    <xf numFmtId="0" fontId="20" fillId="10" borderId="12" applyNumberFormat="0" applyAlignment="0" applyProtection="0"/>
    <xf numFmtId="0" fontId="21" fillId="0" borderId="14" applyNumberFormat="0" applyFill="0" applyAlignment="0" applyProtection="0"/>
    <xf numFmtId="0" fontId="22" fillId="11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6" applyNumberFormat="0" applyFont="0" applyAlignment="0" applyProtection="0"/>
    <xf numFmtId="0" fontId="10" fillId="0" borderId="0"/>
    <xf numFmtId="0" fontId="6" fillId="0" borderId="0"/>
    <xf numFmtId="0" fontId="6" fillId="12" borderId="16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6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9">
      <alignment horizontal="center" vertical="top" wrapText="1"/>
    </xf>
    <xf numFmtId="0" fontId="30" fillId="38" borderId="19">
      <alignment horizontal="right" vertical="top" wrapText="1"/>
    </xf>
    <xf numFmtId="9" fontId="28" fillId="42" borderId="22">
      <alignment wrapText="1"/>
    </xf>
    <xf numFmtId="0" fontId="29" fillId="39" borderId="19">
      <alignment horizontal="center" vertical="top" wrapText="1"/>
    </xf>
    <xf numFmtId="0" fontId="30" fillId="40" borderId="19">
      <alignment horizontal="center" vertical="top" wrapText="1"/>
    </xf>
    <xf numFmtId="0" fontId="29" fillId="41" borderId="19">
      <alignment horizontal="right" vertical="top" wrapText="1"/>
    </xf>
    <xf numFmtId="0" fontId="28" fillId="42" borderId="20">
      <alignment wrapText="1"/>
    </xf>
    <xf numFmtId="0" fontId="28" fillId="38" borderId="21">
      <alignment wrapText="1"/>
    </xf>
    <xf numFmtId="0" fontId="28" fillId="42" borderId="22">
      <alignment horizontal="right" vertical="center" wrapText="1"/>
    </xf>
    <xf numFmtId="0" fontId="28" fillId="42" borderId="20">
      <alignment horizontal="right" vertical="center" wrapText="1"/>
    </xf>
    <xf numFmtId="0" fontId="28" fillId="43" borderId="19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</cellStyleXfs>
  <cellXfs count="136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10" fillId="0" borderId="0" xfId="0" applyFont="1"/>
    <xf numFmtId="0" fontId="8" fillId="5" borderId="0" xfId="0" applyFont="1" applyFill="1" applyAlignment="1">
      <alignment horizontal="center"/>
    </xf>
    <xf numFmtId="0" fontId="8" fillId="2" borderId="8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18" xfId="0" applyFont="1" applyFill="1" applyBorder="1"/>
    <xf numFmtId="0" fontId="8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right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8" fillId="2" borderId="31" xfId="0" applyFont="1" applyFill="1" applyBorder="1"/>
    <xf numFmtId="0" fontId="9" fillId="2" borderId="0" xfId="0" applyFont="1" applyFill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2" xfId="0" applyFont="1" applyFill="1" applyBorder="1"/>
    <xf numFmtId="0" fontId="9" fillId="2" borderId="35" xfId="0" applyFont="1" applyFill="1" applyBorder="1"/>
    <xf numFmtId="0" fontId="8" fillId="2" borderId="36" xfId="0" applyFont="1" applyFill="1" applyBorder="1"/>
    <xf numFmtId="0" fontId="8" fillId="2" borderId="35" xfId="0" applyFont="1" applyFill="1" applyBorder="1"/>
    <xf numFmtId="164" fontId="10" fillId="0" borderId="0" xfId="0" applyNumberFormat="1" applyFont="1"/>
    <xf numFmtId="0" fontId="9" fillId="2" borderId="36" xfId="0" applyFont="1" applyFill="1" applyBorder="1"/>
    <xf numFmtId="0" fontId="9" fillId="2" borderId="1" xfId="0" applyFont="1" applyFill="1" applyBorder="1"/>
    <xf numFmtId="0" fontId="8" fillId="3" borderId="38" xfId="0" applyFont="1" applyFill="1" applyBorder="1" applyAlignment="1">
      <alignment horizontal="center"/>
    </xf>
    <xf numFmtId="0" fontId="8" fillId="2" borderId="30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165" fontId="8" fillId="4" borderId="41" xfId="0" applyNumberFormat="1" applyFont="1" applyFill="1" applyBorder="1" applyAlignment="1">
      <alignment horizontal="right"/>
    </xf>
    <xf numFmtId="0" fontId="9" fillId="2" borderId="39" xfId="0" applyFont="1" applyFill="1" applyBorder="1"/>
    <xf numFmtId="0" fontId="8" fillId="2" borderId="42" xfId="0" applyFont="1" applyFill="1" applyBorder="1"/>
    <xf numFmtId="0" fontId="8" fillId="2" borderId="44" xfId="0" applyFont="1" applyFill="1" applyBorder="1"/>
    <xf numFmtId="0" fontId="8" fillId="2" borderId="46" xfId="0" applyFont="1" applyFill="1" applyBorder="1"/>
    <xf numFmtId="0" fontId="8" fillId="2" borderId="47" xfId="0" applyFont="1" applyFill="1" applyBorder="1"/>
    <xf numFmtId="0" fontId="8" fillId="2" borderId="49" xfId="0" applyFont="1" applyFill="1" applyBorder="1"/>
    <xf numFmtId="0" fontId="8" fillId="2" borderId="50" xfId="0" applyFont="1" applyFill="1" applyBorder="1"/>
    <xf numFmtId="0" fontId="8" fillId="2" borderId="51" xfId="0" applyFont="1" applyFill="1" applyBorder="1"/>
    <xf numFmtId="0" fontId="9" fillId="2" borderId="40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8" fillId="2" borderId="54" xfId="0" applyFont="1" applyFill="1" applyBorder="1"/>
    <xf numFmtId="0" fontId="8" fillId="2" borderId="55" xfId="0" applyFont="1" applyFill="1" applyBorder="1"/>
    <xf numFmtId="0" fontId="8" fillId="2" borderId="56" xfId="0" applyFont="1" applyFill="1" applyBorder="1"/>
    <xf numFmtId="167" fontId="9" fillId="4" borderId="7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38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right"/>
    </xf>
    <xf numFmtId="168" fontId="8" fillId="3" borderId="48" xfId="0" applyNumberFormat="1" applyFont="1" applyFill="1" applyBorder="1" applyAlignment="1">
      <alignment horizontal="right"/>
    </xf>
    <xf numFmtId="168" fontId="8" fillId="3" borderId="37" xfId="0" applyNumberFormat="1" applyFont="1" applyFill="1" applyBorder="1" applyAlignment="1">
      <alignment horizontal="right"/>
    </xf>
    <xf numFmtId="168" fontId="8" fillId="5" borderId="48" xfId="0" applyNumberFormat="1" applyFont="1" applyFill="1" applyBorder="1" applyAlignment="1">
      <alignment horizontal="right"/>
    </xf>
    <xf numFmtId="168" fontId="8" fillId="5" borderId="37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center" wrapText="1"/>
    </xf>
    <xf numFmtId="0" fontId="8" fillId="4" borderId="39" xfId="0" applyFont="1" applyFill="1" applyBorder="1" applyAlignment="1">
      <alignment horizontal="center" wrapText="1"/>
    </xf>
    <xf numFmtId="0" fontId="8" fillId="4" borderId="42" xfId="0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right"/>
    </xf>
    <xf numFmtId="169" fontId="8" fillId="4" borderId="47" xfId="0" applyNumberFormat="1" applyFont="1" applyFill="1" applyBorder="1" applyAlignment="1">
      <alignment horizontal="right"/>
    </xf>
    <xf numFmtId="169" fontId="8" fillId="5" borderId="48" xfId="0" applyNumberFormat="1" applyFont="1" applyFill="1" applyBorder="1" applyAlignment="1">
      <alignment horizontal="right"/>
    </xf>
    <xf numFmtId="169" fontId="8" fillId="5" borderId="37" xfId="0" applyNumberFormat="1" applyFont="1" applyFill="1" applyBorder="1" applyAlignment="1">
      <alignment horizontal="right"/>
    </xf>
    <xf numFmtId="169" fontId="8" fillId="4" borderId="50" xfId="0" applyNumberFormat="1" applyFont="1" applyFill="1" applyBorder="1" applyAlignment="1">
      <alignment horizontal="right"/>
    </xf>
    <xf numFmtId="166" fontId="8" fillId="5" borderId="41" xfId="0" applyNumberFormat="1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right"/>
    </xf>
    <xf numFmtId="166" fontId="8" fillId="4" borderId="58" xfId="0" applyNumberFormat="1" applyFont="1" applyFill="1" applyBorder="1" applyAlignment="1">
      <alignment horizontal="right"/>
    </xf>
    <xf numFmtId="167" fontId="9" fillId="4" borderId="39" xfId="0" applyNumberFormat="1" applyFont="1" applyFill="1" applyBorder="1" applyAlignment="1">
      <alignment horizontal="right"/>
    </xf>
    <xf numFmtId="165" fontId="8" fillId="5" borderId="41" xfId="0" applyNumberFormat="1" applyFont="1" applyFill="1" applyBorder="1" applyAlignment="1">
      <alignment horizontal="right"/>
    </xf>
    <xf numFmtId="171" fontId="35" fillId="5" borderId="7" xfId="0" applyNumberFormat="1" applyFont="1" applyFill="1" applyBorder="1" applyAlignment="1">
      <alignment horizontal="right"/>
    </xf>
    <xf numFmtId="171" fontId="35" fillId="5" borderId="43" xfId="0" applyNumberFormat="1" applyFont="1" applyFill="1" applyBorder="1" applyAlignment="1">
      <alignment horizontal="right"/>
    </xf>
    <xf numFmtId="171" fontId="8" fillId="5" borderId="45" xfId="0" applyNumberFormat="1" applyFont="1" applyFill="1" applyBorder="1" applyAlignment="1">
      <alignment horizontal="right"/>
    </xf>
    <xf numFmtId="171" fontId="8" fillId="5" borderId="27" xfId="0" applyNumberFormat="1" applyFont="1" applyFill="1" applyBorder="1" applyAlignment="1">
      <alignment horizontal="right"/>
    </xf>
    <xf numFmtId="171" fontId="8" fillId="5" borderId="48" xfId="0" applyNumberFormat="1" applyFont="1" applyFill="1" applyBorder="1" applyAlignment="1">
      <alignment horizontal="right"/>
    </xf>
    <xf numFmtId="171" fontId="8" fillId="5" borderId="26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5" borderId="28" xfId="0" applyNumberFormat="1" applyFont="1" applyFill="1" applyBorder="1" applyAlignment="1">
      <alignment horizontal="right"/>
    </xf>
    <xf numFmtId="171" fontId="8" fillId="5" borderId="7" xfId="0" applyNumberFormat="1" applyFont="1" applyFill="1" applyBorder="1" applyAlignment="1">
      <alignment horizontal="right"/>
    </xf>
    <xf numFmtId="171" fontId="8" fillId="5" borderId="62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5" borderId="63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9" fillId="5" borderId="7" xfId="0" applyNumberFormat="1" applyFont="1" applyFill="1" applyBorder="1" applyAlignment="1">
      <alignment horizontal="right"/>
    </xf>
    <xf numFmtId="170" fontId="35" fillId="4" borderId="7" xfId="0" applyNumberFormat="1" applyFont="1" applyFill="1" applyBorder="1" applyAlignment="1">
      <alignment horizontal="right"/>
    </xf>
    <xf numFmtId="170" fontId="35" fillId="4" borderId="43" xfId="0" applyNumberFormat="1" applyFont="1" applyFill="1" applyBorder="1" applyAlignment="1">
      <alignment horizontal="right"/>
    </xf>
    <xf numFmtId="170" fontId="8" fillId="4" borderId="45" xfId="0" applyNumberFormat="1" applyFont="1" applyFill="1" applyBorder="1" applyAlignment="1">
      <alignment horizontal="right"/>
    </xf>
    <xf numFmtId="170" fontId="8" fillId="4" borderId="27" xfId="0" applyNumberFormat="1" applyFont="1" applyFill="1" applyBorder="1" applyAlignment="1">
      <alignment horizontal="right"/>
    </xf>
    <xf numFmtId="170" fontId="8" fillId="4" borderId="48" xfId="0" applyNumberFormat="1" applyFont="1" applyFill="1" applyBorder="1" applyAlignment="1">
      <alignment horizontal="right"/>
    </xf>
    <xf numFmtId="170" fontId="8" fillId="4" borderId="26" xfId="0" applyNumberFormat="1" applyFont="1" applyFill="1" applyBorder="1" applyAlignment="1">
      <alignment horizontal="right"/>
    </xf>
    <xf numFmtId="170" fontId="8" fillId="4" borderId="37" xfId="0" applyNumberFormat="1" applyFont="1" applyFill="1" applyBorder="1" applyAlignment="1">
      <alignment horizontal="right"/>
    </xf>
    <xf numFmtId="170" fontId="8" fillId="4" borderId="28" xfId="0" applyNumberFormat="1" applyFont="1" applyFill="1" applyBorder="1" applyAlignment="1">
      <alignment horizontal="right"/>
    </xf>
    <xf numFmtId="170" fontId="8" fillId="4" borderId="7" xfId="0" applyNumberFormat="1" applyFont="1" applyFill="1" applyBorder="1" applyAlignment="1">
      <alignment horizontal="right"/>
    </xf>
    <xf numFmtId="170" fontId="8" fillId="4" borderId="62" xfId="0" applyNumberFormat="1" applyFont="1" applyFill="1" applyBorder="1" applyAlignment="1">
      <alignment horizontal="right"/>
    </xf>
    <xf numFmtId="170" fontId="8" fillId="4" borderId="41" xfId="0" applyNumberFormat="1" applyFont="1" applyFill="1" applyBorder="1" applyAlignment="1">
      <alignment horizontal="right"/>
    </xf>
    <xf numFmtId="170" fontId="8" fillId="4" borderId="29" xfId="0" applyNumberFormat="1" applyFont="1" applyFill="1" applyBorder="1" applyAlignment="1">
      <alignment horizontal="right"/>
    </xf>
    <xf numFmtId="170" fontId="8" fillId="4" borderId="63" xfId="0" applyNumberFormat="1" applyFont="1" applyFill="1" applyBorder="1" applyAlignment="1">
      <alignment horizontal="right"/>
    </xf>
    <xf numFmtId="170" fontId="8" fillId="4" borderId="57" xfId="0" applyNumberFormat="1" applyFont="1" applyFill="1" applyBorder="1" applyAlignment="1">
      <alignment horizontal="right"/>
    </xf>
    <xf numFmtId="170" fontId="9" fillId="4" borderId="7" xfId="0" applyNumberFormat="1" applyFont="1" applyFill="1" applyBorder="1" applyAlignment="1">
      <alignment horizontal="right"/>
    </xf>
    <xf numFmtId="172" fontId="9" fillId="5" borderId="7" xfId="0" applyNumberFormat="1" applyFont="1" applyFill="1" applyBorder="1" applyAlignment="1">
      <alignment horizontal="right"/>
    </xf>
    <xf numFmtId="172" fontId="9" fillId="4" borderId="39" xfId="0" applyNumberFormat="1" applyFont="1" applyFill="1" applyBorder="1" applyAlignment="1">
      <alignment horizontal="right"/>
    </xf>
    <xf numFmtId="172" fontId="35" fillId="5" borderId="43" xfId="0" applyNumberFormat="1" applyFont="1" applyFill="1" applyBorder="1" applyAlignment="1">
      <alignment horizontal="right"/>
    </xf>
    <xf numFmtId="172" fontId="35" fillId="4" borderId="59" xfId="0" applyNumberFormat="1" applyFont="1" applyFill="1" applyBorder="1" applyAlignment="1">
      <alignment horizontal="right"/>
    </xf>
    <xf numFmtId="172" fontId="35" fillId="5" borderId="7" xfId="0" applyNumberFormat="1" applyFont="1" applyFill="1" applyBorder="1" applyAlignment="1">
      <alignment horizontal="right"/>
    </xf>
    <xf numFmtId="172" fontId="35" fillId="4" borderId="39" xfId="0" applyNumberFormat="1" applyFont="1" applyFill="1" applyBorder="1" applyAlignment="1">
      <alignment horizontal="right"/>
    </xf>
    <xf numFmtId="172" fontId="8" fillId="5" borderId="45" xfId="0" applyNumberFormat="1" applyFont="1" applyFill="1" applyBorder="1" applyAlignment="1">
      <alignment horizontal="right"/>
    </xf>
    <xf numFmtId="172" fontId="8" fillId="4" borderId="44" xfId="0" applyNumberFormat="1" applyFont="1" applyFill="1" applyBorder="1" applyAlignment="1">
      <alignment horizontal="right"/>
    </xf>
    <xf numFmtId="172" fontId="8" fillId="5" borderId="27" xfId="0" applyNumberFormat="1" applyFont="1" applyFill="1" applyBorder="1" applyAlignment="1">
      <alignment horizontal="right"/>
    </xf>
    <xf numFmtId="172" fontId="8" fillId="4" borderId="46" xfId="0" applyNumberFormat="1" applyFont="1" applyFill="1" applyBorder="1" applyAlignment="1">
      <alignment horizontal="right"/>
    </xf>
    <xf numFmtId="172" fontId="8" fillId="5" borderId="48" xfId="0" applyNumberFormat="1" applyFont="1" applyFill="1" applyBorder="1" applyAlignment="1">
      <alignment horizontal="right"/>
    </xf>
    <xf numFmtId="172" fontId="8" fillId="4" borderId="47" xfId="0" applyNumberFormat="1" applyFont="1" applyFill="1" applyBorder="1" applyAlignment="1">
      <alignment horizontal="right"/>
    </xf>
    <xf numFmtId="172" fontId="8" fillId="5" borderId="26" xfId="0" applyNumberFormat="1" applyFont="1" applyFill="1" applyBorder="1" applyAlignment="1">
      <alignment horizontal="right"/>
    </xf>
    <xf numFmtId="172" fontId="8" fillId="4" borderId="49" xfId="0" applyNumberFormat="1" applyFont="1" applyFill="1" applyBorder="1" applyAlignment="1">
      <alignment horizontal="right"/>
    </xf>
    <xf numFmtId="172" fontId="8" fillId="5" borderId="37" xfId="0" applyNumberFormat="1" applyFont="1" applyFill="1" applyBorder="1" applyAlignment="1">
      <alignment horizontal="right"/>
    </xf>
    <xf numFmtId="172" fontId="8" fillId="4" borderId="50" xfId="0" applyNumberFormat="1" applyFont="1" applyFill="1" applyBorder="1" applyAlignment="1">
      <alignment horizontal="right"/>
    </xf>
    <xf numFmtId="172" fontId="8" fillId="5" borderId="28" xfId="0" applyNumberFormat="1" applyFont="1" applyFill="1" applyBorder="1" applyAlignment="1">
      <alignment horizontal="right"/>
    </xf>
    <xf numFmtId="172" fontId="8" fillId="4" borderId="51" xfId="0" applyNumberFormat="1" applyFont="1" applyFill="1" applyBorder="1" applyAlignment="1">
      <alignment horizontal="right"/>
    </xf>
    <xf numFmtId="172" fontId="8" fillId="5" borderId="7" xfId="0" applyNumberFormat="1" applyFont="1" applyFill="1" applyBorder="1" applyAlignment="1">
      <alignment horizontal="right"/>
    </xf>
    <xf numFmtId="172" fontId="8" fillId="4" borderId="39" xfId="0" applyNumberFormat="1" applyFont="1" applyFill="1" applyBorder="1" applyAlignment="1">
      <alignment horizontal="right"/>
    </xf>
    <xf numFmtId="172" fontId="8" fillId="5" borderId="64" xfId="0" applyNumberFormat="1" applyFont="1" applyFill="1" applyBorder="1" applyAlignment="1">
      <alignment horizontal="right"/>
    </xf>
    <xf numFmtId="172" fontId="8" fillId="4" borderId="56" xfId="0" applyNumberFormat="1" applyFont="1" applyFill="1" applyBorder="1" applyAlignment="1">
      <alignment horizontal="right"/>
    </xf>
    <xf numFmtId="172" fontId="8" fillId="5" borderId="41" xfId="0" applyNumberFormat="1" applyFont="1" applyFill="1" applyBorder="1" applyAlignment="1">
      <alignment horizontal="right"/>
    </xf>
    <xf numFmtId="172" fontId="8" fillId="4" borderId="58" xfId="0" applyNumberFormat="1" applyFont="1" applyFill="1" applyBorder="1" applyAlignment="1">
      <alignment horizontal="right"/>
    </xf>
    <xf numFmtId="172" fontId="8" fillId="5" borderId="29" xfId="0" applyNumberFormat="1" applyFont="1" applyFill="1" applyBorder="1" applyAlignment="1">
      <alignment horizontal="right"/>
    </xf>
    <xf numFmtId="172" fontId="8" fillId="4" borderId="60" xfId="0" applyNumberFormat="1" applyFont="1" applyFill="1" applyBorder="1" applyAlignment="1">
      <alignment horizontal="right"/>
    </xf>
    <xf numFmtId="172" fontId="8" fillId="5" borderId="63" xfId="0" applyNumberFormat="1" applyFont="1" applyFill="1" applyBorder="1" applyAlignment="1">
      <alignment horizontal="right"/>
    </xf>
    <xf numFmtId="172" fontId="8" fillId="4" borderId="61" xfId="0" applyNumberFormat="1" applyFont="1" applyFill="1" applyBorder="1" applyAlignment="1">
      <alignment horizontal="right"/>
    </xf>
    <xf numFmtId="172" fontId="8" fillId="5" borderId="38" xfId="0" applyNumberFormat="1" applyFont="1" applyFill="1" applyBorder="1" applyAlignment="1">
      <alignment horizontal="right"/>
    </xf>
    <xf numFmtId="172" fontId="8" fillId="4" borderId="42" xfId="0" applyNumberFormat="1" applyFont="1" applyFill="1" applyBorder="1" applyAlignment="1">
      <alignment horizontal="right"/>
    </xf>
    <xf numFmtId="170" fontId="8" fillId="4" borderId="38" xfId="0" applyNumberFormat="1" applyFont="1" applyFill="1" applyBorder="1" applyAlignment="1">
      <alignment horizontal="right"/>
    </xf>
    <xf numFmtId="171" fontId="8" fillId="5" borderId="38" xfId="0" applyNumberFormat="1" applyFont="1" applyFill="1" applyBorder="1" applyAlignment="1">
      <alignment horizontal="right"/>
    </xf>
  </cellXfs>
  <cellStyles count="467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66" xr:uid="{FCFAF30D-5C30-4A42-BB86-65A01454CA7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F0F0F0"/>
      <color rgb="FF00FF00"/>
      <color rgb="FF3D5D19"/>
      <color rgb="FF0000FF"/>
      <color rgb="FF99FF99"/>
      <color rgb="FF008000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8">
    <pageSetUpPr fitToPage="1"/>
  </sheetPr>
  <dimension ref="A1:IF93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87</v>
      </c>
      <c r="B1" s="20" t="s">
        <v>77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52</v>
      </c>
      <c r="F3" s="11"/>
      <c r="G3" s="53"/>
      <c r="H3" s="61" t="s">
        <v>91</v>
      </c>
    </row>
    <row r="4" spans="1:8" ht="36.75" customHeight="1" x14ac:dyDescent="0.2">
      <c r="A4" s="3"/>
      <c r="B4" s="3"/>
      <c r="C4" s="3"/>
      <c r="D4" s="35"/>
      <c r="E4" s="17"/>
      <c r="F4" s="61" t="s">
        <v>89</v>
      </c>
      <c r="G4" s="62" t="s">
        <v>90</v>
      </c>
      <c r="H4" s="54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78</v>
      </c>
      <c r="D7" s="38"/>
      <c r="E7" s="89">
        <f>E10+E40+E91</f>
        <v>2600204965.6199999</v>
      </c>
      <c r="F7" s="104">
        <v>0.7918431050235456</v>
      </c>
      <c r="G7" s="105">
        <v>0.2081568949764544</v>
      </c>
      <c r="H7" s="74">
        <f>H10+H40+H91</f>
        <v>39365598246.139999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79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1754327661.6099999</v>
      </c>
      <c r="F10" s="104">
        <v>0.74300447063406538</v>
      </c>
      <c r="G10" s="105">
        <v>0.25699552936593462</v>
      </c>
      <c r="H10" s="74">
        <f>SUM(H12:H37)</f>
        <v>15682893966.9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328331634.25</v>
      </c>
      <c r="F12" s="112">
        <v>0.80678289749617305</v>
      </c>
      <c r="G12" s="113">
        <v>0.19321710250382695</v>
      </c>
      <c r="H12" s="77">
        <v>3964767177.8499999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186323383.65000001</v>
      </c>
      <c r="F13" s="114">
        <v>0.79509060651463503</v>
      </c>
      <c r="G13" s="115">
        <v>0.20490939348536497</v>
      </c>
      <c r="H13" s="78">
        <v>1319330828.95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91327282.400000006</v>
      </c>
      <c r="F14" s="114">
        <v>0.8017364449614478</v>
      </c>
      <c r="G14" s="115">
        <v>0.1982635550385522</v>
      </c>
      <c r="H14" s="78">
        <v>879907218.25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5795289.6500000004</v>
      </c>
      <c r="F15" s="116">
        <v>0.79419857447804221</v>
      </c>
      <c r="G15" s="117">
        <v>0.20580142552195779</v>
      </c>
      <c r="H15" s="79">
        <v>52493846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49281860.75</v>
      </c>
      <c r="F16" s="118">
        <v>0.71511482044086883</v>
      </c>
      <c r="G16" s="119">
        <v>0.28488517955913117</v>
      </c>
      <c r="H16" s="80">
        <v>370342062.64999998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8465971.5999999996</v>
      </c>
      <c r="F17" s="112">
        <v>0.67530670940320892</v>
      </c>
      <c r="G17" s="113">
        <v>0.32469329059679108</v>
      </c>
      <c r="H17" s="77">
        <v>75731374.25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11986728.15</v>
      </c>
      <c r="F18" s="114">
        <v>0.72689653575398294</v>
      </c>
      <c r="G18" s="115">
        <v>0.27310346424601706</v>
      </c>
      <c r="H18" s="78">
        <v>107658211.95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6341476.25</v>
      </c>
      <c r="F19" s="116">
        <v>0.79620460568799389</v>
      </c>
      <c r="G19" s="117">
        <v>0.20379539431200611</v>
      </c>
      <c r="H19" s="79">
        <v>72935293.299999997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43745467.100000001</v>
      </c>
      <c r="F20" s="116">
        <v>0.75211768710912053</v>
      </c>
      <c r="G20" s="117">
        <v>0.24788231289087947</v>
      </c>
      <c r="H20" s="79">
        <v>829642107.45000005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58660600.450000003</v>
      </c>
      <c r="F21" s="120">
        <v>0.78791478927433356</v>
      </c>
      <c r="G21" s="121">
        <v>0.21208521072566644</v>
      </c>
      <c r="H21" s="81">
        <v>370226568.10000002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44994495.100000001</v>
      </c>
      <c r="F22" s="114">
        <v>0.77700709481356367</v>
      </c>
      <c r="G22" s="115">
        <v>0.22299290518643633</v>
      </c>
      <c r="H22" s="78">
        <v>435880267.5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40570875.600000001</v>
      </c>
      <c r="F23" s="116">
        <v>0.59992823423383812</v>
      </c>
      <c r="G23" s="117">
        <v>0.40007176576616188</v>
      </c>
      <c r="H23" s="79">
        <v>377922058.25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44277803.649999999</v>
      </c>
      <c r="F24" s="116">
        <v>0.72305598082506528</v>
      </c>
      <c r="G24" s="117">
        <v>0.27694401917493472</v>
      </c>
      <c r="H24" s="79">
        <v>284714177.85000002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20616204.600000001</v>
      </c>
      <c r="F25" s="114">
        <v>0.83429892936439454</v>
      </c>
      <c r="G25" s="115">
        <v>0.16570107063560546</v>
      </c>
      <c r="H25" s="78">
        <v>174174575.09999999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9932336.6999999993</v>
      </c>
      <c r="F26" s="122">
        <v>0.80339395052981655</v>
      </c>
      <c r="G26" s="123">
        <v>0.19660604947018345</v>
      </c>
      <c r="H26" s="82">
        <v>85543693.700000003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4363776.1500000004</v>
      </c>
      <c r="F27" s="112">
        <v>0.81372099504427775</v>
      </c>
      <c r="G27" s="113">
        <v>0.18627900495572225</v>
      </c>
      <c r="H27" s="77">
        <v>26468484.300000001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94213915.549999997</v>
      </c>
      <c r="F28" s="116">
        <v>0.77932189232670401</v>
      </c>
      <c r="G28" s="117">
        <v>0.22067810767329599</v>
      </c>
      <c r="H28" s="79">
        <v>855112472.25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52885126.299999997</v>
      </c>
      <c r="F29" s="114">
        <v>0.77323142247261079</v>
      </c>
      <c r="G29" s="115">
        <v>0.22676857752738921</v>
      </c>
      <c r="H29" s="78">
        <v>318817188.60000002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116596737.34999999</v>
      </c>
      <c r="F30" s="114">
        <v>0.83241843352427236</v>
      </c>
      <c r="G30" s="115">
        <v>0.16758156647572764</v>
      </c>
      <c r="H30" s="78">
        <v>850840316.45000005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59170967.5</v>
      </c>
      <c r="F31" s="124">
        <v>0.81464722576212312</v>
      </c>
      <c r="G31" s="125">
        <v>0.18535277423787688</v>
      </c>
      <c r="H31" s="83">
        <v>359788845.64999998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108515612.09999999</v>
      </c>
      <c r="F32" s="114">
        <v>0.67250982029724538</v>
      </c>
      <c r="G32" s="115">
        <v>0.32749017970275462</v>
      </c>
      <c r="H32" s="78">
        <v>924680708.30999994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126702239.86</v>
      </c>
      <c r="F33" s="114">
        <v>0.55743256823325193</v>
      </c>
      <c r="G33" s="115">
        <v>0.44256743176674807</v>
      </c>
      <c r="H33" s="78">
        <v>1072497474.4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81130134</v>
      </c>
      <c r="F34" s="114">
        <v>0.6676588588807516</v>
      </c>
      <c r="G34" s="115">
        <v>0.3323411411192484</v>
      </c>
      <c r="H34" s="78">
        <v>484501981.10000002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32816506.949999999</v>
      </c>
      <c r="F35" s="116">
        <v>0.71567262897000017</v>
      </c>
      <c r="G35" s="117">
        <v>0.28432737102999983</v>
      </c>
      <c r="H35" s="79">
        <v>288517623.05000001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106186993.55</v>
      </c>
      <c r="F36" s="116">
        <v>0.53271041107921391</v>
      </c>
      <c r="G36" s="117">
        <v>0.46728958892078609</v>
      </c>
      <c r="H36" s="79">
        <v>980216018.88999999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21094242.399999999</v>
      </c>
      <c r="F37" s="118">
        <v>0.80047769800137547</v>
      </c>
      <c r="G37" s="119">
        <v>0.19952230199862453</v>
      </c>
      <c r="H37" s="80">
        <v>120183392.75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27" t="s">
        <v>81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82</v>
      </c>
      <c r="D40" s="38"/>
      <c r="E40" s="89">
        <f>SUM(E42:E89)</f>
        <v>833056031.01000011</v>
      </c>
      <c r="F40" s="104">
        <v>0.90598379032048082</v>
      </c>
      <c r="G40" s="105">
        <v>9.401620967951918E-2</v>
      </c>
      <c r="H40" s="74">
        <f>SUM(H42:H89)</f>
        <v>22100726012.140003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54</v>
      </c>
      <c r="D42" s="41"/>
      <c r="E42" s="92">
        <v>365578860.69999999</v>
      </c>
      <c r="F42" s="112">
        <v>0.99112516622888447</v>
      </c>
      <c r="G42" s="113">
        <v>8.8748337711155312E-3</v>
      </c>
      <c r="H42" s="77">
        <v>454709427.89999998</v>
      </c>
    </row>
    <row r="43" spans="1:8" ht="16.149999999999999" customHeight="1" x14ac:dyDescent="0.2">
      <c r="A43" s="5">
        <v>30</v>
      </c>
      <c r="B43" s="5"/>
      <c r="C43" s="5" t="s">
        <v>61</v>
      </c>
      <c r="D43" s="43"/>
      <c r="E43" s="94">
        <v>2412473.2000000002</v>
      </c>
      <c r="F43" s="116">
        <v>0.91097226787615859</v>
      </c>
      <c r="G43" s="117">
        <v>8.9027732123841408E-2</v>
      </c>
      <c r="H43" s="79">
        <v>68125306.049999997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1009270.2</v>
      </c>
      <c r="F44" s="116">
        <v>0</v>
      </c>
      <c r="G44" s="117">
        <v>1</v>
      </c>
      <c r="H44" s="79">
        <v>314271617.5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2209690.65</v>
      </c>
      <c r="F45" s="118">
        <v>0.50722093854105765</v>
      </c>
      <c r="G45" s="119">
        <v>0.49277906145894235</v>
      </c>
      <c r="H45" s="80">
        <v>496653124.35000002</v>
      </c>
    </row>
    <row r="46" spans="1:8" ht="16.149999999999999" customHeight="1" x14ac:dyDescent="0.2">
      <c r="A46" s="4">
        <v>33</v>
      </c>
      <c r="B46" s="4"/>
      <c r="C46" s="4" t="s">
        <v>62</v>
      </c>
      <c r="D46" s="42"/>
      <c r="E46" s="92">
        <v>9163098</v>
      </c>
      <c r="F46" s="112">
        <v>0.94101241741603114</v>
      </c>
      <c r="G46" s="113">
        <v>5.8987582583968856E-2</v>
      </c>
      <c r="H46" s="77">
        <v>273324896.94999999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4059773.85</v>
      </c>
      <c r="F47" s="116">
        <v>0.92355461166064912</v>
      </c>
      <c r="G47" s="117">
        <v>7.6445388339350884E-2</v>
      </c>
      <c r="H47" s="79">
        <v>79463148.75</v>
      </c>
    </row>
    <row r="48" spans="1:8" ht="16.149999999999999" customHeight="1" x14ac:dyDescent="0.2">
      <c r="A48" s="5">
        <v>35</v>
      </c>
      <c r="B48" s="5"/>
      <c r="C48" s="5" t="s">
        <v>72</v>
      </c>
      <c r="D48" s="43"/>
      <c r="E48" s="94">
        <v>739658.45</v>
      </c>
      <c r="F48" s="116">
        <v>3.0176108417674114E-3</v>
      </c>
      <c r="G48" s="117">
        <v>0.99698238915823256</v>
      </c>
      <c r="H48" s="79">
        <v>157683422.75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1647225.7</v>
      </c>
      <c r="F49" s="124">
        <v>0</v>
      </c>
      <c r="G49" s="125">
        <v>1</v>
      </c>
      <c r="H49" s="83">
        <v>282095544.60000002</v>
      </c>
    </row>
    <row r="50" spans="1:8" ht="16.149999999999999" customHeight="1" x14ac:dyDescent="0.2">
      <c r="A50" s="7">
        <v>38</v>
      </c>
      <c r="B50" s="7"/>
      <c r="C50" s="7" t="s">
        <v>73</v>
      </c>
      <c r="D50" s="41"/>
      <c r="E50" s="93">
        <v>5691858.5999999996</v>
      </c>
      <c r="F50" s="114">
        <v>0.94334440116532103</v>
      </c>
      <c r="G50" s="115">
        <v>5.6655598834678966E-2</v>
      </c>
      <c r="H50" s="78">
        <v>136889899.65000001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16544254.1</v>
      </c>
      <c r="F51" s="116">
        <v>0.59968131533763924</v>
      </c>
      <c r="G51" s="117">
        <v>0.40031868466236076</v>
      </c>
      <c r="H51" s="79">
        <v>1878202864.45</v>
      </c>
    </row>
    <row r="52" spans="1:8" ht="16.149999999999999" customHeight="1" x14ac:dyDescent="0.2">
      <c r="A52" s="5">
        <v>43</v>
      </c>
      <c r="B52" s="5"/>
      <c r="C52" s="5" t="s">
        <v>58</v>
      </c>
      <c r="D52" s="43"/>
      <c r="E52" s="94">
        <v>1365140.85</v>
      </c>
      <c r="F52" s="116">
        <v>0.75991796369681397</v>
      </c>
      <c r="G52" s="117">
        <v>0.24008203630318603</v>
      </c>
      <c r="H52" s="79">
        <v>147845463.15000001</v>
      </c>
    </row>
    <row r="53" spans="1:8" ht="16.149999999999999" customHeight="1" x14ac:dyDescent="0.2">
      <c r="A53" s="16">
        <v>44</v>
      </c>
      <c r="B53" s="16"/>
      <c r="C53" s="16" t="s">
        <v>22</v>
      </c>
      <c r="D53" s="51"/>
      <c r="E53" s="95">
        <v>6441082.6500000004</v>
      </c>
      <c r="F53" s="118">
        <v>0.88017587728272983</v>
      </c>
      <c r="G53" s="119">
        <v>0.11982412271727017</v>
      </c>
      <c r="H53" s="80">
        <v>422333673.55000001</v>
      </c>
    </row>
    <row r="54" spans="1:8" ht="16.149999999999999" customHeight="1" x14ac:dyDescent="0.2">
      <c r="A54" s="13">
        <v>46</v>
      </c>
      <c r="B54" s="13"/>
      <c r="C54" s="13" t="s">
        <v>50</v>
      </c>
      <c r="D54" s="47"/>
      <c r="E54" s="92">
        <v>40709650.700000003</v>
      </c>
      <c r="F54" s="112">
        <v>0.96965692484074595</v>
      </c>
      <c r="G54" s="113">
        <v>3.0343075159254052E-2</v>
      </c>
      <c r="H54" s="77">
        <v>673774033.85000002</v>
      </c>
    </row>
    <row r="55" spans="1:8" ht="16.149999999999999" customHeight="1" x14ac:dyDescent="0.2">
      <c r="A55" s="14">
        <v>48</v>
      </c>
      <c r="B55" s="14"/>
      <c r="C55" s="14" t="s">
        <v>63</v>
      </c>
      <c r="D55" s="48"/>
      <c r="E55" s="94">
        <v>4198122.6500000004</v>
      </c>
      <c r="F55" s="116">
        <v>0.69393269149546888</v>
      </c>
      <c r="G55" s="117">
        <v>0.30606730850453112</v>
      </c>
      <c r="H55" s="79">
        <v>485969369</v>
      </c>
    </row>
    <row r="56" spans="1:8" ht="16.149999999999999" customHeight="1" x14ac:dyDescent="0.2">
      <c r="A56" s="14">
        <v>51</v>
      </c>
      <c r="B56" s="14"/>
      <c r="C56" s="14" t="s">
        <v>38</v>
      </c>
      <c r="D56" s="48"/>
      <c r="E56" s="94">
        <v>1073599.92</v>
      </c>
      <c r="F56" s="116">
        <v>1.696722891880488E-2</v>
      </c>
      <c r="G56" s="117">
        <v>0.98303277108119513</v>
      </c>
      <c r="H56" s="79">
        <v>503913416.49999994</v>
      </c>
    </row>
    <row r="57" spans="1:8" ht="16.149999999999999" customHeight="1" x14ac:dyDescent="0.2">
      <c r="A57" s="15">
        <v>55</v>
      </c>
      <c r="B57" s="15"/>
      <c r="C57" s="15" t="s">
        <v>39</v>
      </c>
      <c r="D57" s="49"/>
      <c r="E57" s="98">
        <v>1893212.55</v>
      </c>
      <c r="F57" s="124">
        <v>0.85138016694370888</v>
      </c>
      <c r="G57" s="125">
        <v>0.14861983305629112</v>
      </c>
      <c r="H57" s="83">
        <v>100559055.75</v>
      </c>
    </row>
    <row r="58" spans="1:8" ht="16.149999999999999" customHeight="1" x14ac:dyDescent="0.2">
      <c r="A58" s="12">
        <v>59</v>
      </c>
      <c r="B58" s="12"/>
      <c r="C58" s="12" t="s">
        <v>74</v>
      </c>
      <c r="D58" s="50"/>
      <c r="E58" s="93">
        <v>6092397.1500000004</v>
      </c>
      <c r="F58" s="114">
        <v>0.95096576125386467</v>
      </c>
      <c r="G58" s="115">
        <v>4.9034238746135328E-2</v>
      </c>
      <c r="H58" s="78">
        <v>127689327.84999999</v>
      </c>
    </row>
    <row r="59" spans="1:8" ht="16.149999999999999" customHeight="1" x14ac:dyDescent="0.2">
      <c r="A59" s="14">
        <v>60</v>
      </c>
      <c r="B59" s="14"/>
      <c r="C59" s="14" t="s">
        <v>55</v>
      </c>
      <c r="D59" s="48"/>
      <c r="E59" s="94">
        <v>3934768.55</v>
      </c>
      <c r="F59" s="116">
        <v>2.7538736925830795E-2</v>
      </c>
      <c r="G59" s="117">
        <v>0.97246126307416925</v>
      </c>
      <c r="H59" s="79">
        <v>1043868741</v>
      </c>
    </row>
    <row r="60" spans="1:8" ht="16.149999999999999" customHeight="1" x14ac:dyDescent="0.2">
      <c r="A60" s="14">
        <v>61</v>
      </c>
      <c r="B60" s="14"/>
      <c r="C60" s="14" t="s">
        <v>64</v>
      </c>
      <c r="D60" s="48"/>
      <c r="E60" s="94">
        <v>2505839.7999999998</v>
      </c>
      <c r="F60" s="116">
        <v>0.98388951786168011</v>
      </c>
      <c r="G60" s="117">
        <v>1.6110482138319893E-2</v>
      </c>
      <c r="H60" s="79">
        <v>15349843.050000001</v>
      </c>
    </row>
    <row r="61" spans="1:8" ht="16.149999999999999" customHeight="1" x14ac:dyDescent="0.2">
      <c r="A61" s="15">
        <v>63</v>
      </c>
      <c r="B61" s="15"/>
      <c r="C61" s="15" t="s">
        <v>23</v>
      </c>
      <c r="D61" s="49"/>
      <c r="E61" s="95">
        <v>13787652.949999999</v>
      </c>
      <c r="F61" s="118">
        <v>0.88894592641514958</v>
      </c>
      <c r="G61" s="119">
        <v>0.11105407358485042</v>
      </c>
      <c r="H61" s="80">
        <v>643494410.04999995</v>
      </c>
    </row>
    <row r="62" spans="1:8" ht="16.149999999999999" customHeight="1" x14ac:dyDescent="0.2">
      <c r="A62" s="12">
        <v>65</v>
      </c>
      <c r="B62" s="12"/>
      <c r="C62" s="12" t="s">
        <v>24</v>
      </c>
      <c r="D62" s="50"/>
      <c r="E62" s="100">
        <v>14785238.949999999</v>
      </c>
      <c r="F62" s="128">
        <v>0.74524273838251787</v>
      </c>
      <c r="G62" s="129">
        <v>0.25475726161748213</v>
      </c>
      <c r="H62" s="85">
        <v>1434960932.5</v>
      </c>
    </row>
    <row r="63" spans="1:8" ht="16.149999999999999" customHeight="1" x14ac:dyDescent="0.2">
      <c r="A63" s="14">
        <v>66</v>
      </c>
      <c r="B63" s="14"/>
      <c r="C63" s="14" t="s">
        <v>60</v>
      </c>
      <c r="D63" s="48"/>
      <c r="E63" s="94">
        <v>19088102.899999999</v>
      </c>
      <c r="F63" s="116">
        <v>0.75871277041911889</v>
      </c>
      <c r="G63" s="117">
        <v>0.24128722958088111</v>
      </c>
      <c r="H63" s="79">
        <v>889391005.47000003</v>
      </c>
    </row>
    <row r="64" spans="1:8" ht="16.149999999999999" customHeight="1" x14ac:dyDescent="0.2">
      <c r="A64" s="14">
        <v>69</v>
      </c>
      <c r="B64" s="14"/>
      <c r="C64" s="14" t="s">
        <v>25</v>
      </c>
      <c r="D64" s="48"/>
      <c r="E64" s="94">
        <v>806103.5</v>
      </c>
      <c r="F64" s="116">
        <v>1.8474465693752986E-3</v>
      </c>
      <c r="G64" s="117">
        <v>0.9981525534306247</v>
      </c>
      <c r="H64" s="79">
        <v>147759199</v>
      </c>
    </row>
    <row r="65" spans="1:240" ht="16.149999999999999" customHeight="1" x14ac:dyDescent="0.2">
      <c r="A65" s="15">
        <v>70</v>
      </c>
      <c r="B65" s="15"/>
      <c r="C65" s="15" t="s">
        <v>26</v>
      </c>
      <c r="D65" s="49"/>
      <c r="E65" s="101">
        <v>2152639.75</v>
      </c>
      <c r="F65" s="130">
        <v>2.3366656756354986E-4</v>
      </c>
      <c r="G65" s="131">
        <v>0.99976633343243648</v>
      </c>
      <c r="H65" s="86">
        <v>336518162.69999999</v>
      </c>
    </row>
    <row r="66" spans="1:240" ht="16.149999999999999" customHeight="1" x14ac:dyDescent="0.2">
      <c r="A66" s="12">
        <v>71</v>
      </c>
      <c r="B66" s="12"/>
      <c r="C66" s="12" t="s">
        <v>65</v>
      </c>
      <c r="D66" s="50"/>
      <c r="E66" s="93">
        <v>5024562.5</v>
      </c>
      <c r="F66" s="114">
        <v>0.57445791803187662</v>
      </c>
      <c r="G66" s="115">
        <v>0.42554208196812338</v>
      </c>
      <c r="H66" s="78">
        <v>736715693.45000005</v>
      </c>
    </row>
    <row r="67" spans="1:240" ht="16.149999999999999" customHeight="1" x14ac:dyDescent="0.2">
      <c r="A67" s="14">
        <v>74</v>
      </c>
      <c r="B67" s="14"/>
      <c r="C67" s="14" t="s">
        <v>66</v>
      </c>
      <c r="D67" s="48"/>
      <c r="E67" s="94">
        <v>2041095.8</v>
      </c>
      <c r="F67" s="116">
        <v>4.8944292674131941E-4</v>
      </c>
      <c r="G67" s="117">
        <v>0.99951055707325864</v>
      </c>
      <c r="H67" s="79">
        <v>265446717.5</v>
      </c>
    </row>
    <row r="68" spans="1:240" ht="16.149999999999999" customHeight="1" x14ac:dyDescent="0.2">
      <c r="A68" s="14">
        <v>78</v>
      </c>
      <c r="B68" s="14"/>
      <c r="C68" s="14" t="s">
        <v>27</v>
      </c>
      <c r="D68" s="48"/>
      <c r="E68" s="94">
        <v>4428761.6500000004</v>
      </c>
      <c r="F68" s="116">
        <v>0.9028897917747668</v>
      </c>
      <c r="G68" s="117">
        <v>9.7110208225233197E-2</v>
      </c>
      <c r="H68" s="79">
        <v>145638387.94999999</v>
      </c>
    </row>
    <row r="69" spans="1:240" ht="16.149999999999999" customHeight="1" x14ac:dyDescent="0.2">
      <c r="A69" s="15">
        <v>79</v>
      </c>
      <c r="B69" s="15"/>
      <c r="C69" s="15" t="s">
        <v>67</v>
      </c>
      <c r="D69" s="49"/>
      <c r="E69" s="101">
        <v>7274175.4500000002</v>
      </c>
      <c r="F69" s="130">
        <v>0.84921836496922332</v>
      </c>
      <c r="G69" s="131">
        <v>0.15078163503077668</v>
      </c>
      <c r="H69" s="86">
        <v>570969818.70000005</v>
      </c>
    </row>
    <row r="70" spans="1:240" ht="16.149999999999999" customHeight="1" x14ac:dyDescent="0.2">
      <c r="A70" s="12">
        <v>81</v>
      </c>
      <c r="B70" s="12"/>
      <c r="C70" s="12" t="s">
        <v>28</v>
      </c>
      <c r="D70" s="50"/>
      <c r="E70" s="93">
        <v>12193457.1</v>
      </c>
      <c r="F70" s="114">
        <v>0.75244595293652305</v>
      </c>
      <c r="G70" s="115">
        <v>0.24755404706347695</v>
      </c>
      <c r="H70" s="78">
        <v>562484879.45000005</v>
      </c>
      <c r="IF70" s="2" t="s">
        <v>75</v>
      </c>
    </row>
    <row r="71" spans="1:240" ht="16.149999999999999" customHeight="1" x14ac:dyDescent="0.2">
      <c r="A71" s="14">
        <v>87</v>
      </c>
      <c r="B71" s="14"/>
      <c r="C71" s="14" t="s">
        <v>68</v>
      </c>
      <c r="D71" s="48"/>
      <c r="E71" s="94">
        <v>2651837.6</v>
      </c>
      <c r="F71" s="116">
        <v>0.82416943424501576</v>
      </c>
      <c r="G71" s="117">
        <v>0.17583056575498424</v>
      </c>
      <c r="H71" s="79">
        <v>131752505.84999999</v>
      </c>
    </row>
    <row r="72" spans="1:240" ht="16.149999999999999" customHeight="1" x14ac:dyDescent="0.2">
      <c r="A72" s="14">
        <v>89</v>
      </c>
      <c r="B72" s="14"/>
      <c r="C72" s="14" t="s">
        <v>29</v>
      </c>
      <c r="D72" s="48"/>
      <c r="E72" s="94">
        <v>14970419.890000001</v>
      </c>
      <c r="F72" s="116">
        <v>0.1968559405991325</v>
      </c>
      <c r="G72" s="117">
        <v>0.80314405940086753</v>
      </c>
      <c r="H72" s="79">
        <v>1749165292.7</v>
      </c>
    </row>
    <row r="73" spans="1:240" ht="16.149999999999999" customHeight="1" x14ac:dyDescent="0.2">
      <c r="A73" s="15">
        <v>95</v>
      </c>
      <c r="B73" s="15"/>
      <c r="C73" s="15" t="s">
        <v>69</v>
      </c>
      <c r="D73" s="49"/>
      <c r="E73" s="101">
        <v>1124494.7</v>
      </c>
      <c r="F73" s="130">
        <v>0.39263882243924825</v>
      </c>
      <c r="G73" s="131">
        <v>0.6073611775607517</v>
      </c>
      <c r="H73" s="86">
        <v>252822963.19999999</v>
      </c>
    </row>
    <row r="74" spans="1:240" ht="16.149999999999999" customHeight="1" x14ac:dyDescent="0.2">
      <c r="A74" s="12">
        <v>98</v>
      </c>
      <c r="B74" s="12"/>
      <c r="C74" s="12" t="s">
        <v>56</v>
      </c>
      <c r="D74" s="50"/>
      <c r="E74" s="93">
        <v>7045116</v>
      </c>
      <c r="F74" s="114">
        <v>0.97389607197049166</v>
      </c>
      <c r="G74" s="115">
        <v>2.6103928029508339E-2</v>
      </c>
      <c r="H74" s="78">
        <v>109713150.2</v>
      </c>
    </row>
    <row r="75" spans="1:240" ht="16.149999999999999" customHeight="1" x14ac:dyDescent="0.2">
      <c r="A75" s="14">
        <v>99</v>
      </c>
      <c r="B75" s="14"/>
      <c r="C75" s="14" t="s">
        <v>30</v>
      </c>
      <c r="D75" s="48"/>
      <c r="E75" s="94">
        <v>7193741.4000000004</v>
      </c>
      <c r="F75" s="116">
        <v>0.74365020925829828</v>
      </c>
      <c r="G75" s="117">
        <v>0.25634979074170172</v>
      </c>
      <c r="H75" s="79">
        <v>494201435.5</v>
      </c>
    </row>
    <row r="76" spans="1:240" ht="16.149999999999999" customHeight="1" x14ac:dyDescent="0.2">
      <c r="A76" s="14">
        <v>103</v>
      </c>
      <c r="B76" s="14"/>
      <c r="C76" s="14" t="s">
        <v>31</v>
      </c>
      <c r="D76" s="48"/>
      <c r="E76" s="94">
        <v>2875785.2</v>
      </c>
      <c r="F76" s="116">
        <v>8.2324623598557051E-2</v>
      </c>
      <c r="G76" s="117">
        <v>0.91767537640144292</v>
      </c>
      <c r="H76" s="79">
        <v>335576120.30000001</v>
      </c>
    </row>
    <row r="77" spans="1:240" ht="16.149999999999999" customHeight="1" x14ac:dyDescent="0.2">
      <c r="A77" s="15">
        <v>104</v>
      </c>
      <c r="B77" s="15"/>
      <c r="C77" s="15" t="s">
        <v>32</v>
      </c>
      <c r="D77" s="49"/>
      <c r="E77" s="101">
        <v>3198837.55</v>
      </c>
      <c r="F77" s="130">
        <v>0.92889929866784193</v>
      </c>
      <c r="G77" s="131">
        <v>7.1100701332158067E-2</v>
      </c>
      <c r="H77" s="86">
        <v>153373614.5</v>
      </c>
    </row>
    <row r="78" spans="1:240" ht="16.149999999999999" customHeight="1" x14ac:dyDescent="0.2">
      <c r="A78" s="12">
        <v>105</v>
      </c>
      <c r="B78" s="12"/>
      <c r="C78" s="12" t="s">
        <v>59</v>
      </c>
      <c r="D78" s="50"/>
      <c r="E78" s="93">
        <v>19795162.449999999</v>
      </c>
      <c r="F78" s="114">
        <v>0.91635167388726324</v>
      </c>
      <c r="G78" s="115">
        <v>8.3648326112736759E-2</v>
      </c>
      <c r="H78" s="78">
        <v>627011584.89999998</v>
      </c>
    </row>
    <row r="79" spans="1:240" ht="16.149999999999999" customHeight="1" x14ac:dyDescent="0.2">
      <c r="A79" s="14">
        <v>106</v>
      </c>
      <c r="B79" s="14"/>
      <c r="C79" s="14" t="s">
        <v>48</v>
      </c>
      <c r="D79" s="48"/>
      <c r="E79" s="94">
        <v>103873835.39999999</v>
      </c>
      <c r="F79" s="116">
        <v>0.93392481247579673</v>
      </c>
      <c r="G79" s="117">
        <v>6.6075187524203272E-2</v>
      </c>
      <c r="H79" s="79">
        <v>2520473449.7999992</v>
      </c>
    </row>
    <row r="80" spans="1:240" ht="16.149999999999999" customHeight="1" x14ac:dyDescent="0.2">
      <c r="A80" s="14">
        <v>107</v>
      </c>
      <c r="B80" s="14"/>
      <c r="C80" s="14" t="s">
        <v>47</v>
      </c>
      <c r="D80" s="48"/>
      <c r="E80" s="94">
        <v>1338349.6000000001</v>
      </c>
      <c r="F80" s="116">
        <v>0.93982884882792161</v>
      </c>
      <c r="G80" s="117">
        <v>6.0171151172078385E-2</v>
      </c>
      <c r="H80" s="79">
        <v>42251898.700000003</v>
      </c>
    </row>
    <row r="81" spans="1:8" ht="16.149999999999999" customHeight="1" x14ac:dyDescent="0.2">
      <c r="A81" s="15">
        <v>109</v>
      </c>
      <c r="B81" s="15"/>
      <c r="C81" s="15" t="s">
        <v>33</v>
      </c>
      <c r="D81" s="49"/>
      <c r="E81" s="101">
        <v>1750955.3</v>
      </c>
      <c r="F81" s="130">
        <v>0.64560996713222218</v>
      </c>
      <c r="G81" s="131">
        <v>0.35439003286777782</v>
      </c>
      <c r="H81" s="86">
        <v>284647792.85000002</v>
      </c>
    </row>
    <row r="82" spans="1:8" ht="16.149999999999999" customHeight="1" x14ac:dyDescent="0.2">
      <c r="A82" s="12">
        <v>110</v>
      </c>
      <c r="B82" s="12"/>
      <c r="C82" s="12" t="s">
        <v>57</v>
      </c>
      <c r="D82" s="50"/>
      <c r="E82" s="93">
        <v>59322285.5</v>
      </c>
      <c r="F82" s="114">
        <v>0.9507250254430526</v>
      </c>
      <c r="G82" s="115">
        <v>4.9274974556947404E-2</v>
      </c>
      <c r="H82" s="78">
        <v>1110218606.6400001</v>
      </c>
    </row>
    <row r="83" spans="1:8" ht="16.149999999999999" customHeight="1" x14ac:dyDescent="0.2">
      <c r="A83" s="14">
        <v>111</v>
      </c>
      <c r="B83" s="14"/>
      <c r="C83" s="14" t="s">
        <v>40</v>
      </c>
      <c r="D83" s="48"/>
      <c r="E83" s="94">
        <v>5404881.75</v>
      </c>
      <c r="F83" s="116">
        <v>0.93676975741561053</v>
      </c>
      <c r="G83" s="117">
        <v>6.3230242584389473E-2</v>
      </c>
      <c r="H83" s="79">
        <v>117467812.58</v>
      </c>
    </row>
    <row r="84" spans="1:8" ht="16.149999999999999" customHeight="1" x14ac:dyDescent="0.2">
      <c r="A84" s="14">
        <v>112</v>
      </c>
      <c r="B84" s="14"/>
      <c r="C84" s="14" t="s">
        <v>34</v>
      </c>
      <c r="D84" s="48"/>
      <c r="E84" s="94">
        <v>2487550.9500000002</v>
      </c>
      <c r="F84" s="116">
        <v>0.82623059027955481</v>
      </c>
      <c r="G84" s="117">
        <v>0.17376940972044519</v>
      </c>
      <c r="H84" s="79">
        <v>94143840.349999994</v>
      </c>
    </row>
    <row r="85" spans="1:8" ht="16.149999999999999" customHeight="1" x14ac:dyDescent="0.2">
      <c r="A85" s="15">
        <v>113</v>
      </c>
      <c r="B85" s="15"/>
      <c r="C85" s="15" t="s">
        <v>70</v>
      </c>
      <c r="D85" s="49"/>
      <c r="E85" s="101">
        <v>9565194.0999999996</v>
      </c>
      <c r="F85" s="130">
        <v>0.99273177313497252</v>
      </c>
      <c r="G85" s="131">
        <v>7.2682268650274828E-3</v>
      </c>
      <c r="H85" s="86">
        <v>29940229.350000001</v>
      </c>
    </row>
    <row r="86" spans="1:8" ht="16.149999999999999" customHeight="1" x14ac:dyDescent="0.2">
      <c r="A86" s="12">
        <v>114</v>
      </c>
      <c r="B86" s="12"/>
      <c r="C86" s="12" t="s">
        <v>49</v>
      </c>
      <c r="D86" s="50"/>
      <c r="E86" s="93">
        <v>3181553.75</v>
      </c>
      <c r="F86" s="114">
        <v>0.85402542279653282</v>
      </c>
      <c r="G86" s="115">
        <v>0.14597457720346718</v>
      </c>
      <c r="H86" s="78">
        <v>165677943.80000001</v>
      </c>
    </row>
    <row r="87" spans="1:8" ht="16.149999999999999" customHeight="1" x14ac:dyDescent="0.2">
      <c r="A87" s="14">
        <v>115</v>
      </c>
      <c r="B87" s="14"/>
      <c r="C87" s="14" t="s">
        <v>35</v>
      </c>
      <c r="D87" s="48"/>
      <c r="E87" s="94">
        <v>341494.05</v>
      </c>
      <c r="F87" s="116">
        <v>0.2447032880042973</v>
      </c>
      <c r="G87" s="117">
        <v>0.7552967119957027</v>
      </c>
      <c r="H87" s="79">
        <v>225654554.34999999</v>
      </c>
    </row>
    <row r="88" spans="1:8" ht="16.149999999999999" customHeight="1" x14ac:dyDescent="0.2">
      <c r="A88" s="14">
        <v>116</v>
      </c>
      <c r="B88" s="14"/>
      <c r="C88" s="14" t="s">
        <v>71</v>
      </c>
      <c r="D88" s="48"/>
      <c r="E88" s="94">
        <v>27839850.199999999</v>
      </c>
      <c r="F88" s="116">
        <v>0.99775126498071454</v>
      </c>
      <c r="G88" s="117">
        <v>2.2487350192854638E-3</v>
      </c>
      <c r="H88" s="79">
        <v>280518.7</v>
      </c>
    </row>
    <row r="89" spans="1:8" ht="16.149999999999999" customHeight="1" x14ac:dyDescent="0.2">
      <c r="A89" s="28">
        <v>117</v>
      </c>
      <c r="B89" s="28"/>
      <c r="C89" s="28" t="s">
        <v>53</v>
      </c>
      <c r="D89" s="44"/>
      <c r="E89" s="95">
        <v>242916.8</v>
      </c>
      <c r="F89" s="118">
        <v>0.3096613246499833</v>
      </c>
      <c r="G89" s="119">
        <v>0.6903386753500167</v>
      </c>
      <c r="H89" s="80">
        <v>260251314.44999999</v>
      </c>
    </row>
    <row r="90" spans="1:8" ht="6" customHeight="1" x14ac:dyDescent="0.2">
      <c r="A90" s="24"/>
      <c r="B90" s="24"/>
      <c r="C90" s="24"/>
      <c r="D90" s="39"/>
      <c r="E90" s="102"/>
      <c r="F90" s="132"/>
      <c r="G90" s="133"/>
      <c r="H90" s="87"/>
    </row>
    <row r="91" spans="1:8" ht="19.899999999999999" customHeight="1" x14ac:dyDescent="0.2">
      <c r="A91" s="29"/>
      <c r="B91" s="29"/>
      <c r="C91" s="27" t="s">
        <v>83</v>
      </c>
      <c r="D91" s="46"/>
      <c r="E91" s="103">
        <v>12821273</v>
      </c>
      <c r="F91" s="104">
        <v>7.3530149551924813E-3</v>
      </c>
      <c r="G91" s="105">
        <v>0.99264698504480753</v>
      </c>
      <c r="H91" s="88">
        <v>1581978267.0999999</v>
      </c>
    </row>
    <row r="92" spans="1:8" ht="6" customHeight="1" x14ac:dyDescent="0.2">
      <c r="A92" s="3"/>
      <c r="B92" s="3"/>
      <c r="C92" s="3"/>
      <c r="D92" s="35"/>
      <c r="E92" s="52"/>
      <c r="F92" s="70"/>
      <c r="G92" s="72"/>
      <c r="H92" s="70"/>
    </row>
    <row r="93" spans="1:8" ht="6" customHeight="1" x14ac:dyDescent="0.2"/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40FF-1F29-493F-B2F5-C11C0AE8878C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87</v>
      </c>
      <c r="B1" s="20" t="s">
        <v>85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52</v>
      </c>
      <c r="F3" s="11"/>
      <c r="G3" s="53"/>
      <c r="H3" s="61" t="s">
        <v>91</v>
      </c>
    </row>
    <row r="4" spans="1:8" ht="36.75" customHeight="1" x14ac:dyDescent="0.2">
      <c r="A4" s="3"/>
      <c r="B4" s="3"/>
      <c r="C4" s="3"/>
      <c r="D4" s="35"/>
      <c r="E4" s="17"/>
      <c r="F4" s="61" t="s">
        <v>89</v>
      </c>
      <c r="G4" s="62" t="s">
        <v>90</v>
      </c>
      <c r="H4" s="54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78</v>
      </c>
      <c r="D7" s="38"/>
      <c r="E7" s="89">
        <f>E10+E40+E89</f>
        <v>2650781725.52</v>
      </c>
      <c r="F7" s="104">
        <v>0.7846304799405367</v>
      </c>
      <c r="G7" s="105">
        <v>0.2153695200594633</v>
      </c>
      <c r="H7" s="74">
        <f>H10+H40+H89</f>
        <v>41018465620.870003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79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1781338522.52</v>
      </c>
      <c r="F10" s="104">
        <v>0.73318108606191557</v>
      </c>
      <c r="G10" s="105">
        <v>0.26681891393808443</v>
      </c>
      <c r="H10" s="74">
        <f>SUM(H12:H37)</f>
        <v>16150712889.630001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338792908.05000001</v>
      </c>
      <c r="F12" s="112">
        <v>0.7854186561177654</v>
      </c>
      <c r="G12" s="113">
        <v>0.2145813438822346</v>
      </c>
      <c r="H12" s="77">
        <v>4187006757.3099999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187364210.91999999</v>
      </c>
      <c r="F13" s="114">
        <v>0.79433860942286283</v>
      </c>
      <c r="G13" s="115">
        <v>0.20566139057713717</v>
      </c>
      <c r="H13" s="78">
        <v>1347563530.0999999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85920824</v>
      </c>
      <c r="F14" s="114">
        <v>0.78623247768558435</v>
      </c>
      <c r="G14" s="115">
        <v>0.21376752231441565</v>
      </c>
      <c r="H14" s="78">
        <v>882038357.60000002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5366733.9000000004</v>
      </c>
      <c r="F15" s="116">
        <v>0.7554646163632206</v>
      </c>
      <c r="G15" s="117">
        <v>0.2445353836367794</v>
      </c>
      <c r="H15" s="79">
        <v>53065855.350000001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52860955.950000003</v>
      </c>
      <c r="F16" s="118">
        <v>0.69524838163454439</v>
      </c>
      <c r="G16" s="119">
        <v>0.30475161836545561</v>
      </c>
      <c r="H16" s="80">
        <v>390950292.25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10043690.35</v>
      </c>
      <c r="F17" s="112">
        <v>0.67101733873641101</v>
      </c>
      <c r="G17" s="113">
        <v>0.32898266126358899</v>
      </c>
      <c r="H17" s="77">
        <v>78122354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12263960.1</v>
      </c>
      <c r="F18" s="114">
        <v>0.69248823460045883</v>
      </c>
      <c r="G18" s="115">
        <v>0.30751176539954117</v>
      </c>
      <c r="H18" s="78">
        <v>109458507.09999999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6850420.25</v>
      </c>
      <c r="F19" s="116">
        <v>0.81367084243190435</v>
      </c>
      <c r="G19" s="117">
        <v>0.18632915756809565</v>
      </c>
      <c r="H19" s="79">
        <v>72110630.780000001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47152791.700000003</v>
      </c>
      <c r="F20" s="116">
        <v>0.72886727112992611</v>
      </c>
      <c r="G20" s="117">
        <v>0.27113272887007389</v>
      </c>
      <c r="H20" s="79">
        <v>922909822.54999995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59624190.600000001</v>
      </c>
      <c r="F21" s="120">
        <v>0.78263082742517975</v>
      </c>
      <c r="G21" s="121">
        <v>0.21736917257482025</v>
      </c>
      <c r="H21" s="81">
        <v>371450372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44267702.100000001</v>
      </c>
      <c r="F22" s="114">
        <v>0.76417845271254992</v>
      </c>
      <c r="G22" s="115">
        <v>0.23582154728745008</v>
      </c>
      <c r="H22" s="78">
        <v>410551905.75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40110213.25</v>
      </c>
      <c r="F23" s="116">
        <v>0.60549297008220826</v>
      </c>
      <c r="G23" s="117">
        <v>0.39450702991779174</v>
      </c>
      <c r="H23" s="79">
        <v>382186240.89999998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49604368.350000001</v>
      </c>
      <c r="F24" s="116">
        <v>0.71114295821690543</v>
      </c>
      <c r="G24" s="117">
        <v>0.28885704178309457</v>
      </c>
      <c r="H24" s="79">
        <v>292155690.60000002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17388268.600000001</v>
      </c>
      <c r="F25" s="114">
        <v>0.80993778197536803</v>
      </c>
      <c r="G25" s="115">
        <v>0.19006221802463197</v>
      </c>
      <c r="H25" s="78">
        <v>183428261.75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10287790.5</v>
      </c>
      <c r="F26" s="122">
        <v>0.78668481424548764</v>
      </c>
      <c r="G26" s="123">
        <v>0.21331518575451236</v>
      </c>
      <c r="H26" s="82">
        <v>85711669.5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4323268.25</v>
      </c>
      <c r="F27" s="112">
        <v>0.77322274447486561</v>
      </c>
      <c r="G27" s="113">
        <v>0.22677725552513439</v>
      </c>
      <c r="H27" s="77">
        <v>25588278.699999999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95100652.049999997</v>
      </c>
      <c r="F28" s="116">
        <v>0.78383219920367231</v>
      </c>
      <c r="G28" s="117">
        <v>0.21616780079632769</v>
      </c>
      <c r="H28" s="79">
        <v>850016723.60000002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51909566.700000003</v>
      </c>
      <c r="F29" s="114">
        <v>0.77720010906502479</v>
      </c>
      <c r="G29" s="115">
        <v>0.22279989093497521</v>
      </c>
      <c r="H29" s="78">
        <v>318113115.10000002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119873844</v>
      </c>
      <c r="F30" s="114">
        <v>0.82585929254091495</v>
      </c>
      <c r="G30" s="115">
        <v>0.17414070745908505</v>
      </c>
      <c r="H30" s="78">
        <v>830375054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55465236.049999997</v>
      </c>
      <c r="F31" s="124">
        <v>0.81612068451975284</v>
      </c>
      <c r="G31" s="125">
        <v>0.18387931548024716</v>
      </c>
      <c r="H31" s="83">
        <v>365970269.26999998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115561948.45</v>
      </c>
      <c r="F32" s="114">
        <v>0.67431094914554845</v>
      </c>
      <c r="G32" s="115">
        <v>0.32568905085445155</v>
      </c>
      <c r="H32" s="78">
        <v>971524047.13999999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127873633.55</v>
      </c>
      <c r="F33" s="114">
        <v>0.54380008708421568</v>
      </c>
      <c r="G33" s="115">
        <v>0.45619991291578432</v>
      </c>
      <c r="H33" s="78">
        <v>1077977389.6500001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85445650.150000006</v>
      </c>
      <c r="F34" s="114">
        <v>0.64400626107266534</v>
      </c>
      <c r="G34" s="115">
        <v>0.35599373892733466</v>
      </c>
      <c r="H34" s="78">
        <v>507273366.25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33523543.350000001</v>
      </c>
      <c r="F35" s="116">
        <v>0.73732211255310309</v>
      </c>
      <c r="G35" s="117">
        <v>0.26267788744689691</v>
      </c>
      <c r="H35" s="79">
        <v>294966690.60000002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104781927.8</v>
      </c>
      <c r="F36" s="116">
        <v>0.53436501828835614</v>
      </c>
      <c r="G36" s="117">
        <v>0.46563498171164386</v>
      </c>
      <c r="H36" s="79">
        <v>1015543776.38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19580223.550000001</v>
      </c>
      <c r="F37" s="118">
        <v>0.82457303537559623</v>
      </c>
      <c r="G37" s="119">
        <v>0.17542696462440377</v>
      </c>
      <c r="H37" s="80">
        <v>124653931.40000001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27" t="s">
        <v>81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82</v>
      </c>
      <c r="D40" s="38"/>
      <c r="E40" s="89">
        <f>SUM(E42:E87)</f>
        <v>856535652.60000014</v>
      </c>
      <c r="F40" s="104">
        <v>0.90216630091545047</v>
      </c>
      <c r="G40" s="105">
        <v>9.783369908454953E-2</v>
      </c>
      <c r="H40" s="74">
        <f>SUM(H42:H87)</f>
        <v>23231078462.389999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54</v>
      </c>
      <c r="D42" s="41"/>
      <c r="E42" s="92">
        <v>360570427.94999999</v>
      </c>
      <c r="F42" s="112">
        <v>0.98940857846904129</v>
      </c>
      <c r="G42" s="113">
        <v>1.0591421530958711E-2</v>
      </c>
      <c r="H42" s="77">
        <v>484827938.25</v>
      </c>
    </row>
    <row r="43" spans="1:8" ht="16.149999999999999" customHeight="1" x14ac:dyDescent="0.2">
      <c r="A43" s="5">
        <v>30</v>
      </c>
      <c r="B43" s="5"/>
      <c r="C43" s="5" t="s">
        <v>61</v>
      </c>
      <c r="D43" s="43"/>
      <c r="E43" s="94">
        <v>2272988.2000000002</v>
      </c>
      <c r="F43" s="116">
        <v>0.87648372978651889</v>
      </c>
      <c r="G43" s="117">
        <v>0.12351627021348111</v>
      </c>
      <c r="H43" s="79">
        <v>69368159.549999997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988117.35</v>
      </c>
      <c r="F44" s="116">
        <v>0</v>
      </c>
      <c r="G44" s="117">
        <v>1</v>
      </c>
      <c r="H44" s="79">
        <v>306048197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3381653.3</v>
      </c>
      <c r="F45" s="118">
        <v>0.59943340368827014</v>
      </c>
      <c r="G45" s="119">
        <v>0.40056659631172986</v>
      </c>
      <c r="H45" s="80">
        <v>527694355.80000001</v>
      </c>
    </row>
    <row r="46" spans="1:8" ht="16.149999999999999" customHeight="1" x14ac:dyDescent="0.2">
      <c r="A46" s="4">
        <v>33</v>
      </c>
      <c r="B46" s="4"/>
      <c r="C46" s="4" t="s">
        <v>62</v>
      </c>
      <c r="D46" s="42"/>
      <c r="E46" s="92">
        <v>12059312.449999999</v>
      </c>
      <c r="F46" s="112">
        <v>0.94148256550622456</v>
      </c>
      <c r="G46" s="113">
        <v>5.8517434493775444E-2</v>
      </c>
      <c r="H46" s="77">
        <v>400838404.64999998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4080391.05</v>
      </c>
      <c r="F47" s="116">
        <v>0.91985106329270894</v>
      </c>
      <c r="G47" s="117">
        <v>8.0148936707291063E-2</v>
      </c>
      <c r="H47" s="79">
        <v>82069873.650000006</v>
      </c>
    </row>
    <row r="48" spans="1:8" ht="16.149999999999999" customHeight="1" x14ac:dyDescent="0.2">
      <c r="A48" s="5">
        <v>35</v>
      </c>
      <c r="B48" s="5"/>
      <c r="C48" s="5" t="s">
        <v>72</v>
      </c>
      <c r="D48" s="43"/>
      <c r="E48" s="94">
        <v>758489.25</v>
      </c>
      <c r="F48" s="116">
        <v>3.1417726558987673E-3</v>
      </c>
      <c r="G48" s="117">
        <v>0.99685822734410123</v>
      </c>
      <c r="H48" s="79">
        <v>187240579.80000001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1509549.05</v>
      </c>
      <c r="F49" s="124">
        <v>0</v>
      </c>
      <c r="G49" s="125">
        <v>1</v>
      </c>
      <c r="H49" s="83">
        <v>299109827.75</v>
      </c>
    </row>
    <row r="50" spans="1:8" ht="16.149999999999999" customHeight="1" x14ac:dyDescent="0.2">
      <c r="A50" s="7">
        <v>38</v>
      </c>
      <c r="B50" s="7"/>
      <c r="C50" s="7" t="s">
        <v>73</v>
      </c>
      <c r="D50" s="41"/>
      <c r="E50" s="93">
        <v>5822918</v>
      </c>
      <c r="F50" s="114">
        <v>0.90921045242444642</v>
      </c>
      <c r="G50" s="115">
        <v>9.0789547575553575E-2</v>
      </c>
      <c r="H50" s="78">
        <v>138891455.15000001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37598669.549999997</v>
      </c>
      <c r="F51" s="116">
        <v>0.8169719252561839</v>
      </c>
      <c r="G51" s="117">
        <v>0.1830280747438161</v>
      </c>
      <c r="H51" s="79">
        <v>1925949422.3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8891474.5500000007</v>
      </c>
      <c r="F52" s="116">
        <v>0.90261839600498184</v>
      </c>
      <c r="G52" s="117">
        <v>9.7381603995018162E-2</v>
      </c>
      <c r="H52" s="79">
        <v>437265939.19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37972269.350000001</v>
      </c>
      <c r="F53" s="118">
        <v>0.96507056333477037</v>
      </c>
      <c r="G53" s="119">
        <v>3.492943666522963E-2</v>
      </c>
      <c r="H53" s="80">
        <v>729059468.85000002</v>
      </c>
    </row>
    <row r="54" spans="1:8" ht="16.149999999999999" customHeight="1" x14ac:dyDescent="0.2">
      <c r="A54" s="13">
        <v>48</v>
      </c>
      <c r="B54" s="13"/>
      <c r="C54" s="13" t="s">
        <v>63</v>
      </c>
      <c r="D54" s="47"/>
      <c r="E54" s="92">
        <v>2631669.1</v>
      </c>
      <c r="F54" s="112">
        <v>0.50450008562692061</v>
      </c>
      <c r="G54" s="113">
        <v>0.49549991437307939</v>
      </c>
      <c r="H54" s="77">
        <v>515412783.89999998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1091371.6499999999</v>
      </c>
      <c r="F55" s="116">
        <v>8.6734941646791058E-3</v>
      </c>
      <c r="G55" s="117">
        <v>0.99132650583532089</v>
      </c>
      <c r="H55" s="79">
        <v>537577881.79999995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1801485.25</v>
      </c>
      <c r="F56" s="116">
        <v>0.88190132029964163</v>
      </c>
      <c r="G56" s="117">
        <v>0.11809867970035837</v>
      </c>
      <c r="H56" s="79">
        <v>106660515.45</v>
      </c>
    </row>
    <row r="57" spans="1:8" ht="16.149999999999999" customHeight="1" x14ac:dyDescent="0.2">
      <c r="A57" s="15">
        <v>59</v>
      </c>
      <c r="B57" s="15"/>
      <c r="C57" s="15" t="s">
        <v>74</v>
      </c>
      <c r="D57" s="49"/>
      <c r="E57" s="98">
        <v>5749601.9500000002</v>
      </c>
      <c r="F57" s="124">
        <v>0.92174430886595438</v>
      </c>
      <c r="G57" s="125">
        <v>7.8255691134045624E-2</v>
      </c>
      <c r="H57" s="83">
        <v>133936967.40000001</v>
      </c>
    </row>
    <row r="58" spans="1:8" ht="16.149999999999999" customHeight="1" x14ac:dyDescent="0.2">
      <c r="A58" s="12">
        <v>60</v>
      </c>
      <c r="B58" s="12"/>
      <c r="C58" s="12" t="s">
        <v>55</v>
      </c>
      <c r="D58" s="50"/>
      <c r="E58" s="93">
        <v>4345307.8499999996</v>
      </c>
      <c r="F58" s="114">
        <v>1.7978894146331775E-2</v>
      </c>
      <c r="G58" s="115">
        <v>0.9820211058536682</v>
      </c>
      <c r="H58" s="78">
        <v>1183312062.75</v>
      </c>
    </row>
    <row r="59" spans="1:8" ht="16.149999999999999" customHeight="1" x14ac:dyDescent="0.2">
      <c r="A59" s="14">
        <v>61</v>
      </c>
      <c r="B59" s="14"/>
      <c r="C59" s="14" t="s">
        <v>64</v>
      </c>
      <c r="D59" s="48"/>
      <c r="E59" s="94">
        <v>2272199.2999999998</v>
      </c>
      <c r="F59" s="116">
        <v>0.99137933786674326</v>
      </c>
      <c r="G59" s="117">
        <v>8.6206621332567401E-3</v>
      </c>
      <c r="H59" s="79">
        <v>16121313.5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12543285.65</v>
      </c>
      <c r="F60" s="116">
        <v>0.87657917606152791</v>
      </c>
      <c r="G60" s="117">
        <v>0.12342082393847209</v>
      </c>
      <c r="H60" s="79">
        <v>655578191.89999998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15743254.050000001</v>
      </c>
      <c r="F61" s="118">
        <v>0.75417127869498901</v>
      </c>
      <c r="G61" s="119">
        <v>0.24582872130501099</v>
      </c>
      <c r="H61" s="80">
        <v>1515567820.7</v>
      </c>
    </row>
    <row r="62" spans="1:8" ht="16.149999999999999" customHeight="1" x14ac:dyDescent="0.2">
      <c r="A62" s="12">
        <v>66</v>
      </c>
      <c r="B62" s="12"/>
      <c r="C62" s="12" t="s">
        <v>60</v>
      </c>
      <c r="D62" s="50"/>
      <c r="E62" s="100">
        <v>15141683.5</v>
      </c>
      <c r="F62" s="128">
        <v>0.74497388728630987</v>
      </c>
      <c r="G62" s="129">
        <v>0.25502611271369013</v>
      </c>
      <c r="H62" s="85">
        <v>890748211.44999993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748758.9</v>
      </c>
      <c r="F63" s="116">
        <v>-6.7217772218614111E-4</v>
      </c>
      <c r="G63" s="117">
        <v>1.0006721777221861</v>
      </c>
      <c r="H63" s="79">
        <v>152573610.59999999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2283657.6</v>
      </c>
      <c r="F64" s="116">
        <v>2.2026065198904563E-4</v>
      </c>
      <c r="G64" s="117">
        <v>0.99977973934801101</v>
      </c>
      <c r="H64" s="79">
        <v>330727144.89999998</v>
      </c>
    </row>
    <row r="65" spans="1:240" ht="16.149999999999999" customHeight="1" x14ac:dyDescent="0.2">
      <c r="A65" s="15">
        <v>71</v>
      </c>
      <c r="B65" s="15"/>
      <c r="C65" s="15" t="s">
        <v>65</v>
      </c>
      <c r="D65" s="49"/>
      <c r="E65" s="101">
        <v>5572777.7000000002</v>
      </c>
      <c r="F65" s="130">
        <v>0.5565830901571891</v>
      </c>
      <c r="G65" s="131">
        <v>0.4434169098428109</v>
      </c>
      <c r="H65" s="86">
        <v>752611973.5</v>
      </c>
    </row>
    <row r="66" spans="1:240" ht="16.149999999999999" customHeight="1" x14ac:dyDescent="0.2">
      <c r="A66" s="12">
        <v>74</v>
      </c>
      <c r="B66" s="12"/>
      <c r="C66" s="12" t="s">
        <v>66</v>
      </c>
      <c r="D66" s="50"/>
      <c r="E66" s="93">
        <v>2457371.75</v>
      </c>
      <c r="F66" s="114">
        <v>2.0469021377308769E-4</v>
      </c>
      <c r="G66" s="115">
        <v>0.99979530978622688</v>
      </c>
      <c r="H66" s="78">
        <v>265741993.30000001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4066930.6</v>
      </c>
      <c r="F67" s="116">
        <v>0.89237756922849198</v>
      </c>
      <c r="G67" s="117">
        <v>0.10762243077150802</v>
      </c>
      <c r="H67" s="79">
        <v>148977503.80000001</v>
      </c>
    </row>
    <row r="68" spans="1:240" ht="16.149999999999999" customHeight="1" x14ac:dyDescent="0.2">
      <c r="A68" s="14">
        <v>79</v>
      </c>
      <c r="B68" s="14"/>
      <c r="C68" s="14" t="s">
        <v>67</v>
      </c>
      <c r="D68" s="48"/>
      <c r="E68" s="94">
        <v>7148734.75</v>
      </c>
      <c r="F68" s="116">
        <v>0.81665427519694045</v>
      </c>
      <c r="G68" s="117">
        <v>0.18334572480305955</v>
      </c>
      <c r="H68" s="79">
        <v>579891575.54999995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12790432.300000001</v>
      </c>
      <c r="F69" s="130">
        <v>0.73820413874286517</v>
      </c>
      <c r="G69" s="131">
        <v>0.26179586125713483</v>
      </c>
      <c r="H69" s="86">
        <v>586262399.20000005</v>
      </c>
    </row>
    <row r="70" spans="1:240" ht="16.149999999999999" customHeight="1" x14ac:dyDescent="0.2">
      <c r="A70" s="12">
        <v>87</v>
      </c>
      <c r="B70" s="12"/>
      <c r="C70" s="12" t="s">
        <v>68</v>
      </c>
      <c r="D70" s="50"/>
      <c r="E70" s="93">
        <v>2596301.9500000002</v>
      </c>
      <c r="F70" s="114">
        <v>0.80579801579323207</v>
      </c>
      <c r="G70" s="115">
        <v>0.19420198420676793</v>
      </c>
      <c r="H70" s="78">
        <v>143821873.15000001</v>
      </c>
      <c r="IF70" s="2" t="s">
        <v>75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14374526.050000001</v>
      </c>
      <c r="F71" s="116">
        <v>0.15506478607580465</v>
      </c>
      <c r="G71" s="117">
        <v>0.84493521392419535</v>
      </c>
      <c r="H71" s="79">
        <v>1812681737.6500001</v>
      </c>
    </row>
    <row r="72" spans="1:240" ht="16.149999999999999" customHeight="1" x14ac:dyDescent="0.2">
      <c r="A72" s="14">
        <v>95</v>
      </c>
      <c r="B72" s="14"/>
      <c r="C72" s="14" t="s">
        <v>69</v>
      </c>
      <c r="D72" s="48"/>
      <c r="E72" s="94">
        <v>244463.2</v>
      </c>
      <c r="F72" s="116">
        <v>-1.8445163480772142</v>
      </c>
      <c r="G72" s="117">
        <v>2.8445163480772142</v>
      </c>
      <c r="H72" s="79">
        <v>248169098</v>
      </c>
    </row>
    <row r="73" spans="1:240" ht="16.149999999999999" customHeight="1" x14ac:dyDescent="0.2">
      <c r="A73" s="15">
        <v>98</v>
      </c>
      <c r="B73" s="15"/>
      <c r="C73" s="15" t="s">
        <v>56</v>
      </c>
      <c r="D73" s="49"/>
      <c r="E73" s="101">
        <v>10993627.15</v>
      </c>
      <c r="F73" s="130">
        <v>0.92223494575539078</v>
      </c>
      <c r="G73" s="131">
        <v>7.7765054244609222E-2</v>
      </c>
      <c r="H73" s="86">
        <v>420039181.80000001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7004030.75</v>
      </c>
      <c r="F74" s="114">
        <v>0.71397281279491953</v>
      </c>
      <c r="G74" s="115">
        <v>0.28602718720508047</v>
      </c>
      <c r="H74" s="78">
        <v>495059451.64999998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2683774.4</v>
      </c>
      <c r="F75" s="116">
        <v>6.8841862243244026E-2</v>
      </c>
      <c r="G75" s="117">
        <v>0.93115813775675593</v>
      </c>
      <c r="H75" s="79">
        <v>327277425.10000002</v>
      </c>
    </row>
    <row r="76" spans="1:240" ht="16.149999999999999" customHeight="1" x14ac:dyDescent="0.2">
      <c r="A76" s="14">
        <v>105</v>
      </c>
      <c r="B76" s="14"/>
      <c r="C76" s="14" t="s">
        <v>59</v>
      </c>
      <c r="D76" s="48"/>
      <c r="E76" s="94">
        <v>19181091.050000001</v>
      </c>
      <c r="F76" s="116">
        <v>0.90789788631116697</v>
      </c>
      <c r="G76" s="117">
        <v>9.2102113688833032E-2</v>
      </c>
      <c r="H76" s="79">
        <v>626536092.89999998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109551464.2</v>
      </c>
      <c r="F77" s="130">
        <v>0.93103714708429752</v>
      </c>
      <c r="G77" s="131">
        <v>6.8962852915702477E-2</v>
      </c>
      <c r="H77" s="86">
        <v>2729576331.75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1477229.2</v>
      </c>
      <c r="F78" s="114">
        <v>0.93927887957791245</v>
      </c>
      <c r="G78" s="115">
        <v>6.0721120422087549E-2</v>
      </c>
      <c r="H78" s="78">
        <v>43115646.899999999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1893017.65</v>
      </c>
      <c r="F79" s="116">
        <v>0.64002153177786136</v>
      </c>
      <c r="G79" s="117">
        <v>0.35997846822213864</v>
      </c>
      <c r="H79" s="79">
        <v>311925457.44999999</v>
      </c>
    </row>
    <row r="80" spans="1:240" ht="16.149999999999999" customHeight="1" x14ac:dyDescent="0.2">
      <c r="A80" s="14">
        <v>110</v>
      </c>
      <c r="B80" s="14"/>
      <c r="C80" s="14" t="s">
        <v>57</v>
      </c>
      <c r="D80" s="48"/>
      <c r="E80" s="94">
        <v>65486595.649999999</v>
      </c>
      <c r="F80" s="116">
        <v>0.94460951731714315</v>
      </c>
      <c r="G80" s="117">
        <v>5.5390482682856845E-2</v>
      </c>
      <c r="H80" s="79">
        <v>1162986546.1400001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5320707.2</v>
      </c>
      <c r="F81" s="130">
        <v>0.9279287508220242</v>
      </c>
      <c r="G81" s="131">
        <v>7.2071249177975805E-2</v>
      </c>
      <c r="H81" s="86">
        <v>116183654.96000001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2822442.9</v>
      </c>
      <c r="F82" s="114">
        <v>0.84922212878744474</v>
      </c>
      <c r="G82" s="115">
        <v>0.15077787121255526</v>
      </c>
      <c r="H82" s="78">
        <v>99504916.450000003</v>
      </c>
    </row>
    <row r="83" spans="1:8" ht="16.149999999999999" customHeight="1" x14ac:dyDescent="0.2">
      <c r="A83" s="14">
        <v>113</v>
      </c>
      <c r="B83" s="14"/>
      <c r="C83" s="14" t="s">
        <v>70</v>
      </c>
      <c r="D83" s="48"/>
      <c r="E83" s="94">
        <v>9352772.6999999993</v>
      </c>
      <c r="F83" s="116">
        <v>0.99369898104016852</v>
      </c>
      <c r="G83" s="117">
        <v>6.3010189598314836E-3</v>
      </c>
      <c r="H83" s="79">
        <v>30004567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3169610.15</v>
      </c>
      <c r="F84" s="116">
        <v>0.82833724022829303</v>
      </c>
      <c r="G84" s="117">
        <v>0.17166275977170697</v>
      </c>
      <c r="H84" s="79">
        <v>168906144.09999999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439022.8</v>
      </c>
      <c r="F85" s="130">
        <v>0.11574085311093743</v>
      </c>
      <c r="G85" s="131">
        <v>0.8842591468890626</v>
      </c>
      <c r="H85" s="86">
        <v>232483800.5</v>
      </c>
    </row>
    <row r="86" spans="1:8" ht="16.149999999999999" customHeight="1" x14ac:dyDescent="0.2">
      <c r="A86" s="12">
        <v>116</v>
      </c>
      <c r="B86" s="12"/>
      <c r="C86" s="12" t="s">
        <v>71</v>
      </c>
      <c r="D86" s="50"/>
      <c r="E86" s="93">
        <v>27356131.300000001</v>
      </c>
      <c r="F86" s="114">
        <v>0.99671429896460495</v>
      </c>
      <c r="G86" s="115">
        <v>3.28570103539505E-3</v>
      </c>
      <c r="H86" s="78">
        <v>36560.400000000001</v>
      </c>
    </row>
    <row r="87" spans="1:8" ht="16.149999999999999" customHeight="1" x14ac:dyDescent="0.2">
      <c r="A87" s="28">
        <v>117</v>
      </c>
      <c r="B87" s="28"/>
      <c r="C87" s="28" t="s">
        <v>53</v>
      </c>
      <c r="D87" s="44"/>
      <c r="E87" s="95">
        <v>294062.34999999998</v>
      </c>
      <c r="F87" s="118">
        <v>0.65130482687324442</v>
      </c>
      <c r="G87" s="119">
        <v>0.34869517312675558</v>
      </c>
      <c r="H87" s="80">
        <v>302704404.85000002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83</v>
      </c>
      <c r="D89" s="46"/>
      <c r="E89" s="103">
        <v>12907550.4</v>
      </c>
      <c r="F89" s="104">
        <v>5.0167305019119344E-3</v>
      </c>
      <c r="G89" s="105">
        <v>0.99498326949808802</v>
      </c>
      <c r="H89" s="88">
        <v>1636674268.8499999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B294-857D-4751-A1F6-02D2FE79240B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87</v>
      </c>
      <c r="B1" s="20" t="s">
        <v>88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52</v>
      </c>
      <c r="F3" s="11"/>
      <c r="G3" s="53"/>
      <c r="H3" s="61" t="s">
        <v>91</v>
      </c>
    </row>
    <row r="4" spans="1:8" ht="36.75" customHeight="1" x14ac:dyDescent="0.2">
      <c r="A4" s="3"/>
      <c r="B4" s="3"/>
      <c r="C4" s="3"/>
      <c r="D4" s="35"/>
      <c r="E4" s="17"/>
      <c r="F4" s="61" t="s">
        <v>89</v>
      </c>
      <c r="G4" s="62" t="s">
        <v>90</v>
      </c>
      <c r="H4" s="54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78</v>
      </c>
      <c r="D7" s="38"/>
      <c r="E7" s="89">
        <f>E10+E40+E89</f>
        <v>2602016045.8900003</v>
      </c>
      <c r="F7" s="104">
        <v>0.78024848950478676</v>
      </c>
      <c r="G7" s="105">
        <v>0.21975151049521324</v>
      </c>
      <c r="H7" s="74">
        <f>H10+H40+H89</f>
        <v>42585610720.190002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79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1782798277.1499999</v>
      </c>
      <c r="F10" s="104">
        <v>0.73260706939554687</v>
      </c>
      <c r="G10" s="105">
        <v>0.26739293060445313</v>
      </c>
      <c r="H10" s="74">
        <f>SUM(H12:H37)</f>
        <v>16616090723.509998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331494363.35000002</v>
      </c>
      <c r="F12" s="112">
        <v>0.78738930018178011</v>
      </c>
      <c r="G12" s="113">
        <v>0.21261069981821989</v>
      </c>
      <c r="H12" s="77">
        <v>4210896769.4000001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184480584.34999999</v>
      </c>
      <c r="F13" s="114">
        <v>0.79231913674015686</v>
      </c>
      <c r="G13" s="115">
        <v>0.20768086325984314</v>
      </c>
      <c r="H13" s="78">
        <v>1392726781.3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82951099.950000003</v>
      </c>
      <c r="F14" s="114">
        <v>0.76389756000783293</v>
      </c>
      <c r="G14" s="115">
        <v>0.23610243999216707</v>
      </c>
      <c r="H14" s="78">
        <v>924928599.20000005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5973970.8499999996</v>
      </c>
      <c r="F15" s="116">
        <v>0.78982174363229152</v>
      </c>
      <c r="G15" s="117">
        <v>0.21017825636770848</v>
      </c>
      <c r="H15" s="79">
        <v>54697812.549999997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52257350.049999997</v>
      </c>
      <c r="F16" s="118">
        <v>0.69582912431195276</v>
      </c>
      <c r="G16" s="119">
        <v>0.30417087568804724</v>
      </c>
      <c r="H16" s="80">
        <v>420219338.05000001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8971185.5500000007</v>
      </c>
      <c r="F17" s="112">
        <v>0.62873270436714412</v>
      </c>
      <c r="G17" s="113">
        <v>0.37126729563285588</v>
      </c>
      <c r="H17" s="77">
        <v>78745470.700000003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14923622.75</v>
      </c>
      <c r="F18" s="114">
        <v>0.72774545731191531</v>
      </c>
      <c r="G18" s="115">
        <v>0.27225454268808469</v>
      </c>
      <c r="H18" s="78">
        <v>116736129.34999999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6960600</v>
      </c>
      <c r="F19" s="116">
        <v>0.82459928337329513</v>
      </c>
      <c r="G19" s="117">
        <v>0.17540071662670487</v>
      </c>
      <c r="H19" s="79">
        <v>71273288.299999997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45025830.200000003</v>
      </c>
      <c r="F20" s="116">
        <v>0.68540682324518953</v>
      </c>
      <c r="G20" s="117">
        <v>0.31459317675481047</v>
      </c>
      <c r="H20" s="79">
        <v>978667826.39999998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57943827.350000001</v>
      </c>
      <c r="F21" s="120">
        <v>0.78072230110936913</v>
      </c>
      <c r="G21" s="121">
        <v>0.21927769889063087</v>
      </c>
      <c r="H21" s="81">
        <v>386539312.25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44450164</v>
      </c>
      <c r="F22" s="114">
        <v>0.73186396942321008</v>
      </c>
      <c r="G22" s="115">
        <v>0.26813603057678992</v>
      </c>
      <c r="H22" s="78">
        <v>418191584.69999999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39620333.299999997</v>
      </c>
      <c r="F23" s="116">
        <v>0.61031279065726174</v>
      </c>
      <c r="G23" s="117">
        <v>0.38968720934273826</v>
      </c>
      <c r="H23" s="79">
        <v>393368323.14999998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47115060.649999999</v>
      </c>
      <c r="F24" s="116">
        <v>0.71504199050065964</v>
      </c>
      <c r="G24" s="117">
        <v>0.28495800949934036</v>
      </c>
      <c r="H24" s="79">
        <v>300470279.5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17932214.149999999</v>
      </c>
      <c r="F25" s="114">
        <v>0.79624830297160709</v>
      </c>
      <c r="G25" s="115">
        <v>0.20375169702839291</v>
      </c>
      <c r="H25" s="78">
        <v>180529384.40000001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10295899.6</v>
      </c>
      <c r="F26" s="122">
        <v>0.78436782182050868</v>
      </c>
      <c r="G26" s="123">
        <v>0.21563217817949132</v>
      </c>
      <c r="H26" s="82">
        <v>84731640.150000006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4428643.05</v>
      </c>
      <c r="F27" s="112">
        <v>0.77731892354362653</v>
      </c>
      <c r="G27" s="113">
        <v>0.22268107645637347</v>
      </c>
      <c r="H27" s="77">
        <v>27412277.800000001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98451455.549999997</v>
      </c>
      <c r="F28" s="116">
        <v>0.79884685856703708</v>
      </c>
      <c r="G28" s="117">
        <v>0.20115314143296292</v>
      </c>
      <c r="H28" s="79">
        <v>866654164.35000002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54097826.5</v>
      </c>
      <c r="F29" s="114">
        <v>0.77398579501570464</v>
      </c>
      <c r="G29" s="115">
        <v>0.22601420498429536</v>
      </c>
      <c r="H29" s="78">
        <v>329929544.80000001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121958623.05</v>
      </c>
      <c r="F30" s="114">
        <v>0.82835418697700447</v>
      </c>
      <c r="G30" s="115">
        <v>0.17164581302299553</v>
      </c>
      <c r="H30" s="78">
        <v>862986959.35000002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49752975.549999997</v>
      </c>
      <c r="F31" s="124">
        <v>0.81237784528005352</v>
      </c>
      <c r="G31" s="125">
        <v>0.18762215471994648</v>
      </c>
      <c r="H31" s="83">
        <v>382967735.10000002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115709214</v>
      </c>
      <c r="F32" s="114">
        <v>0.67142103304632272</v>
      </c>
      <c r="G32" s="115">
        <v>0.32857896695367728</v>
      </c>
      <c r="H32" s="78">
        <v>1005111617.5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136828402.15000001</v>
      </c>
      <c r="F33" s="114">
        <v>0.54953385998730264</v>
      </c>
      <c r="G33" s="115">
        <v>0.45046614001269736</v>
      </c>
      <c r="H33" s="78">
        <v>1117327868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83069492.75</v>
      </c>
      <c r="F34" s="114">
        <v>0.64985914599910755</v>
      </c>
      <c r="G34" s="115">
        <v>0.35014085400089245</v>
      </c>
      <c r="H34" s="78">
        <v>533903657.05000001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35660360.899999999</v>
      </c>
      <c r="F35" s="116">
        <v>0.74517925516743322</v>
      </c>
      <c r="G35" s="117">
        <v>0.25482074483256678</v>
      </c>
      <c r="H35" s="79">
        <v>298535119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112241556.45</v>
      </c>
      <c r="F36" s="116">
        <v>0.56990913095459372</v>
      </c>
      <c r="G36" s="117">
        <v>0.43009086904540628</v>
      </c>
      <c r="H36" s="79">
        <v>1050874621.16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20203621.100000001</v>
      </c>
      <c r="F37" s="118">
        <v>0.84181125717115746</v>
      </c>
      <c r="G37" s="119">
        <v>0.15818874282884254</v>
      </c>
      <c r="H37" s="80">
        <v>127664620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27" t="s">
        <v>81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82</v>
      </c>
      <c r="D40" s="38"/>
      <c r="E40" s="89">
        <f>SUM(E42:E87)</f>
        <v>806153167.44000006</v>
      </c>
      <c r="F40" s="104">
        <v>0.8938879202063138</v>
      </c>
      <c r="G40" s="105">
        <v>0.1061120797936862</v>
      </c>
      <c r="H40" s="74">
        <f>SUM(H42:H87)</f>
        <v>24334290445.530003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54</v>
      </c>
      <c r="D42" s="41"/>
      <c r="E42" s="92">
        <v>357128574.69999999</v>
      </c>
      <c r="F42" s="112">
        <v>0.99029123031821631</v>
      </c>
      <c r="G42" s="113">
        <v>9.708769681783691E-3</v>
      </c>
      <c r="H42" s="77">
        <v>499044054.44999999</v>
      </c>
    </row>
    <row r="43" spans="1:8" ht="16.149999999999999" customHeight="1" x14ac:dyDescent="0.2">
      <c r="A43" s="5">
        <v>30</v>
      </c>
      <c r="B43" s="5"/>
      <c r="C43" s="5" t="s">
        <v>61</v>
      </c>
      <c r="D43" s="43"/>
      <c r="E43" s="94">
        <v>2247356.25</v>
      </c>
      <c r="F43" s="116">
        <v>0.8942837716854829</v>
      </c>
      <c r="G43" s="117">
        <v>0.1057162283145171</v>
      </c>
      <c r="H43" s="79">
        <v>69124357.650000006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1077283.3500000001</v>
      </c>
      <c r="F44" s="116">
        <v>0</v>
      </c>
      <c r="G44" s="117">
        <v>1</v>
      </c>
      <c r="H44" s="79">
        <v>318177165.5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2211662.1</v>
      </c>
      <c r="F45" s="118">
        <v>0.37902375209137618</v>
      </c>
      <c r="G45" s="119">
        <v>0.62097624790862382</v>
      </c>
      <c r="H45" s="80">
        <v>557429642.10000002</v>
      </c>
    </row>
    <row r="46" spans="1:8" ht="16.149999999999999" customHeight="1" x14ac:dyDescent="0.2">
      <c r="A46" s="4">
        <v>33</v>
      </c>
      <c r="B46" s="4"/>
      <c r="C46" s="4" t="s">
        <v>62</v>
      </c>
      <c r="D46" s="42"/>
      <c r="E46" s="92">
        <v>11213508.65</v>
      </c>
      <c r="F46" s="112">
        <v>0.9435100110054756</v>
      </c>
      <c r="G46" s="113">
        <v>5.6489988994524398E-2</v>
      </c>
      <c r="H46" s="77">
        <v>415106856.19999999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3328197.75</v>
      </c>
      <c r="F47" s="116">
        <v>0.91048729672934126</v>
      </c>
      <c r="G47" s="117">
        <v>8.9512703270658744E-2</v>
      </c>
      <c r="H47" s="79">
        <v>83647569.049999997</v>
      </c>
    </row>
    <row r="48" spans="1:8" ht="16.149999999999999" customHeight="1" x14ac:dyDescent="0.2">
      <c r="A48" s="5">
        <v>35</v>
      </c>
      <c r="B48" s="5"/>
      <c r="C48" s="5" t="s">
        <v>72</v>
      </c>
      <c r="D48" s="43"/>
      <c r="E48" s="94">
        <v>696503.25</v>
      </c>
      <c r="F48" s="116">
        <v>9.576412449049035E-4</v>
      </c>
      <c r="G48" s="117">
        <v>0.99904235875509506</v>
      </c>
      <c r="H48" s="79">
        <v>194472548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1523959.1</v>
      </c>
      <c r="F49" s="124">
        <v>0</v>
      </c>
      <c r="G49" s="125">
        <v>1</v>
      </c>
      <c r="H49" s="83">
        <v>300871783.39999998</v>
      </c>
    </row>
    <row r="50" spans="1:8" ht="16.149999999999999" customHeight="1" x14ac:dyDescent="0.2">
      <c r="A50" s="7">
        <v>38</v>
      </c>
      <c r="B50" s="7"/>
      <c r="C50" s="7" t="s">
        <v>73</v>
      </c>
      <c r="D50" s="41"/>
      <c r="E50" s="93">
        <v>4863340.05</v>
      </c>
      <c r="F50" s="114">
        <v>0.92684832614852164</v>
      </c>
      <c r="G50" s="115">
        <v>7.315167385147836E-2</v>
      </c>
      <c r="H50" s="78">
        <v>142708103.65000001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16078812.25</v>
      </c>
      <c r="F51" s="116">
        <v>0.58035388435414259</v>
      </c>
      <c r="G51" s="117">
        <v>0.41964611564585741</v>
      </c>
      <c r="H51" s="79">
        <v>2061799537.1500001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6103077.5999999996</v>
      </c>
      <c r="F52" s="116">
        <v>0.86562007983841593</v>
      </c>
      <c r="G52" s="117">
        <v>0.13437992016158407</v>
      </c>
      <c r="H52" s="79">
        <v>460958252.67000002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38759955.25</v>
      </c>
      <c r="F53" s="118">
        <v>0.9516262338281869</v>
      </c>
      <c r="G53" s="119">
        <v>4.8373766171813104E-2</v>
      </c>
      <c r="H53" s="80">
        <v>810943060.35000002</v>
      </c>
    </row>
    <row r="54" spans="1:8" ht="16.149999999999999" customHeight="1" x14ac:dyDescent="0.2">
      <c r="A54" s="13">
        <v>48</v>
      </c>
      <c r="B54" s="13"/>
      <c r="C54" s="13" t="s">
        <v>63</v>
      </c>
      <c r="D54" s="47"/>
      <c r="E54" s="92">
        <v>3777358.2</v>
      </c>
      <c r="F54" s="112">
        <v>0.62587316671468585</v>
      </c>
      <c r="G54" s="113">
        <v>0.37412683328531415</v>
      </c>
      <c r="H54" s="77">
        <v>535729919.10000002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1017828.46</v>
      </c>
      <c r="F55" s="116">
        <v>4.6206235238173835E-3</v>
      </c>
      <c r="G55" s="117">
        <v>0.99537937647618258</v>
      </c>
      <c r="H55" s="79">
        <v>588723627.75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2376467.0499999998</v>
      </c>
      <c r="F56" s="116">
        <v>0.82644867359824481</v>
      </c>
      <c r="G56" s="117">
        <v>0.17355132640175519</v>
      </c>
      <c r="H56" s="79">
        <v>106189807.2</v>
      </c>
    </row>
    <row r="57" spans="1:8" ht="16.149999999999999" customHeight="1" x14ac:dyDescent="0.2">
      <c r="A57" s="15">
        <v>59</v>
      </c>
      <c r="B57" s="15"/>
      <c r="C57" s="15" t="s">
        <v>74</v>
      </c>
      <c r="D57" s="49"/>
      <c r="E57" s="98">
        <v>5804011.4800000004</v>
      </c>
      <c r="F57" s="124">
        <v>0.91522420425347772</v>
      </c>
      <c r="G57" s="125">
        <v>8.4775795746522276E-2</v>
      </c>
      <c r="H57" s="83">
        <v>138106191.25</v>
      </c>
    </row>
    <row r="58" spans="1:8" ht="16.149999999999999" customHeight="1" x14ac:dyDescent="0.2">
      <c r="A58" s="12">
        <v>60</v>
      </c>
      <c r="B58" s="12"/>
      <c r="C58" s="12" t="s">
        <v>55</v>
      </c>
      <c r="D58" s="50"/>
      <c r="E58" s="93">
        <v>4365517.9000000004</v>
      </c>
      <c r="F58" s="114">
        <v>1.3966985935409782E-2</v>
      </c>
      <c r="G58" s="115">
        <v>0.98603301406459021</v>
      </c>
      <c r="H58" s="78">
        <v>1238159735.45</v>
      </c>
    </row>
    <row r="59" spans="1:8" ht="16.149999999999999" customHeight="1" x14ac:dyDescent="0.2">
      <c r="A59" s="14">
        <v>61</v>
      </c>
      <c r="B59" s="14"/>
      <c r="C59" s="14" t="s">
        <v>64</v>
      </c>
      <c r="D59" s="48"/>
      <c r="E59" s="94">
        <v>2100290.5</v>
      </c>
      <c r="F59" s="116">
        <v>0.98087756359475398</v>
      </c>
      <c r="G59" s="117">
        <v>1.9122436405246024E-2</v>
      </c>
      <c r="H59" s="79">
        <v>18056133.199999999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11822022.9</v>
      </c>
      <c r="F60" s="116">
        <v>0.86139663051827597</v>
      </c>
      <c r="G60" s="117">
        <v>0.13860336948172403</v>
      </c>
      <c r="H60" s="79">
        <v>689473081.45000005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11804205.550000001</v>
      </c>
      <c r="F61" s="118">
        <v>0.64391299541138092</v>
      </c>
      <c r="G61" s="119">
        <v>0.35608700458861908</v>
      </c>
      <c r="H61" s="80">
        <v>1610451549.8</v>
      </c>
    </row>
    <row r="62" spans="1:8" ht="16.149999999999999" customHeight="1" x14ac:dyDescent="0.2">
      <c r="A62" s="12">
        <v>66</v>
      </c>
      <c r="B62" s="12"/>
      <c r="C62" s="12" t="s">
        <v>60</v>
      </c>
      <c r="D62" s="50"/>
      <c r="E62" s="100">
        <v>16484953.249999998</v>
      </c>
      <c r="F62" s="128">
        <v>0.6640311296705419</v>
      </c>
      <c r="G62" s="129">
        <v>0.3359688703294581</v>
      </c>
      <c r="H62" s="85">
        <v>903550420.48000002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799476.4</v>
      </c>
      <c r="F63" s="116">
        <v>2.1821335776587626E-3</v>
      </c>
      <c r="G63" s="117">
        <v>0.99781786642234127</v>
      </c>
      <c r="H63" s="79">
        <v>158545993.94999999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2227241.65</v>
      </c>
      <c r="F64" s="116">
        <v>4.5167970072403448E-4</v>
      </c>
      <c r="G64" s="117">
        <v>0.99954832029927598</v>
      </c>
      <c r="H64" s="79">
        <v>354334060.89999998</v>
      </c>
    </row>
    <row r="65" spans="1:240" ht="16.149999999999999" customHeight="1" x14ac:dyDescent="0.2">
      <c r="A65" s="15">
        <v>71</v>
      </c>
      <c r="B65" s="15"/>
      <c r="C65" s="15" t="s">
        <v>65</v>
      </c>
      <c r="D65" s="49"/>
      <c r="E65" s="101">
        <v>5929961.75</v>
      </c>
      <c r="F65" s="130">
        <v>0.52235335105913849</v>
      </c>
      <c r="G65" s="131">
        <v>0.47764664894086151</v>
      </c>
      <c r="H65" s="86">
        <v>776780189.60000002</v>
      </c>
    </row>
    <row r="66" spans="1:240" ht="16.149999999999999" customHeight="1" x14ac:dyDescent="0.2">
      <c r="A66" s="12">
        <v>74</v>
      </c>
      <c r="B66" s="12"/>
      <c r="C66" s="12" t="s">
        <v>66</v>
      </c>
      <c r="D66" s="50"/>
      <c r="E66" s="93">
        <v>2112906.75</v>
      </c>
      <c r="F66" s="114">
        <v>-2.3806064346419413E-4</v>
      </c>
      <c r="G66" s="115">
        <v>1.0002380606434642</v>
      </c>
      <c r="H66" s="78">
        <v>265188170.5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3677999</v>
      </c>
      <c r="F67" s="116">
        <v>0.87452062928782748</v>
      </c>
      <c r="G67" s="117">
        <v>0.12547937071217252</v>
      </c>
      <c r="H67" s="79">
        <v>156234744.75</v>
      </c>
    </row>
    <row r="68" spans="1:240" ht="16.149999999999999" customHeight="1" x14ac:dyDescent="0.2">
      <c r="A68" s="14">
        <v>79</v>
      </c>
      <c r="B68" s="14"/>
      <c r="C68" s="14" t="s">
        <v>67</v>
      </c>
      <c r="D68" s="48"/>
      <c r="E68" s="94">
        <v>6120493.6500000004</v>
      </c>
      <c r="F68" s="116">
        <v>0.80496982759888336</v>
      </c>
      <c r="G68" s="117">
        <v>0.19503017240111664</v>
      </c>
      <c r="H68" s="79">
        <v>579625532.20000005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11913813.6</v>
      </c>
      <c r="F69" s="130">
        <v>0.73386423806425061</v>
      </c>
      <c r="G69" s="131">
        <v>0.26613576193574939</v>
      </c>
      <c r="H69" s="86">
        <v>599415216.25</v>
      </c>
    </row>
    <row r="70" spans="1:240" ht="16.149999999999999" customHeight="1" x14ac:dyDescent="0.2">
      <c r="A70" s="12">
        <v>87</v>
      </c>
      <c r="B70" s="12"/>
      <c r="C70" s="12" t="s">
        <v>68</v>
      </c>
      <c r="D70" s="50"/>
      <c r="E70" s="93">
        <v>3073740.5</v>
      </c>
      <c r="F70" s="114">
        <v>0.8598577433817618</v>
      </c>
      <c r="G70" s="115">
        <v>0.1401422566182382</v>
      </c>
      <c r="H70" s="78">
        <v>149829829.40000001</v>
      </c>
      <c r="IF70" s="2" t="s">
        <v>75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14644959.85</v>
      </c>
      <c r="F71" s="116">
        <v>0.16202109051497632</v>
      </c>
      <c r="G71" s="117">
        <v>0.83797890948502363</v>
      </c>
      <c r="H71" s="79">
        <v>1840242826.6500001</v>
      </c>
    </row>
    <row r="72" spans="1:240" ht="16.149999999999999" customHeight="1" x14ac:dyDescent="0.2">
      <c r="A72" s="14">
        <v>95</v>
      </c>
      <c r="B72" s="14"/>
      <c r="C72" s="14" t="s">
        <v>69</v>
      </c>
      <c r="D72" s="48"/>
      <c r="E72" s="94">
        <v>949678.35</v>
      </c>
      <c r="F72" s="116">
        <v>7.4155552993877466E-2</v>
      </c>
      <c r="G72" s="117">
        <v>0.92584444700612256</v>
      </c>
      <c r="H72" s="79">
        <v>251993152.59999999</v>
      </c>
    </row>
    <row r="73" spans="1:240" ht="16.149999999999999" customHeight="1" x14ac:dyDescent="0.2">
      <c r="A73" s="15">
        <v>98</v>
      </c>
      <c r="B73" s="15"/>
      <c r="C73" s="15" t="s">
        <v>56</v>
      </c>
      <c r="D73" s="49"/>
      <c r="E73" s="101">
        <v>10271445.5</v>
      </c>
      <c r="F73" s="130">
        <v>0.90273706350595617</v>
      </c>
      <c r="G73" s="131">
        <v>9.7262936494043828E-2</v>
      </c>
      <c r="H73" s="86">
        <v>427755293.64999998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7627652.8499999996</v>
      </c>
      <c r="F74" s="114">
        <v>0.72675094160680875</v>
      </c>
      <c r="G74" s="115">
        <v>0.27324905839319125</v>
      </c>
      <c r="H74" s="78">
        <v>508765546.5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2855331.4</v>
      </c>
      <c r="F75" s="116">
        <v>6.4387959088470267E-2</v>
      </c>
      <c r="G75" s="117">
        <v>0.93561204091152972</v>
      </c>
      <c r="H75" s="79">
        <v>328995087.5</v>
      </c>
    </row>
    <row r="76" spans="1:240" ht="16.149999999999999" customHeight="1" x14ac:dyDescent="0.2">
      <c r="A76" s="14">
        <v>105</v>
      </c>
      <c r="B76" s="14"/>
      <c r="C76" s="14" t="s">
        <v>59</v>
      </c>
      <c r="D76" s="48"/>
      <c r="E76" s="94">
        <v>19705094.050000001</v>
      </c>
      <c r="F76" s="116">
        <v>0.89129403305875177</v>
      </c>
      <c r="G76" s="117">
        <v>0.10870596694124823</v>
      </c>
      <c r="H76" s="79">
        <v>659270288.04999995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96585256.349999994</v>
      </c>
      <c r="F77" s="130">
        <v>0.92287759990095874</v>
      </c>
      <c r="G77" s="131">
        <v>7.7122400099041255E-2</v>
      </c>
      <c r="H77" s="86">
        <v>2936231995.8499999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1773105.05</v>
      </c>
      <c r="F78" s="114">
        <v>0.9718223117074285</v>
      </c>
      <c r="G78" s="115">
        <v>2.8177688292571501E-2</v>
      </c>
      <c r="H78" s="78">
        <v>46317718.350000001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1980753.7</v>
      </c>
      <c r="F79" s="116">
        <v>0.64292367599594702</v>
      </c>
      <c r="G79" s="117">
        <v>0.35707632400405298</v>
      </c>
      <c r="H79" s="79">
        <v>321133498.94999999</v>
      </c>
    </row>
    <row r="80" spans="1:240" ht="16.149999999999999" customHeight="1" x14ac:dyDescent="0.2">
      <c r="A80" s="14">
        <v>110</v>
      </c>
      <c r="B80" s="14"/>
      <c r="C80" s="14" t="s">
        <v>57</v>
      </c>
      <c r="D80" s="48"/>
      <c r="E80" s="94">
        <v>62927063.899999999</v>
      </c>
      <c r="F80" s="116">
        <v>0.93980375678411743</v>
      </c>
      <c r="G80" s="117">
        <v>6.0196243215882572E-2</v>
      </c>
      <c r="H80" s="79">
        <v>1244062381.1300001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5306352.25</v>
      </c>
      <c r="F81" s="130">
        <v>0.94060853859676097</v>
      </c>
      <c r="G81" s="131">
        <v>5.9391461403239032E-2</v>
      </c>
      <c r="H81" s="86">
        <v>120423117.15000001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3169128.1</v>
      </c>
      <c r="F82" s="114">
        <v>0.87664146099494877</v>
      </c>
      <c r="G82" s="115">
        <v>0.12335853900505123</v>
      </c>
      <c r="H82" s="78">
        <v>108127234.40000001</v>
      </c>
    </row>
    <row r="83" spans="1:8" ht="16.149999999999999" customHeight="1" x14ac:dyDescent="0.2">
      <c r="A83" s="14">
        <v>113</v>
      </c>
      <c r="B83" s="14"/>
      <c r="C83" s="14" t="s">
        <v>70</v>
      </c>
      <c r="D83" s="48"/>
      <c r="E83" s="94">
        <v>9805096.5999999996</v>
      </c>
      <c r="F83" s="116">
        <v>0.98986649494645484</v>
      </c>
      <c r="G83" s="117">
        <v>1.0133505053545155E-2</v>
      </c>
      <c r="H83" s="79">
        <v>31425037.949999999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2794922.25</v>
      </c>
      <c r="F84" s="116">
        <v>0.81956777326880681</v>
      </c>
      <c r="G84" s="117">
        <v>0.18043222673119319</v>
      </c>
      <c r="H84" s="79">
        <v>168147595.90000001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371197.9</v>
      </c>
      <c r="F85" s="130">
        <v>0.12626465201208345</v>
      </c>
      <c r="G85" s="131">
        <v>0.87373534798791652</v>
      </c>
      <c r="H85" s="86">
        <v>243289841.75</v>
      </c>
    </row>
    <row r="86" spans="1:8" ht="16.149999999999999" customHeight="1" x14ac:dyDescent="0.2">
      <c r="A86" s="12">
        <v>116</v>
      </c>
      <c r="B86" s="12"/>
      <c r="C86" s="12" t="s">
        <v>71</v>
      </c>
      <c r="D86" s="50"/>
      <c r="E86" s="93">
        <v>24449769.100000001</v>
      </c>
      <c r="F86" s="114">
        <v>0.99606883262916623</v>
      </c>
      <c r="G86" s="115">
        <v>3.9311673708337658E-3</v>
      </c>
      <c r="H86" s="78">
        <v>57847.8</v>
      </c>
    </row>
    <row r="87" spans="1:8" ht="16.149999999999999" customHeight="1" x14ac:dyDescent="0.2">
      <c r="A87" s="28">
        <v>117</v>
      </c>
      <c r="B87" s="28"/>
      <c r="C87" s="28" t="s">
        <v>53</v>
      </c>
      <c r="D87" s="44"/>
      <c r="E87" s="95">
        <v>295841.34999999998</v>
      </c>
      <c r="F87" s="118">
        <v>0.14442893310933913</v>
      </c>
      <c r="G87" s="119">
        <v>0.85557106689066087</v>
      </c>
      <c r="H87" s="80">
        <v>315374847.94999999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83</v>
      </c>
      <c r="D89" s="46"/>
      <c r="E89" s="103">
        <v>13064601.300000001</v>
      </c>
      <c r="F89" s="104">
        <v>6.5799726224456713E-3</v>
      </c>
      <c r="G89" s="105">
        <v>0.9934200273775543</v>
      </c>
      <c r="H89" s="88">
        <v>1635229551.1500001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C876-6B99-488B-8DD1-69E590D5C27B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2851562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1" customFormat="1" ht="15" x14ac:dyDescent="0.25">
      <c r="A1" s="19" t="s">
        <v>87</v>
      </c>
      <c r="B1" s="20" t="s">
        <v>92</v>
      </c>
      <c r="C1" s="19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5"/>
      <c r="E3" s="17" t="s">
        <v>52</v>
      </c>
      <c r="F3" s="11"/>
      <c r="G3" s="53"/>
      <c r="H3" s="61" t="s">
        <v>91</v>
      </c>
    </row>
    <row r="4" spans="1:8" ht="36.75" customHeight="1" x14ac:dyDescent="0.2">
      <c r="A4" s="3"/>
      <c r="B4" s="3"/>
      <c r="C4" s="3"/>
      <c r="D4" s="35"/>
      <c r="E4" s="17"/>
      <c r="F4" s="61" t="s">
        <v>89</v>
      </c>
      <c r="G4" s="62" t="s">
        <v>90</v>
      </c>
      <c r="H4" s="54"/>
    </row>
    <row r="5" spans="1:8" ht="6" customHeight="1" x14ac:dyDescent="0.2">
      <c r="A5" s="3"/>
      <c r="B5" s="3"/>
      <c r="C5" s="3"/>
      <c r="D5" s="35"/>
      <c r="E5" s="33"/>
      <c r="F5" s="55"/>
      <c r="G5" s="63"/>
      <c r="H5" s="55"/>
    </row>
    <row r="6" spans="1:8" ht="6" customHeight="1" x14ac:dyDescent="0.2">
      <c r="A6" s="22"/>
      <c r="B6" s="22"/>
      <c r="C6" s="22"/>
      <c r="D6" s="36"/>
      <c r="E6" s="37"/>
      <c r="F6" s="69"/>
      <c r="G6" s="71"/>
      <c r="H6" s="73"/>
    </row>
    <row r="7" spans="1:8" ht="11.45" customHeight="1" x14ac:dyDescent="0.2">
      <c r="A7" s="3"/>
      <c r="B7" s="3"/>
      <c r="C7" s="23" t="s">
        <v>78</v>
      </c>
      <c r="D7" s="38"/>
      <c r="E7" s="89">
        <f>E10+E40+E89</f>
        <v>2626099123.6599994</v>
      </c>
      <c r="F7" s="104">
        <v>0.77809421268422652</v>
      </c>
      <c r="G7" s="105">
        <v>0.22190578731577348</v>
      </c>
      <c r="H7" s="74">
        <f>H10+H40+H89</f>
        <v>44103601039.280006</v>
      </c>
    </row>
    <row r="8" spans="1:8" ht="6" customHeight="1" x14ac:dyDescent="0.2">
      <c r="A8" s="24"/>
      <c r="B8" s="24"/>
      <c r="C8" s="24"/>
      <c r="D8" s="39"/>
      <c r="E8" s="90"/>
      <c r="F8" s="106"/>
      <c r="G8" s="107"/>
      <c r="H8" s="75"/>
    </row>
    <row r="9" spans="1:8" ht="30" customHeight="1" x14ac:dyDescent="0.2">
      <c r="A9" s="3"/>
      <c r="B9" s="3"/>
      <c r="C9" s="23" t="s">
        <v>79</v>
      </c>
      <c r="D9" s="38"/>
      <c r="E9" s="89"/>
      <c r="F9" s="108"/>
      <c r="G9" s="109"/>
      <c r="H9" s="74"/>
    </row>
    <row r="10" spans="1:8" ht="11.45" customHeight="1" x14ac:dyDescent="0.2">
      <c r="A10" s="3"/>
      <c r="B10" s="3"/>
      <c r="C10" s="23" t="s">
        <v>80</v>
      </c>
      <c r="D10" s="38"/>
      <c r="E10" s="89">
        <f>SUM(E12:E37)</f>
        <v>1833251118.0999999</v>
      </c>
      <c r="F10" s="104">
        <v>0.73271248467945616</v>
      </c>
      <c r="G10" s="105">
        <v>0.26728751532054384</v>
      </c>
      <c r="H10" s="74">
        <f>SUM(H12:H37)</f>
        <v>17284651445.979996</v>
      </c>
    </row>
    <row r="11" spans="1:8" ht="6" customHeight="1" x14ac:dyDescent="0.2">
      <c r="A11" s="25"/>
      <c r="B11" s="25"/>
      <c r="C11" s="25"/>
      <c r="D11" s="40"/>
      <c r="E11" s="91"/>
      <c r="F11" s="110"/>
      <c r="G11" s="111"/>
      <c r="H11" s="76"/>
    </row>
    <row r="12" spans="1:8" ht="16.149999999999999" customHeight="1" x14ac:dyDescent="0.2">
      <c r="A12" s="7">
        <v>1</v>
      </c>
      <c r="B12" s="7"/>
      <c r="C12" s="7" t="s">
        <v>0</v>
      </c>
      <c r="D12" s="41"/>
      <c r="E12" s="92">
        <v>344385716.56</v>
      </c>
      <c r="F12" s="112">
        <v>0.76916686595112072</v>
      </c>
      <c r="G12" s="113">
        <v>0.23083313404887928</v>
      </c>
      <c r="H12" s="77">
        <v>4444538921.29</v>
      </c>
    </row>
    <row r="13" spans="1:8" ht="16.149999999999999" customHeight="1" x14ac:dyDescent="0.2">
      <c r="A13" s="4">
        <v>2</v>
      </c>
      <c r="B13" s="4"/>
      <c r="C13" s="4" t="s">
        <v>1</v>
      </c>
      <c r="D13" s="42"/>
      <c r="E13" s="93">
        <v>179421853.81999999</v>
      </c>
      <c r="F13" s="114">
        <v>0.78487215562989687</v>
      </c>
      <c r="G13" s="115">
        <v>0.21512784437010313</v>
      </c>
      <c r="H13" s="78">
        <v>1424443704.25</v>
      </c>
    </row>
    <row r="14" spans="1:8" ht="16.149999999999999" customHeight="1" x14ac:dyDescent="0.2">
      <c r="A14" s="4">
        <v>3</v>
      </c>
      <c r="B14" s="4"/>
      <c r="C14" s="4" t="s">
        <v>2</v>
      </c>
      <c r="D14" s="42"/>
      <c r="E14" s="93">
        <v>81968792.150000006</v>
      </c>
      <c r="F14" s="114">
        <v>0.77679714036018555</v>
      </c>
      <c r="G14" s="115">
        <v>0.22320285963981445</v>
      </c>
      <c r="H14" s="78">
        <v>957639072.14999998</v>
      </c>
    </row>
    <row r="15" spans="1:8" ht="16.149999999999999" customHeight="1" x14ac:dyDescent="0.2">
      <c r="A15" s="5">
        <v>4</v>
      </c>
      <c r="B15" s="5"/>
      <c r="C15" s="5" t="s">
        <v>3</v>
      </c>
      <c r="D15" s="43"/>
      <c r="E15" s="94">
        <v>5561887.75</v>
      </c>
      <c r="F15" s="116">
        <v>0.79157473145809476</v>
      </c>
      <c r="G15" s="117">
        <v>0.20842526854190524</v>
      </c>
      <c r="H15" s="79">
        <v>56968037.200000003</v>
      </c>
    </row>
    <row r="16" spans="1:8" ht="16.149999999999999" customHeight="1" x14ac:dyDescent="0.2">
      <c r="A16" s="6">
        <v>5</v>
      </c>
      <c r="B16" s="6"/>
      <c r="C16" s="6" t="s">
        <v>4</v>
      </c>
      <c r="D16" s="44"/>
      <c r="E16" s="95">
        <v>67468907.799999997</v>
      </c>
      <c r="F16" s="118">
        <v>0.7291990613019379</v>
      </c>
      <c r="G16" s="119">
        <v>0.2708009386980621</v>
      </c>
      <c r="H16" s="80">
        <v>425609828.07999998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1"/>
      <c r="E17" s="92">
        <v>9776148.8499999996</v>
      </c>
      <c r="F17" s="112">
        <v>0.65946942692838262</v>
      </c>
      <c r="G17" s="113">
        <v>0.34053057307161738</v>
      </c>
      <c r="H17" s="77">
        <v>79009988.950000003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2"/>
      <c r="E18" s="93">
        <v>11224870.4</v>
      </c>
      <c r="F18" s="114">
        <v>0.61630628002512777</v>
      </c>
      <c r="G18" s="115">
        <v>0.38369371997487223</v>
      </c>
      <c r="H18" s="78">
        <v>126026098.75</v>
      </c>
    </row>
    <row r="19" spans="1:8" ht="16.149999999999999" customHeight="1" x14ac:dyDescent="0.2">
      <c r="A19" s="5">
        <v>8</v>
      </c>
      <c r="B19" s="5"/>
      <c r="C19" s="5" t="s">
        <v>7</v>
      </c>
      <c r="D19" s="43"/>
      <c r="E19" s="94">
        <v>6831902.3499999996</v>
      </c>
      <c r="F19" s="116">
        <v>0.82804101222290594</v>
      </c>
      <c r="G19" s="117">
        <v>0.17195898777709406</v>
      </c>
      <c r="H19" s="79">
        <v>74879994.75</v>
      </c>
    </row>
    <row r="20" spans="1:8" ht="16.149999999999999" customHeight="1" x14ac:dyDescent="0.2">
      <c r="A20" s="5">
        <v>9</v>
      </c>
      <c r="B20" s="5"/>
      <c r="C20" s="5" t="s">
        <v>8</v>
      </c>
      <c r="D20" s="43"/>
      <c r="E20" s="94">
        <v>46000457.270000003</v>
      </c>
      <c r="F20" s="116">
        <v>0.71320184492061767</v>
      </c>
      <c r="G20" s="117">
        <v>0.28679815507938233</v>
      </c>
      <c r="H20" s="79">
        <v>983063216.11000001</v>
      </c>
    </row>
    <row r="21" spans="1:8" ht="16.149999999999999" customHeight="1" x14ac:dyDescent="0.2">
      <c r="A21" s="9">
        <v>10</v>
      </c>
      <c r="B21" s="9"/>
      <c r="C21" s="9" t="s">
        <v>41</v>
      </c>
      <c r="D21" s="45"/>
      <c r="E21" s="96">
        <v>58541702.700000003</v>
      </c>
      <c r="F21" s="120">
        <v>0.78412306890857819</v>
      </c>
      <c r="G21" s="121">
        <v>0.21587693109142181</v>
      </c>
      <c r="H21" s="81">
        <v>402072077.30000001</v>
      </c>
    </row>
    <row r="22" spans="1:8" ht="16.149999999999999" customHeight="1" x14ac:dyDescent="0.2">
      <c r="A22" s="4">
        <v>11</v>
      </c>
      <c r="B22" s="4"/>
      <c r="C22" s="4" t="s">
        <v>9</v>
      </c>
      <c r="D22" s="42"/>
      <c r="E22" s="93">
        <v>41294248.450000003</v>
      </c>
      <c r="F22" s="114">
        <v>0.79897985271259164</v>
      </c>
      <c r="G22" s="115">
        <v>0.20102014728740836</v>
      </c>
      <c r="H22" s="78">
        <v>436561956.64999998</v>
      </c>
    </row>
    <row r="23" spans="1:8" ht="16.149999999999999" customHeight="1" x14ac:dyDescent="0.2">
      <c r="A23" s="5">
        <v>12</v>
      </c>
      <c r="B23" s="5"/>
      <c r="C23" s="5" t="s">
        <v>10</v>
      </c>
      <c r="D23" s="43"/>
      <c r="E23" s="94">
        <v>43101450.399999999</v>
      </c>
      <c r="F23" s="116">
        <v>0.64086120072526565</v>
      </c>
      <c r="G23" s="117">
        <v>0.35913879927473435</v>
      </c>
      <c r="H23" s="79">
        <v>410369202.55000001</v>
      </c>
    </row>
    <row r="24" spans="1:8" ht="16.149999999999999" customHeight="1" x14ac:dyDescent="0.2">
      <c r="A24" s="5">
        <v>13</v>
      </c>
      <c r="B24" s="5"/>
      <c r="C24" s="5" t="s">
        <v>11</v>
      </c>
      <c r="D24" s="43"/>
      <c r="E24" s="94">
        <v>47546847.700000003</v>
      </c>
      <c r="F24" s="116">
        <v>0.72457107987473746</v>
      </c>
      <c r="G24" s="117">
        <v>0.27542892012526254</v>
      </c>
      <c r="H24" s="79">
        <v>320305064.30000001</v>
      </c>
    </row>
    <row r="25" spans="1:8" ht="16.149999999999999" customHeight="1" x14ac:dyDescent="0.2">
      <c r="A25" s="4">
        <v>14</v>
      </c>
      <c r="B25" s="4"/>
      <c r="C25" s="4" t="s">
        <v>12</v>
      </c>
      <c r="D25" s="42"/>
      <c r="E25" s="93">
        <v>17525816.5</v>
      </c>
      <c r="F25" s="114">
        <v>0.81844682002370894</v>
      </c>
      <c r="G25" s="115">
        <v>0.18155317997629106</v>
      </c>
      <c r="H25" s="78">
        <v>185969780.5</v>
      </c>
    </row>
    <row r="26" spans="1:8" ht="16.149999999999999" customHeight="1" x14ac:dyDescent="0.2">
      <c r="A26" s="3">
        <v>15</v>
      </c>
      <c r="B26" s="3"/>
      <c r="C26" s="3" t="s">
        <v>13</v>
      </c>
      <c r="D26" s="35"/>
      <c r="E26" s="97">
        <v>10073995.15</v>
      </c>
      <c r="F26" s="122">
        <v>0.78413256198488601</v>
      </c>
      <c r="G26" s="123">
        <v>0.21586743801511399</v>
      </c>
      <c r="H26" s="82">
        <v>88156238.450000003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1"/>
      <c r="E27" s="92">
        <v>4461381.5</v>
      </c>
      <c r="F27" s="112">
        <v>0.77650696293679999</v>
      </c>
      <c r="G27" s="113">
        <v>0.22349303706320001</v>
      </c>
      <c r="H27" s="77">
        <v>29907622.050000001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3"/>
      <c r="E28" s="94">
        <v>101259978.2</v>
      </c>
      <c r="F28" s="116">
        <v>0.79636427781553487</v>
      </c>
      <c r="G28" s="117">
        <v>0.20363572218446513</v>
      </c>
      <c r="H28" s="79">
        <v>880148844.80999994</v>
      </c>
    </row>
    <row r="29" spans="1:8" ht="16.149999999999999" customHeight="1" x14ac:dyDescent="0.2">
      <c r="A29" s="4">
        <v>18</v>
      </c>
      <c r="B29" s="4"/>
      <c r="C29" s="4" t="s">
        <v>16</v>
      </c>
      <c r="D29" s="42"/>
      <c r="E29" s="93">
        <v>51868786.700000003</v>
      </c>
      <c r="F29" s="114">
        <v>0.78195648987765665</v>
      </c>
      <c r="G29" s="115">
        <v>0.21804351012234335</v>
      </c>
      <c r="H29" s="78">
        <v>349879707.94999999</v>
      </c>
    </row>
    <row r="30" spans="1:8" ht="16.149999999999999" customHeight="1" x14ac:dyDescent="0.2">
      <c r="A30" s="4">
        <v>19</v>
      </c>
      <c r="B30" s="4"/>
      <c r="C30" s="4" t="s">
        <v>17</v>
      </c>
      <c r="D30" s="42"/>
      <c r="E30" s="93">
        <v>132256564.55</v>
      </c>
      <c r="F30" s="114">
        <v>0.82340538634131322</v>
      </c>
      <c r="G30" s="115">
        <v>0.17659461365868678</v>
      </c>
      <c r="H30" s="78">
        <v>906652688.5</v>
      </c>
    </row>
    <row r="31" spans="1:8" ht="16.149999999999999" customHeight="1" x14ac:dyDescent="0.2">
      <c r="A31" s="8">
        <v>20</v>
      </c>
      <c r="B31" s="8"/>
      <c r="C31" s="8" t="s">
        <v>18</v>
      </c>
      <c r="D31" s="51"/>
      <c r="E31" s="98">
        <v>56386476.299999997</v>
      </c>
      <c r="F31" s="124">
        <v>0.81816158150806806</v>
      </c>
      <c r="G31" s="125">
        <v>0.18183841849193194</v>
      </c>
      <c r="H31" s="83">
        <v>398379198.94</v>
      </c>
    </row>
    <row r="32" spans="1:8" ht="16.149999999999999" customHeight="1" x14ac:dyDescent="0.2">
      <c r="A32" s="4">
        <v>21</v>
      </c>
      <c r="B32" s="4"/>
      <c r="C32" s="4" t="s">
        <v>42</v>
      </c>
      <c r="D32" s="42"/>
      <c r="E32" s="93">
        <v>118976691</v>
      </c>
      <c r="F32" s="114">
        <v>0.6546273602221464</v>
      </c>
      <c r="G32" s="115">
        <v>0.3453726397778536</v>
      </c>
      <c r="H32" s="78">
        <v>1042686233.95</v>
      </c>
    </row>
    <row r="33" spans="1:8" ht="16.149999999999999" customHeight="1" x14ac:dyDescent="0.2">
      <c r="A33" s="4">
        <v>22</v>
      </c>
      <c r="B33" s="4"/>
      <c r="C33" s="4" t="s">
        <v>43</v>
      </c>
      <c r="D33" s="42"/>
      <c r="E33" s="93">
        <v>135393455.30000001</v>
      </c>
      <c r="F33" s="114">
        <v>0.56264363721668487</v>
      </c>
      <c r="G33" s="115">
        <v>0.43735636278331513</v>
      </c>
      <c r="H33" s="78">
        <v>1166006234.4000001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2"/>
      <c r="E34" s="93">
        <v>88595364.549999997</v>
      </c>
      <c r="F34" s="114">
        <v>0.66060101541123029</v>
      </c>
      <c r="G34" s="115">
        <v>0.33939898458876971</v>
      </c>
      <c r="H34" s="78">
        <v>561621108.89999998</v>
      </c>
    </row>
    <row r="35" spans="1:8" ht="16.149999999999999" customHeight="1" x14ac:dyDescent="0.2">
      <c r="A35" s="5">
        <v>24</v>
      </c>
      <c r="B35" s="5"/>
      <c r="C35" s="5" t="s">
        <v>45</v>
      </c>
      <c r="D35" s="43"/>
      <c r="E35" s="94">
        <v>36370457.25</v>
      </c>
      <c r="F35" s="116">
        <v>0.73999484287273298</v>
      </c>
      <c r="G35" s="117">
        <v>0.26000515712726702</v>
      </c>
      <c r="H35" s="79">
        <v>302995740.85000002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3"/>
      <c r="E36" s="94">
        <v>112772004.2</v>
      </c>
      <c r="F36" s="116">
        <v>0.54309400176049993</v>
      </c>
      <c r="G36" s="117">
        <v>0.45690599823950007</v>
      </c>
      <c r="H36" s="79">
        <v>1096979000.8</v>
      </c>
    </row>
    <row r="37" spans="1:8" ht="16.149999999999999" customHeight="1" x14ac:dyDescent="0.2">
      <c r="A37" s="28">
        <v>150</v>
      </c>
      <c r="B37" s="28"/>
      <c r="C37" s="28" t="s">
        <v>19</v>
      </c>
      <c r="D37" s="44"/>
      <c r="E37" s="95">
        <v>24185360.699999999</v>
      </c>
      <c r="F37" s="118">
        <v>0.85223137035679652</v>
      </c>
      <c r="G37" s="119">
        <v>0.14776862964320348</v>
      </c>
      <c r="H37" s="80">
        <v>133781883.55</v>
      </c>
    </row>
    <row r="38" spans="1:8" ht="6" customHeight="1" x14ac:dyDescent="0.2">
      <c r="A38" s="3"/>
      <c r="B38" s="3"/>
      <c r="C38" s="3"/>
      <c r="D38" s="35"/>
      <c r="E38" s="97"/>
      <c r="F38" s="122"/>
      <c r="G38" s="123"/>
      <c r="H38" s="82"/>
    </row>
    <row r="39" spans="1:8" ht="30" customHeight="1" x14ac:dyDescent="0.2">
      <c r="A39" s="26"/>
      <c r="B39" s="26"/>
      <c r="C39" s="27" t="s">
        <v>81</v>
      </c>
      <c r="D39" s="46"/>
      <c r="E39" s="99"/>
      <c r="F39" s="126"/>
      <c r="G39" s="127"/>
      <c r="H39" s="84"/>
    </row>
    <row r="40" spans="1:8" ht="11.45" customHeight="1" x14ac:dyDescent="0.2">
      <c r="A40" s="3"/>
      <c r="B40" s="3"/>
      <c r="C40" s="23" t="s">
        <v>82</v>
      </c>
      <c r="D40" s="38"/>
      <c r="E40" s="89">
        <f>SUM(E42:E87)</f>
        <v>780183563.76999962</v>
      </c>
      <c r="F40" s="104">
        <v>0.89155244132003897</v>
      </c>
      <c r="G40" s="105">
        <v>0.10844755867996103</v>
      </c>
      <c r="H40" s="74">
        <f>SUM(H42:H87)</f>
        <v>25104493983.800011</v>
      </c>
    </row>
    <row r="41" spans="1:8" ht="6" customHeight="1" x14ac:dyDescent="0.2">
      <c r="A41" s="9"/>
      <c r="B41" s="9"/>
      <c r="C41" s="9"/>
      <c r="D41" s="45"/>
      <c r="E41" s="91"/>
      <c r="F41" s="110"/>
      <c r="G41" s="111"/>
      <c r="H41" s="76"/>
    </row>
    <row r="42" spans="1:8" ht="16.149999999999999" customHeight="1" x14ac:dyDescent="0.2">
      <c r="A42" s="7">
        <v>28</v>
      </c>
      <c r="B42" s="7"/>
      <c r="C42" s="7" t="s">
        <v>54</v>
      </c>
      <c r="D42" s="41"/>
      <c r="E42" s="92">
        <v>351202312</v>
      </c>
      <c r="F42" s="112">
        <v>0.99061488630551187</v>
      </c>
      <c r="G42" s="113">
        <v>9.3851136944881342E-3</v>
      </c>
      <c r="H42" s="77">
        <v>533959028.19999999</v>
      </c>
    </row>
    <row r="43" spans="1:8" ht="16.149999999999999" customHeight="1" x14ac:dyDescent="0.2">
      <c r="A43" s="5">
        <v>30</v>
      </c>
      <c r="B43" s="5"/>
      <c r="C43" s="5" t="s">
        <v>61</v>
      </c>
      <c r="D43" s="43"/>
      <c r="E43" s="94">
        <v>2248812.5</v>
      </c>
      <c r="F43" s="116">
        <v>0.90730087383877633</v>
      </c>
      <c r="G43" s="117">
        <v>9.2699126161223666E-2</v>
      </c>
      <c r="H43" s="79">
        <v>72256760.900000006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3"/>
      <c r="E44" s="94">
        <v>1154758.1499999999</v>
      </c>
      <c r="F44" s="116">
        <v>0</v>
      </c>
      <c r="G44" s="117">
        <v>1</v>
      </c>
      <c r="H44" s="79">
        <v>324635836.44999999</v>
      </c>
    </row>
    <row r="45" spans="1:8" ht="16.149999999999999" customHeight="1" x14ac:dyDescent="0.2">
      <c r="A45" s="8">
        <v>32</v>
      </c>
      <c r="B45" s="8"/>
      <c r="C45" s="8" t="s">
        <v>20</v>
      </c>
      <c r="D45" s="51"/>
      <c r="E45" s="95">
        <v>1723309.9</v>
      </c>
      <c r="F45" s="118">
        <v>0.28368373266743668</v>
      </c>
      <c r="G45" s="119">
        <v>0.71631626733256337</v>
      </c>
      <c r="H45" s="80">
        <v>577827727.64999998</v>
      </c>
    </row>
    <row r="46" spans="1:8" ht="16.149999999999999" customHeight="1" x14ac:dyDescent="0.2">
      <c r="A46" s="4">
        <v>33</v>
      </c>
      <c r="B46" s="4"/>
      <c r="C46" s="4" t="s">
        <v>62</v>
      </c>
      <c r="D46" s="42"/>
      <c r="E46" s="92">
        <v>10307788.949999999</v>
      </c>
      <c r="F46" s="112">
        <v>0.94258555350715856</v>
      </c>
      <c r="G46" s="113">
        <v>5.7414446492841442E-2</v>
      </c>
      <c r="H46" s="77">
        <v>433121636.89999998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3"/>
      <c r="E47" s="94">
        <v>3620009.45</v>
      </c>
      <c r="F47" s="116">
        <v>0.9042173652054456</v>
      </c>
      <c r="G47" s="117">
        <v>9.57826347945544E-2</v>
      </c>
      <c r="H47" s="79">
        <v>82739400.549999997</v>
      </c>
    </row>
    <row r="48" spans="1:8" ht="16.149999999999999" customHeight="1" x14ac:dyDescent="0.2">
      <c r="A48" s="5">
        <v>35</v>
      </c>
      <c r="B48" s="5"/>
      <c r="C48" s="5" t="s">
        <v>72</v>
      </c>
      <c r="D48" s="43"/>
      <c r="E48" s="94">
        <v>798489.1</v>
      </c>
      <c r="F48" s="116">
        <v>6.6102350815102018E-2</v>
      </c>
      <c r="G48" s="117">
        <v>0.93389764918489804</v>
      </c>
      <c r="H48" s="79">
        <v>188855082.80000001</v>
      </c>
    </row>
    <row r="49" spans="1:8" ht="16.149999999999999" customHeight="1" x14ac:dyDescent="0.2">
      <c r="A49" s="6">
        <v>37</v>
      </c>
      <c r="B49" s="6"/>
      <c r="C49" s="6" t="s">
        <v>37</v>
      </c>
      <c r="D49" s="44"/>
      <c r="E49" s="98">
        <v>1582115.3</v>
      </c>
      <c r="F49" s="124">
        <v>0</v>
      </c>
      <c r="G49" s="125">
        <v>1</v>
      </c>
      <c r="H49" s="83">
        <v>339832279.55000001</v>
      </c>
    </row>
    <row r="50" spans="1:8" ht="16.149999999999999" customHeight="1" x14ac:dyDescent="0.2">
      <c r="A50" s="7">
        <v>38</v>
      </c>
      <c r="B50" s="7"/>
      <c r="C50" s="7" t="s">
        <v>73</v>
      </c>
      <c r="D50" s="41"/>
      <c r="E50" s="93">
        <v>4692489.3499999996</v>
      </c>
      <c r="F50" s="114">
        <v>0.90541328055092418</v>
      </c>
      <c r="G50" s="115">
        <v>9.4586719449075818E-2</v>
      </c>
      <c r="H50" s="78">
        <v>143926671.69999999</v>
      </c>
    </row>
    <row r="51" spans="1:8" ht="16.149999999999999" customHeight="1" x14ac:dyDescent="0.2">
      <c r="A51" s="5">
        <v>40</v>
      </c>
      <c r="B51" s="5"/>
      <c r="C51" s="5" t="s">
        <v>51</v>
      </c>
      <c r="D51" s="43"/>
      <c r="E51" s="94">
        <v>13981859.199999999</v>
      </c>
      <c r="F51" s="116">
        <v>0.54674603713283043</v>
      </c>
      <c r="G51" s="117">
        <v>0.45325396286716957</v>
      </c>
      <c r="H51" s="79">
        <v>2127897090.3499999</v>
      </c>
    </row>
    <row r="52" spans="1:8" ht="16.149999999999999" customHeight="1" x14ac:dyDescent="0.2">
      <c r="A52" s="5">
        <v>44</v>
      </c>
      <c r="B52" s="5"/>
      <c r="C52" s="5" t="s">
        <v>22</v>
      </c>
      <c r="D52" s="43"/>
      <c r="E52" s="94">
        <v>5432658.75</v>
      </c>
      <c r="F52" s="116">
        <v>0.83258894633161151</v>
      </c>
      <c r="G52" s="117">
        <v>0.16741105366838849</v>
      </c>
      <c r="H52" s="79">
        <v>521099493.56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1"/>
      <c r="E53" s="95">
        <v>39916199.5</v>
      </c>
      <c r="F53" s="118">
        <v>0.95632687981320863</v>
      </c>
      <c r="G53" s="119">
        <v>4.367312018679137E-2</v>
      </c>
      <c r="H53" s="80">
        <v>812793558.95000005</v>
      </c>
    </row>
    <row r="54" spans="1:8" ht="16.149999999999999" customHeight="1" x14ac:dyDescent="0.2">
      <c r="A54" s="13">
        <v>48</v>
      </c>
      <c r="B54" s="13"/>
      <c r="C54" s="13" t="s">
        <v>63</v>
      </c>
      <c r="D54" s="47"/>
      <c r="E54" s="92">
        <v>4525244.45</v>
      </c>
      <c r="F54" s="112">
        <v>0.68921985274346709</v>
      </c>
      <c r="G54" s="113">
        <v>0.31078014725653291</v>
      </c>
      <c r="H54" s="77">
        <v>567219238.25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8"/>
      <c r="E55" s="94">
        <v>993502.74</v>
      </c>
      <c r="F55" s="116">
        <v>-4.6692833962374202E-3</v>
      </c>
      <c r="G55" s="117">
        <v>1.0046692833962374</v>
      </c>
      <c r="H55" s="79">
        <v>609037282.80000007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8"/>
      <c r="E56" s="94">
        <v>1602304.65</v>
      </c>
      <c r="F56" s="116">
        <v>0.83168622702918604</v>
      </c>
      <c r="G56" s="117">
        <v>0.16831377297081396</v>
      </c>
      <c r="H56" s="79">
        <v>111103683.34999999</v>
      </c>
    </row>
    <row r="57" spans="1:8" ht="16.149999999999999" customHeight="1" x14ac:dyDescent="0.2">
      <c r="A57" s="15">
        <v>59</v>
      </c>
      <c r="B57" s="15"/>
      <c r="C57" s="15" t="s">
        <v>74</v>
      </c>
      <c r="D57" s="49"/>
      <c r="E57" s="98">
        <v>4973094.25</v>
      </c>
      <c r="F57" s="124">
        <v>0.92780006326042963</v>
      </c>
      <c r="G57" s="125">
        <v>7.219993673957037E-2</v>
      </c>
      <c r="H57" s="83">
        <v>145543943.65000001</v>
      </c>
    </row>
    <row r="58" spans="1:8" ht="16.149999999999999" customHeight="1" x14ac:dyDescent="0.2">
      <c r="A58" s="12">
        <v>60</v>
      </c>
      <c r="B58" s="12"/>
      <c r="C58" s="12" t="s">
        <v>55</v>
      </c>
      <c r="D58" s="50"/>
      <c r="E58" s="93">
        <v>4058385.2</v>
      </c>
      <c r="F58" s="114">
        <v>1.3272411334744548E-2</v>
      </c>
      <c r="G58" s="115">
        <v>0.98672758866525545</v>
      </c>
      <c r="H58" s="78">
        <v>1300842894</v>
      </c>
    </row>
    <row r="59" spans="1:8" ht="16.149999999999999" customHeight="1" x14ac:dyDescent="0.2">
      <c r="A59" s="14">
        <v>61</v>
      </c>
      <c r="B59" s="14"/>
      <c r="C59" s="14" t="s">
        <v>64</v>
      </c>
      <c r="D59" s="48"/>
      <c r="E59" s="94">
        <v>1867415.2</v>
      </c>
      <c r="F59" s="116">
        <v>0.97874865911437992</v>
      </c>
      <c r="G59" s="117">
        <v>2.1251340885620085E-2</v>
      </c>
      <c r="H59" s="79">
        <v>17759954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8"/>
      <c r="E60" s="94">
        <v>11513187.449999999</v>
      </c>
      <c r="F60" s="116">
        <v>0.84703360909473691</v>
      </c>
      <c r="G60" s="117">
        <v>0.15296639090526309</v>
      </c>
      <c r="H60" s="79">
        <v>708981001.89999998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9"/>
      <c r="E61" s="95">
        <v>13937733.699999999</v>
      </c>
      <c r="F61" s="118">
        <v>0.70692201472635363</v>
      </c>
      <c r="G61" s="119">
        <v>0.29307798527364637</v>
      </c>
      <c r="H61" s="80">
        <v>1672719576.5999999</v>
      </c>
    </row>
    <row r="62" spans="1:8" ht="16.149999999999999" customHeight="1" x14ac:dyDescent="0.2">
      <c r="A62" s="12">
        <v>66</v>
      </c>
      <c r="B62" s="12"/>
      <c r="C62" s="12" t="s">
        <v>60</v>
      </c>
      <c r="D62" s="50"/>
      <c r="E62" s="100">
        <v>15584919.080000002</v>
      </c>
      <c r="F62" s="128">
        <v>0.65592500952360699</v>
      </c>
      <c r="G62" s="129">
        <v>0.34407499047639301</v>
      </c>
      <c r="H62" s="85">
        <v>908743369.64999998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8"/>
      <c r="E63" s="94">
        <v>801752.7</v>
      </c>
      <c r="F63" s="116">
        <v>7.0454613713496247E-4</v>
      </c>
      <c r="G63" s="117">
        <v>0.999295453862865</v>
      </c>
      <c r="H63" s="79">
        <v>172903064.44999999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8"/>
      <c r="E64" s="94">
        <v>2292858.25</v>
      </c>
      <c r="F64" s="116">
        <v>1.5385434598154271E-3</v>
      </c>
      <c r="G64" s="117">
        <v>0.99846145654018459</v>
      </c>
      <c r="H64" s="79">
        <v>379484254.39999998</v>
      </c>
    </row>
    <row r="65" spans="1:240" ht="16.149999999999999" customHeight="1" x14ac:dyDescent="0.2">
      <c r="A65" s="15">
        <v>71</v>
      </c>
      <c r="B65" s="15"/>
      <c r="C65" s="15" t="s">
        <v>65</v>
      </c>
      <c r="D65" s="49"/>
      <c r="E65" s="101">
        <v>3547322.7</v>
      </c>
      <c r="F65" s="130">
        <v>0.25878415920963499</v>
      </c>
      <c r="G65" s="131">
        <v>0.74121584079036507</v>
      </c>
      <c r="H65" s="86">
        <v>808581065.79999995</v>
      </c>
    </row>
    <row r="66" spans="1:240" ht="16.149999999999999" customHeight="1" x14ac:dyDescent="0.2">
      <c r="A66" s="12">
        <v>74</v>
      </c>
      <c r="B66" s="12"/>
      <c r="C66" s="12" t="s">
        <v>66</v>
      </c>
      <c r="D66" s="50"/>
      <c r="E66" s="93">
        <v>1871083.2</v>
      </c>
      <c r="F66" s="114">
        <v>0</v>
      </c>
      <c r="G66" s="115">
        <v>1</v>
      </c>
      <c r="H66" s="78">
        <v>273731842.69999999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8"/>
      <c r="E67" s="94">
        <v>3331977.5</v>
      </c>
      <c r="F67" s="116">
        <v>0.86895291625574955</v>
      </c>
      <c r="G67" s="117">
        <v>0.13104708374425045</v>
      </c>
      <c r="H67" s="79">
        <v>157942016.90000001</v>
      </c>
    </row>
    <row r="68" spans="1:240" ht="16.149999999999999" customHeight="1" x14ac:dyDescent="0.2">
      <c r="A68" s="14">
        <v>79</v>
      </c>
      <c r="B68" s="14"/>
      <c r="C68" s="14" t="s">
        <v>67</v>
      </c>
      <c r="D68" s="48"/>
      <c r="E68" s="94">
        <v>5790947.75</v>
      </c>
      <c r="F68" s="116">
        <v>0.78995183517448264</v>
      </c>
      <c r="G68" s="117">
        <v>0.21004816482551736</v>
      </c>
      <c r="H68" s="79">
        <v>601998208.29999995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9"/>
      <c r="E69" s="101">
        <v>11640768.800000001</v>
      </c>
      <c r="F69" s="130">
        <v>0.72349458820920254</v>
      </c>
      <c r="G69" s="131">
        <v>0.27650541179079746</v>
      </c>
      <c r="H69" s="86">
        <v>610816151</v>
      </c>
    </row>
    <row r="70" spans="1:240" ht="16.149999999999999" customHeight="1" x14ac:dyDescent="0.2">
      <c r="A70" s="12">
        <v>87</v>
      </c>
      <c r="B70" s="12"/>
      <c r="C70" s="12" t="s">
        <v>68</v>
      </c>
      <c r="D70" s="50"/>
      <c r="E70" s="93">
        <v>2686957.45</v>
      </c>
      <c r="F70" s="114">
        <v>0.83274946342647094</v>
      </c>
      <c r="G70" s="115">
        <v>0.16725053657352906</v>
      </c>
      <c r="H70" s="78">
        <v>160081302.09999999</v>
      </c>
      <c r="IF70" s="2" t="s">
        <v>75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8"/>
      <c r="E71" s="94">
        <v>14406259.800000001</v>
      </c>
      <c r="F71" s="116">
        <v>0.1923515868641649</v>
      </c>
      <c r="G71" s="117">
        <v>0.80764841313583513</v>
      </c>
      <c r="H71" s="79">
        <v>1880743628.8</v>
      </c>
    </row>
    <row r="72" spans="1:240" ht="16.149999999999999" customHeight="1" x14ac:dyDescent="0.2">
      <c r="A72" s="14">
        <v>95</v>
      </c>
      <c r="B72" s="14"/>
      <c r="C72" s="14" t="s">
        <v>69</v>
      </c>
      <c r="D72" s="48"/>
      <c r="E72" s="94">
        <v>930563.85</v>
      </c>
      <c r="F72" s="116">
        <v>0.13095403733189559</v>
      </c>
      <c r="G72" s="117">
        <v>0.86904596266810441</v>
      </c>
      <c r="H72" s="79">
        <v>250898726</v>
      </c>
    </row>
    <row r="73" spans="1:240" ht="16.149999999999999" customHeight="1" x14ac:dyDescent="0.2">
      <c r="A73" s="15">
        <v>98</v>
      </c>
      <c r="B73" s="15"/>
      <c r="C73" s="15" t="s">
        <v>56</v>
      </c>
      <c r="D73" s="49"/>
      <c r="E73" s="101">
        <v>9422983.6500000004</v>
      </c>
      <c r="F73" s="130">
        <v>0.87949272539279755</v>
      </c>
      <c r="G73" s="131">
        <v>0.12050727460720245</v>
      </c>
      <c r="H73" s="86">
        <v>439592735.44999999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50"/>
      <c r="E74" s="93">
        <v>6720306.0499999998</v>
      </c>
      <c r="F74" s="114">
        <v>0.716981488640547</v>
      </c>
      <c r="G74" s="115">
        <v>0.283018511359453</v>
      </c>
      <c r="H74" s="78">
        <v>520991380.14999998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8"/>
      <c r="E75" s="94">
        <v>2773317.55</v>
      </c>
      <c r="F75" s="116">
        <v>7.3338867017774381E-2</v>
      </c>
      <c r="G75" s="117">
        <v>0.92666113298222563</v>
      </c>
      <c r="H75" s="79">
        <v>328251257.80000001</v>
      </c>
    </row>
    <row r="76" spans="1:240" ht="16.149999999999999" customHeight="1" x14ac:dyDescent="0.2">
      <c r="A76" s="14">
        <v>105</v>
      </c>
      <c r="B76" s="14"/>
      <c r="C76" s="14" t="s">
        <v>59</v>
      </c>
      <c r="D76" s="48"/>
      <c r="E76" s="94">
        <v>18054767.050000001</v>
      </c>
      <c r="F76" s="116">
        <v>0.87595647115794761</v>
      </c>
      <c r="G76" s="117">
        <v>0.12404352884205239</v>
      </c>
      <c r="H76" s="79">
        <v>658325714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9"/>
      <c r="E77" s="101">
        <v>90320412.849999994</v>
      </c>
      <c r="F77" s="130">
        <v>0.9203809488977206</v>
      </c>
      <c r="G77" s="131">
        <v>7.9619051102279403E-2</v>
      </c>
      <c r="H77" s="86">
        <v>3025208099.77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50"/>
      <c r="E78" s="93">
        <v>1505324.3</v>
      </c>
      <c r="F78" s="114">
        <v>0.95522757891324395</v>
      </c>
      <c r="G78" s="115">
        <v>4.4772421086756053E-2</v>
      </c>
      <c r="H78" s="78">
        <v>49175744.25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8"/>
      <c r="E79" s="94">
        <v>1712468.9</v>
      </c>
      <c r="F79" s="116">
        <v>0.62789961622640544</v>
      </c>
      <c r="G79" s="117">
        <v>0.37210038377359456</v>
      </c>
      <c r="H79" s="79">
        <v>344817131.44999999</v>
      </c>
    </row>
    <row r="80" spans="1:240" ht="16.149999999999999" customHeight="1" x14ac:dyDescent="0.2">
      <c r="A80" s="14">
        <v>110</v>
      </c>
      <c r="B80" s="14"/>
      <c r="C80" s="14" t="s">
        <v>57</v>
      </c>
      <c r="D80" s="48"/>
      <c r="E80" s="94">
        <v>62146308.450000003</v>
      </c>
      <c r="F80" s="116">
        <v>0.93671730815218079</v>
      </c>
      <c r="G80" s="117">
        <v>6.3282691847819206E-2</v>
      </c>
      <c r="H80" s="79">
        <v>1247036228.22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9"/>
      <c r="E81" s="101">
        <v>5088604.8000000007</v>
      </c>
      <c r="F81" s="130">
        <v>0.93654783580175704</v>
      </c>
      <c r="G81" s="131">
        <v>6.3452164198242955E-2</v>
      </c>
      <c r="H81" s="86">
        <v>122105817.15000001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50"/>
      <c r="E82" s="93">
        <v>2172946.15</v>
      </c>
      <c r="F82" s="114">
        <v>0.78966183903836373</v>
      </c>
      <c r="G82" s="115">
        <v>0.21033816096163627</v>
      </c>
      <c r="H82" s="78">
        <v>112167229.65000001</v>
      </c>
    </row>
    <row r="83" spans="1:8" ht="16.149999999999999" customHeight="1" x14ac:dyDescent="0.2">
      <c r="A83" s="14">
        <v>113</v>
      </c>
      <c r="B83" s="14"/>
      <c r="C83" s="14" t="s">
        <v>70</v>
      </c>
      <c r="D83" s="48"/>
      <c r="E83" s="94">
        <v>9098146.1500000004</v>
      </c>
      <c r="F83" s="116">
        <v>0.99177469783404226</v>
      </c>
      <c r="G83" s="117">
        <v>8.2253021659577374E-3</v>
      </c>
      <c r="H83" s="79">
        <v>32007720.5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8"/>
      <c r="E84" s="94">
        <v>2849010.25</v>
      </c>
      <c r="F84" s="116">
        <v>0.82602518067679653</v>
      </c>
      <c r="G84" s="117">
        <v>0.17397481932320347</v>
      </c>
      <c r="H84" s="79">
        <v>173623477.19999999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9"/>
      <c r="E85" s="101">
        <v>421109.4</v>
      </c>
      <c r="F85" s="130">
        <v>4.6305403617058781E-2</v>
      </c>
      <c r="G85" s="131">
        <v>0.95369459638294118</v>
      </c>
      <c r="H85" s="86">
        <v>253066165.90000001</v>
      </c>
    </row>
    <row r="86" spans="1:8" ht="16.149999999999999" customHeight="1" x14ac:dyDescent="0.2">
      <c r="A86" s="12">
        <v>116</v>
      </c>
      <c r="B86" s="12"/>
      <c r="C86" s="12" t="s">
        <v>71</v>
      </c>
      <c r="D86" s="50"/>
      <c r="E86" s="93">
        <v>24372158.149999999</v>
      </c>
      <c r="F86" s="114">
        <v>0.99609175704110864</v>
      </c>
      <c r="G86" s="115">
        <v>3.9082429588913614E-3</v>
      </c>
      <c r="H86" s="78">
        <v>39020.199999999997</v>
      </c>
    </row>
    <row r="87" spans="1:8" ht="16.149999999999999" customHeight="1" x14ac:dyDescent="0.2">
      <c r="A87" s="28">
        <v>117</v>
      </c>
      <c r="B87" s="28"/>
      <c r="C87" s="28" t="s">
        <v>53</v>
      </c>
      <c r="D87" s="44"/>
      <c r="E87" s="95">
        <v>508619.2</v>
      </c>
      <c r="F87" s="118">
        <v>3.92060870591011E-2</v>
      </c>
      <c r="G87" s="119">
        <v>0.96079391294089889</v>
      </c>
      <c r="H87" s="80">
        <v>300010489.89999998</v>
      </c>
    </row>
    <row r="88" spans="1:8" ht="6" customHeight="1" x14ac:dyDescent="0.2">
      <c r="A88" s="24"/>
      <c r="B88" s="24"/>
      <c r="C88" s="24"/>
      <c r="D88" s="39"/>
      <c r="E88" s="134"/>
      <c r="F88" s="132"/>
      <c r="G88" s="133"/>
      <c r="H88" s="135"/>
    </row>
    <row r="89" spans="1:8" ht="19.899999999999999" customHeight="1" x14ac:dyDescent="0.2">
      <c r="A89" s="29"/>
      <c r="B89" s="29"/>
      <c r="C89" s="27" t="s">
        <v>83</v>
      </c>
      <c r="D89" s="46"/>
      <c r="E89" s="103">
        <v>12664441.789999999</v>
      </c>
      <c r="F89" s="104">
        <v>9.5192548763777529E-3</v>
      </c>
      <c r="G89" s="105">
        <v>0.99048074512362227</v>
      </c>
      <c r="H89" s="88">
        <v>1714455609.5</v>
      </c>
    </row>
    <row r="90" spans="1:8" ht="6" customHeight="1" x14ac:dyDescent="0.2">
      <c r="A90" s="3"/>
      <c r="B90" s="3"/>
      <c r="C90" s="3"/>
      <c r="D90" s="35"/>
      <c r="E90" s="52"/>
      <c r="F90" s="70"/>
      <c r="G90" s="72"/>
      <c r="H90" s="70"/>
    </row>
    <row r="91" spans="1:8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7AC1-6F23-4DA1-98C6-40EB7BAD6B5D}">
  <sheetPr>
    <pageSetUpPr fitToPage="1"/>
  </sheetPr>
  <dimension ref="A1:HI92"/>
  <sheetViews>
    <sheetView showGridLines="0" tabSelected="1" workbookViewId="0"/>
  </sheetViews>
  <sheetFormatPr baseColWidth="10" defaultColWidth="11.42578125" defaultRowHeight="12.75" x14ac:dyDescent="0.2"/>
  <cols>
    <col min="1" max="1" width="4.7109375" style="10" customWidth="1"/>
    <col min="2" max="2" width="7.7109375" style="10" customWidth="1"/>
    <col min="3" max="3" width="23.85546875" style="10" customWidth="1"/>
    <col min="4" max="5" width="24.5703125" style="10" customWidth="1"/>
    <col min="6" max="6" width="23.85546875" style="10" customWidth="1"/>
    <col min="7" max="16384" width="11.42578125" style="2"/>
  </cols>
  <sheetData>
    <row r="1" spans="1:6" s="21" customFormat="1" ht="15" x14ac:dyDescent="0.25">
      <c r="A1" s="19" t="s">
        <v>87</v>
      </c>
      <c r="B1" s="20" t="s">
        <v>93</v>
      </c>
    </row>
    <row r="2" spans="1:6" ht="8.25" customHeight="1" x14ac:dyDescent="0.2">
      <c r="A2" s="1"/>
      <c r="B2" s="1"/>
      <c r="C2" s="2"/>
      <c r="D2" s="2"/>
      <c r="E2" s="2"/>
      <c r="F2" s="2"/>
    </row>
    <row r="3" spans="1:6" ht="28.5" customHeight="1" x14ac:dyDescent="0.2">
      <c r="A3" s="3"/>
      <c r="B3" s="3"/>
      <c r="C3" s="17" t="s">
        <v>52</v>
      </c>
      <c r="D3" s="11"/>
      <c r="E3" s="53"/>
      <c r="F3" s="61" t="s">
        <v>91</v>
      </c>
    </row>
    <row r="4" spans="1:6" ht="39.75" customHeight="1" x14ac:dyDescent="0.2">
      <c r="A4" s="3"/>
      <c r="B4" s="3"/>
      <c r="C4" s="17"/>
      <c r="D4" s="61" t="s">
        <v>89</v>
      </c>
      <c r="E4" s="62" t="s">
        <v>90</v>
      </c>
      <c r="F4" s="54"/>
    </row>
    <row r="5" spans="1:6" ht="6" customHeight="1" x14ac:dyDescent="0.2">
      <c r="A5" s="34"/>
      <c r="B5" s="24"/>
      <c r="C5" s="33"/>
      <c r="D5" s="55"/>
      <c r="E5" s="63"/>
      <c r="F5" s="55"/>
    </row>
    <row r="6" spans="1:6" ht="20.100000000000001" customHeight="1" x14ac:dyDescent="0.2">
      <c r="A6" s="32" t="s">
        <v>94</v>
      </c>
      <c r="B6" s="32"/>
      <c r="C6" s="57">
        <v>2626099123.6599994</v>
      </c>
      <c r="D6" s="66">
        <v>0.77809421268422652</v>
      </c>
      <c r="E6" s="65">
        <v>0.22190578731577348</v>
      </c>
      <c r="F6" s="59">
        <v>44103601039.280006</v>
      </c>
    </row>
    <row r="7" spans="1:6" ht="20.100000000000001" customHeight="1" x14ac:dyDescent="0.2">
      <c r="A7" s="32" t="s">
        <v>86</v>
      </c>
      <c r="B7" s="32"/>
      <c r="C7" s="57">
        <v>2602016046</v>
      </c>
      <c r="D7" s="66">
        <v>0.78024848950478676</v>
      </c>
      <c r="E7" s="65">
        <v>0.21975151049521324</v>
      </c>
      <c r="F7" s="59">
        <v>42585610720.190002</v>
      </c>
    </row>
    <row r="8" spans="1:6" ht="20.100000000000001" customHeight="1" x14ac:dyDescent="0.2">
      <c r="A8" s="32" t="s">
        <v>84</v>
      </c>
      <c r="B8" s="32"/>
      <c r="C8" s="57">
        <v>2650781726</v>
      </c>
      <c r="D8" s="66">
        <v>0.7846304799405367</v>
      </c>
      <c r="E8" s="65">
        <v>0.2153695200594633</v>
      </c>
      <c r="F8" s="59">
        <v>41018465620.870003</v>
      </c>
    </row>
    <row r="9" spans="1:6" ht="20.100000000000001" customHeight="1" x14ac:dyDescent="0.2">
      <c r="A9" s="31" t="s">
        <v>76</v>
      </c>
      <c r="B9" s="31"/>
      <c r="C9" s="58">
        <v>2600204966</v>
      </c>
      <c r="D9" s="67">
        <v>0.7918431050235456</v>
      </c>
      <c r="E9" s="68">
        <v>0.2081568949764544</v>
      </c>
      <c r="F9" s="60">
        <v>39365598246.139999</v>
      </c>
    </row>
    <row r="10" spans="1:6" ht="6.75" customHeight="1" x14ac:dyDescent="0.2">
      <c r="A10" s="3"/>
      <c r="B10" s="3"/>
      <c r="C10" s="18"/>
      <c r="D10" s="56"/>
      <c r="E10" s="64"/>
      <c r="F10" s="56"/>
    </row>
    <row r="11" spans="1:6" ht="11.45" customHeight="1" x14ac:dyDescent="0.2"/>
    <row r="12" spans="1:6" ht="6" customHeight="1" x14ac:dyDescent="0.2"/>
    <row r="13" spans="1:6" ht="16.149999999999999" customHeight="1" x14ac:dyDescent="0.2"/>
    <row r="14" spans="1:6" ht="16.149999999999999" customHeight="1" x14ac:dyDescent="0.2"/>
    <row r="15" spans="1:6" ht="16.149999999999999" customHeight="1" x14ac:dyDescent="0.2">
      <c r="C15" s="30"/>
      <c r="D15" s="30"/>
      <c r="E15" s="30"/>
      <c r="F15" s="30"/>
    </row>
    <row r="16" spans="1:6" ht="16.149999999999999" customHeight="1" x14ac:dyDescent="0.2"/>
    <row r="17" ht="16.149999999999999" customHeight="1" x14ac:dyDescent="0.2"/>
    <row r="18" ht="16.149999999999999" customHeight="1" x14ac:dyDescent="0.2"/>
    <row r="19" ht="16.149999999999999" customHeight="1" x14ac:dyDescent="0.2"/>
    <row r="20" ht="16.149999999999999" customHeight="1" x14ac:dyDescent="0.2"/>
    <row r="21" ht="16.149999999999999" customHeight="1" x14ac:dyDescent="0.2"/>
    <row r="22" ht="16.149999999999999" customHeight="1" x14ac:dyDescent="0.2"/>
    <row r="23" ht="16.149999999999999" customHeight="1" x14ac:dyDescent="0.2"/>
    <row r="24" ht="16.149999999999999" customHeight="1" x14ac:dyDescent="0.2"/>
    <row r="25" ht="16.149999999999999" customHeight="1" x14ac:dyDescent="0.2"/>
    <row r="26" ht="16.149999999999999" customHeight="1" x14ac:dyDescent="0.2"/>
    <row r="27" ht="16.149999999999999" customHeight="1" x14ac:dyDescent="0.2"/>
    <row r="28" ht="16.149999999999999" customHeight="1" x14ac:dyDescent="0.2"/>
    <row r="29" ht="16.149999999999999" customHeight="1" x14ac:dyDescent="0.2"/>
    <row r="30" ht="16.149999999999999" customHeight="1" x14ac:dyDescent="0.2"/>
    <row r="31" ht="16.149999999999999" customHeight="1" x14ac:dyDescent="0.2"/>
    <row r="32" ht="16.149999999999999" customHeight="1" x14ac:dyDescent="0.2"/>
    <row r="33" ht="16.149999999999999" customHeight="1" x14ac:dyDescent="0.2"/>
    <row r="34" ht="16.149999999999999" customHeight="1" x14ac:dyDescent="0.2"/>
    <row r="35" ht="16.149999999999999" customHeight="1" x14ac:dyDescent="0.2"/>
    <row r="36" ht="16.149999999999999" customHeight="1" x14ac:dyDescent="0.2"/>
    <row r="37" ht="16.149999999999999" customHeight="1" x14ac:dyDescent="0.2"/>
    <row r="38" ht="16.149999999999999" customHeight="1" x14ac:dyDescent="0.2"/>
    <row r="39" ht="6" customHeight="1" x14ac:dyDescent="0.2"/>
    <row r="40" ht="30" customHeight="1" x14ac:dyDescent="0.2"/>
    <row r="41" ht="11.45" customHeight="1" x14ac:dyDescent="0.2"/>
    <row r="42" ht="6" customHeight="1" x14ac:dyDescent="0.2"/>
    <row r="43" ht="16.149999999999999" customHeight="1" x14ac:dyDescent="0.2"/>
    <row r="44" ht="16.149999999999999" customHeight="1" x14ac:dyDescent="0.2"/>
    <row r="45" ht="16.149999999999999" customHeight="1" x14ac:dyDescent="0.2"/>
    <row r="46" ht="16.149999999999999" customHeight="1" x14ac:dyDescent="0.2"/>
    <row r="47" ht="16.149999999999999" customHeight="1" x14ac:dyDescent="0.2"/>
    <row r="48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  <row r="52" ht="16.149999999999999" customHeight="1" x14ac:dyDescent="0.2"/>
    <row r="53" ht="16.149999999999999" customHeight="1" x14ac:dyDescent="0.2"/>
    <row r="54" ht="16.149999999999999" customHeight="1" x14ac:dyDescent="0.2"/>
    <row r="55" ht="16.149999999999999" customHeight="1" x14ac:dyDescent="0.2"/>
    <row r="56" ht="16.149999999999999" customHeight="1" x14ac:dyDescent="0.2"/>
    <row r="57" ht="16.149999999999999" customHeight="1" x14ac:dyDescent="0.2"/>
    <row r="58" ht="16.149999999999999" customHeight="1" x14ac:dyDescent="0.2"/>
    <row r="59" ht="16.149999999999999" customHeight="1" x14ac:dyDescent="0.2"/>
    <row r="60" ht="16.149999999999999" customHeight="1" x14ac:dyDescent="0.2"/>
    <row r="61" ht="16.149999999999999" customHeight="1" x14ac:dyDescent="0.2"/>
    <row r="62" ht="16.149999999999999" customHeight="1" x14ac:dyDescent="0.2"/>
    <row r="63" ht="16.149999999999999" customHeight="1" x14ac:dyDescent="0.2"/>
    <row r="64" ht="16.149999999999999" customHeight="1" x14ac:dyDescent="0.2"/>
    <row r="65" spans="217:217" ht="16.149999999999999" customHeight="1" x14ac:dyDescent="0.2"/>
    <row r="66" spans="217:217" ht="16.149999999999999" customHeight="1" x14ac:dyDescent="0.2"/>
    <row r="67" spans="217:217" ht="16.149999999999999" customHeight="1" x14ac:dyDescent="0.2"/>
    <row r="68" spans="217:217" ht="16.149999999999999" customHeight="1" x14ac:dyDescent="0.2"/>
    <row r="69" spans="217:217" ht="16.149999999999999" customHeight="1" x14ac:dyDescent="0.2"/>
    <row r="70" spans="217:217" ht="16.149999999999999" customHeight="1" x14ac:dyDescent="0.2">
      <c r="HI70" s="2" t="s">
        <v>75</v>
      </c>
    </row>
    <row r="71" spans="217:217" ht="16.149999999999999" customHeight="1" x14ac:dyDescent="0.2"/>
    <row r="72" spans="217:217" ht="16.149999999999999" customHeight="1" x14ac:dyDescent="0.2"/>
    <row r="73" spans="217:217" ht="16.149999999999999" customHeight="1" x14ac:dyDescent="0.2"/>
    <row r="74" spans="217:217" ht="16.149999999999999" customHeight="1" x14ac:dyDescent="0.2"/>
    <row r="75" spans="217:217" ht="16.149999999999999" customHeight="1" x14ac:dyDescent="0.2"/>
    <row r="76" spans="217:217" ht="16.149999999999999" customHeight="1" x14ac:dyDescent="0.2"/>
    <row r="77" spans="217:217" ht="16.149999999999999" customHeight="1" x14ac:dyDescent="0.2"/>
    <row r="78" spans="217:217" ht="16.149999999999999" customHeight="1" x14ac:dyDescent="0.2"/>
    <row r="79" spans="217:217" ht="16.149999999999999" customHeight="1" x14ac:dyDescent="0.2"/>
    <row r="80" spans="217:217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6" customHeight="1" x14ac:dyDescent="0.2"/>
    <row r="90" ht="19.899999999999999" customHeight="1" x14ac:dyDescent="0.2"/>
    <row r="91" ht="6" customHeight="1" x14ac:dyDescent="0.2"/>
    <row r="9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8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20</vt:i4>
      </vt:variant>
    </vt:vector>
  </HeadingPairs>
  <TitlesOfParts>
    <vt:vector size="25" baseType="lpstr">
      <vt:lpstr>2021</vt:lpstr>
      <vt:lpstr>2022</vt:lpstr>
      <vt:lpstr>2023</vt:lpstr>
      <vt:lpstr>2024</vt:lpstr>
      <vt:lpstr>2021 - 2024</vt:lpstr>
      <vt:lpstr>'2021'!_Toc520698006</vt:lpstr>
      <vt:lpstr>'2021 - 2024'!_Toc520698006</vt:lpstr>
      <vt:lpstr>'2022'!_Toc520698006</vt:lpstr>
      <vt:lpstr>'2023'!_Toc520698006</vt:lpstr>
      <vt:lpstr>'2024'!_Toc520698006</vt:lpstr>
      <vt:lpstr>'2021'!Druckbereich</vt:lpstr>
      <vt:lpstr>'2021 - 2024'!Druckbereich</vt:lpstr>
      <vt:lpstr>'2022'!Druckbereich</vt:lpstr>
      <vt:lpstr>'2023'!Druckbereich</vt:lpstr>
      <vt:lpstr>'2024'!Druckbereich</vt:lpstr>
      <vt:lpstr>'2021'!Drucktitel</vt:lpstr>
      <vt:lpstr>'2021 - 2024'!Drucktitel</vt:lpstr>
      <vt:lpstr>'2022'!Drucktitel</vt:lpstr>
      <vt:lpstr>'2023'!Drucktitel</vt:lpstr>
      <vt:lpstr>'2024'!Drucktitel</vt:lpstr>
      <vt:lpstr>'2021'!Print_Area</vt:lpstr>
      <vt:lpstr>'2021 - 2024'!Print_Area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2025-03-24T12:38:44Z</cp:lastPrinted>
  <dcterms:created xsi:type="dcterms:W3CDTF">2004-04-19T12:34:24Z</dcterms:created>
  <dcterms:modified xsi:type="dcterms:W3CDTF">2025-06-12T09:54:27Z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2025-03-24T11:58:35Z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c8bb5bcb-1c6d-4cf2-8ed6-c238de223300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