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db.intra.admin.ch\Userhome$\All\config\Desktop\AEK\"/>
    </mc:Choice>
  </mc:AlternateContent>
  <bookViews>
    <workbookView xWindow="0" yWindow="0" windowWidth="28800" windowHeight="11750"/>
  </bookViews>
  <sheets>
    <sheet name="Age et sexe" sheetId="2" r:id="rId1"/>
    <sheet name="Age et canton" sheetId="4" r:id="rId2"/>
    <sheet name="Age et nationalité" sheetId="3" r:id="rId3"/>
  </sheets>
  <calcPr calcId="162913" concurrentCalc="0"/>
</workbook>
</file>

<file path=xl/calcChain.xml><?xml version="1.0" encoding="utf-8"?>
<calcChain xmlns="http://schemas.openxmlformats.org/spreadsheetml/2006/main">
  <c r="I6" i="4" l="1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5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6" i="4"/>
  <c r="D6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J6" i="2"/>
  <c r="G6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</calcChain>
</file>

<file path=xl/sharedStrings.xml><?xml version="1.0" encoding="utf-8"?>
<sst xmlns="http://schemas.openxmlformats.org/spreadsheetml/2006/main" count="111" uniqueCount="68">
  <si>
    <t>2014</t>
  </si>
  <si>
    <t>Population résidante permanente</t>
  </si>
  <si>
    <t>Sexe - Total</t>
  </si>
  <si>
    <t>Homme</t>
  </si>
  <si>
    <t>Femme</t>
  </si>
  <si>
    <t>1 an</t>
  </si>
  <si>
    <t>2 ans</t>
  </si>
  <si>
    <t>3 ans</t>
  </si>
  <si>
    <t>4 ans</t>
  </si>
  <si>
    <t>5 ans</t>
  </si>
  <si>
    <t>6 ans</t>
  </si>
  <si>
    <t>7 ans</t>
  </si>
  <si>
    <t>8 ans</t>
  </si>
  <si>
    <t>9 ans</t>
  </si>
  <si>
    <t>10 ans</t>
  </si>
  <si>
    <t>11 ans</t>
  </si>
  <si>
    <t>12 ans</t>
  </si>
  <si>
    <t>13 ans</t>
  </si>
  <si>
    <t>14 ans</t>
  </si>
  <si>
    <t>15 ans</t>
  </si>
  <si>
    <t>16 ans</t>
  </si>
  <si>
    <t>17 ans</t>
  </si>
  <si>
    <t>Source:</t>
  </si>
  <si>
    <t>OFS - Statistique de la population et des ménages - © OFS</t>
  </si>
  <si>
    <t>0-17 ans</t>
  </si>
  <si>
    <t>Section Démographie et migration, 058 463 67 11, e-mail: info.dem@bfs.admin.ch&gt;info.dem@bfs.admin.ch</t>
  </si>
  <si>
    <t>0 an</t>
  </si>
  <si>
    <t>Total</t>
  </si>
  <si>
    <t>Age</t>
  </si>
  <si>
    <t>Né en Suisse</t>
  </si>
  <si>
    <t>Né à l'étranger</t>
  </si>
  <si>
    <t>Age - total</t>
  </si>
  <si>
    <t>Suisse</t>
  </si>
  <si>
    <t>Etranger</t>
  </si>
  <si>
    <t>Age et nationalité</t>
  </si>
  <si>
    <t>En Suisse</t>
  </si>
  <si>
    <t>Par canton</t>
  </si>
  <si>
    <t>Canton</t>
  </si>
  <si>
    <t>Population totale</t>
  </si>
  <si>
    <t>Zürich</t>
  </si>
  <si>
    <t>Bern / Berne</t>
  </si>
  <si>
    <t>Luzern</t>
  </si>
  <si>
    <t>Uri</t>
  </si>
  <si>
    <t>Schwyz</t>
  </si>
  <si>
    <t>Obwalden</t>
  </si>
  <si>
    <t>Nidwalden</t>
  </si>
  <si>
    <t>Glarus</t>
  </si>
  <si>
    <t>Zug</t>
  </si>
  <si>
    <t>Fribourg / Freiburg</t>
  </si>
  <si>
    <t>Solothurn</t>
  </si>
  <si>
    <t>Basel-Stadt</t>
  </si>
  <si>
    <t>Basel-Landschaft</t>
  </si>
  <si>
    <t>Schaffhausen</t>
  </si>
  <si>
    <t>Appenzell Ausserrhoden</t>
  </si>
  <si>
    <t>Appenzell Innerrhoden</t>
  </si>
  <si>
    <t>St. Gallen</t>
  </si>
  <si>
    <t>Graubünden / Grigioni / Grischun</t>
  </si>
  <si>
    <t>Aargau</t>
  </si>
  <si>
    <t>Thurgau</t>
  </si>
  <si>
    <t>Ticino</t>
  </si>
  <si>
    <t>Vaud</t>
  </si>
  <si>
    <t>Valais / Wallis</t>
  </si>
  <si>
    <t>Neuchâtel</t>
  </si>
  <si>
    <t>Genève</t>
  </si>
  <si>
    <t>Jura</t>
  </si>
  <si>
    <t>Population résidante permanente selon l'âge, le sexe et le pays de naissance, en 2014 et en 2019</t>
  </si>
  <si>
    <t>Population résidante permanente née à l'étranger selon le canton, en 2014 et en 2019</t>
  </si>
  <si>
    <t>Population résidante permanente et non permanente selon Age, Nationalité (sélection), Année, Type de population et Pays de naissance, en 2014 et en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</si>
</sst>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\ ###\ ##0\ ;\-#\ ###\ ##0\ ;0\ ;@\ "/>
  </numFmts>
  <fonts count="11">
    <font>
      <sz val="11"/>
      <color rgb="FF000000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</font>
    <font>
      <sz val="8"/>
      <color rgb="FF000000"/>
      <name val="Arial  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 applyNumberFormat="0" applyBorder="0" applyAlignment="0"/>
  </cellStyleXfs>
  <cellXfs count="66">
    <xf numFmtId="0" fontId="0" fillId="0" borderId="0" xfId="0" applyFill="1" applyProtection="1"/>
    <xf numFmtId="165" fontId="6" fillId="2" borderId="0" xfId="0" applyNumberFormat="1" applyFont="1" applyFill="1" applyBorder="1" applyAlignment="1">
      <alignment horizontal="right" wrapText="1"/>
    </xf>
    <xf numFmtId="0" fontId="4" fillId="2" borderId="0" xfId="0" applyFont="1" applyFill="1" applyProtection="1"/>
    <xf numFmtId="165" fontId="6" fillId="3" borderId="0" xfId="0" applyNumberFormat="1" applyFont="1" applyFill="1" applyBorder="1" applyAlignment="1">
      <alignment horizontal="right" wrapText="1"/>
    </xf>
    <xf numFmtId="0" fontId="1" fillId="2" borderId="0" xfId="0" applyFont="1" applyFill="1" applyProtection="1"/>
    <xf numFmtId="0" fontId="2" fillId="2" borderId="0" xfId="0" applyFont="1" applyFill="1" applyProtection="1"/>
    <xf numFmtId="0" fontId="0" fillId="2" borderId="0" xfId="0" applyFill="1" applyProtection="1"/>
    <xf numFmtId="0" fontId="3" fillId="2" borderId="0" xfId="0" applyFont="1" applyFill="1" applyProtection="1"/>
    <xf numFmtId="0" fontId="5" fillId="2" borderId="0" xfId="0" applyFont="1" applyFill="1" applyProtection="1"/>
    <xf numFmtId="1" fontId="3" fillId="2" borderId="0" xfId="0" applyNumberFormat="1" applyFont="1" applyFill="1" applyProtection="1"/>
    <xf numFmtId="0" fontId="0" fillId="2" borderId="0" xfId="0" applyFont="1" applyFill="1" applyProtection="1"/>
    <xf numFmtId="0" fontId="0" fillId="0" borderId="0" xfId="0" applyFont="1" applyFill="1" applyProtection="1"/>
    <xf numFmtId="0" fontId="3" fillId="3" borderId="0" xfId="0" applyFont="1" applyFill="1" applyProtection="1"/>
    <xf numFmtId="0" fontId="3" fillId="2" borderId="2" xfId="0" applyFont="1" applyFill="1" applyBorder="1" applyProtection="1"/>
    <xf numFmtId="0" fontId="3" fillId="2" borderId="3" xfId="0" applyFont="1" applyFill="1" applyBorder="1" applyProtection="1"/>
    <xf numFmtId="0" fontId="3" fillId="2" borderId="4" xfId="0" applyFont="1" applyFill="1" applyBorder="1" applyProtection="1"/>
    <xf numFmtId="0" fontId="3" fillId="2" borderId="7" xfId="0" applyFont="1" applyFill="1" applyBorder="1" applyProtection="1"/>
    <xf numFmtId="0" fontId="3" fillId="2" borderId="0" xfId="0" applyFont="1" applyFill="1" applyBorder="1" applyProtection="1"/>
    <xf numFmtId="0" fontId="3" fillId="2" borderId="9" xfId="0" applyFont="1" applyFill="1" applyBorder="1" applyProtection="1"/>
    <xf numFmtId="0" fontId="3" fillId="2" borderId="10" xfId="0" applyFont="1" applyFill="1" applyBorder="1" applyProtection="1"/>
    <xf numFmtId="0" fontId="4" fillId="2" borderId="5" xfId="0" applyFont="1" applyFill="1" applyBorder="1" applyProtection="1"/>
    <xf numFmtId="0" fontId="3" fillId="2" borderId="11" xfId="0" applyFont="1" applyFill="1" applyBorder="1" applyProtection="1"/>
    <xf numFmtId="164" fontId="3" fillId="2" borderId="11" xfId="0" applyNumberFormat="1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9" xfId="0" applyFont="1" applyFill="1" applyBorder="1" applyAlignment="1" applyProtection="1">
      <alignment horizontal="right"/>
    </xf>
    <xf numFmtId="0" fontId="3" fillId="2" borderId="10" xfId="0" applyFont="1" applyFill="1" applyBorder="1" applyAlignment="1" applyProtection="1">
      <alignment horizontal="right"/>
    </xf>
    <xf numFmtId="0" fontId="0" fillId="2" borderId="0" xfId="0" applyFont="1" applyFill="1" applyAlignment="1" applyProtection="1">
      <alignment horizontal="right"/>
    </xf>
    <xf numFmtId="0" fontId="0" fillId="0" borderId="0" xfId="0" applyFont="1" applyFill="1" applyAlignment="1" applyProtection="1">
      <alignment horizontal="right"/>
    </xf>
    <xf numFmtId="165" fontId="7" fillId="3" borderId="0" xfId="0" applyNumberFormat="1" applyFont="1" applyFill="1" applyBorder="1" applyAlignment="1">
      <alignment horizontal="right" wrapText="1"/>
    </xf>
    <xf numFmtId="165" fontId="6" fillId="2" borderId="10" xfId="0" applyNumberFormat="1" applyFont="1" applyFill="1" applyBorder="1" applyAlignment="1">
      <alignment horizontal="right" wrapText="1"/>
    </xf>
    <xf numFmtId="0" fontId="3" fillId="2" borderId="5" xfId="0" applyFont="1" applyFill="1" applyBorder="1" applyProtection="1"/>
    <xf numFmtId="165" fontId="6" fillId="3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/>
    <xf numFmtId="0" fontId="3" fillId="2" borderId="2" xfId="0" applyFont="1" applyFill="1" applyBorder="1"/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0" xfId="0" applyNumberFormat="1" applyFont="1" applyFill="1"/>
    <xf numFmtId="164" fontId="3" fillId="2" borderId="0" xfId="0" applyNumberFormat="1" applyFont="1" applyFill="1"/>
    <xf numFmtId="0" fontId="3" fillId="2" borderId="10" xfId="0" applyNumberFormat="1" applyFont="1" applyFill="1" applyBorder="1"/>
    <xf numFmtId="164" fontId="3" fillId="2" borderId="10" xfId="0" applyNumberFormat="1" applyFont="1" applyFill="1" applyBorder="1"/>
    <xf numFmtId="0" fontId="3" fillId="3" borderId="10" xfId="0" applyFont="1" applyFill="1" applyBorder="1" applyAlignment="1">
      <alignment horizontal="right"/>
    </xf>
    <xf numFmtId="0" fontId="4" fillId="2" borderId="0" xfId="0" applyFont="1" applyFill="1"/>
    <xf numFmtId="0" fontId="10" fillId="2" borderId="0" xfId="0" applyFont="1" applyFill="1" applyProtection="1"/>
    <xf numFmtId="164" fontId="10" fillId="2" borderId="0" xfId="0" applyNumberFormat="1" applyFont="1" applyFill="1" applyProtection="1"/>
    <xf numFmtId="0" fontId="10" fillId="2" borderId="8" xfId="0" applyFont="1" applyFill="1" applyBorder="1" applyProtection="1"/>
    <xf numFmtId="0" fontId="10" fillId="2" borderId="0" xfId="0" applyFont="1" applyFill="1" applyBorder="1" applyProtection="1"/>
    <xf numFmtId="165" fontId="6" fillId="2" borderId="7" xfId="0" applyNumberFormat="1" applyFont="1" applyFill="1" applyBorder="1" applyAlignment="1">
      <alignment horizontal="right" wrapText="1"/>
    </xf>
    <xf numFmtId="0" fontId="10" fillId="3" borderId="0" xfId="0" applyFont="1" applyFill="1" applyBorder="1" applyProtection="1"/>
    <xf numFmtId="2" fontId="10" fillId="2" borderId="0" xfId="0" applyNumberFormat="1" applyFont="1" applyFill="1" applyProtection="1"/>
    <xf numFmtId="165" fontId="10" fillId="2" borderId="0" xfId="0" applyNumberFormat="1" applyFont="1" applyFill="1" applyProtection="1"/>
    <xf numFmtId="165" fontId="10" fillId="3" borderId="0" xfId="0" applyNumberFormat="1" applyFont="1" applyFill="1" applyProtection="1"/>
    <xf numFmtId="165" fontId="10" fillId="2" borderId="10" xfId="0" applyNumberFormat="1" applyFont="1" applyFill="1" applyBorder="1" applyProtection="1"/>
    <xf numFmtId="165" fontId="10" fillId="3" borderId="10" xfId="0" applyNumberFormat="1" applyFont="1" applyFill="1" applyBorder="1" applyProtection="1"/>
    <xf numFmtId="164" fontId="10" fillId="2" borderId="10" xfId="0" applyNumberFormat="1" applyFont="1" applyFill="1" applyBorder="1" applyProtection="1"/>
    <xf numFmtId="0" fontId="3" fillId="2" borderId="6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0" fillId="2" borderId="5" xfId="0" applyFont="1" applyFill="1" applyBorder="1" applyAlignment="1" applyProtection="1">
      <alignment horizontal="center"/>
    </xf>
    <xf numFmtId="0" fontId="10" fillId="2" borderId="11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8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796875" defaultRowHeight="14.5"/>
  <cols>
    <col min="1" max="1" width="11.1796875" style="5" customWidth="1"/>
    <col min="2" max="14" width="12.7265625" style="5" customWidth="1"/>
    <col min="15" max="19" width="12.7265625" style="6" customWidth="1"/>
    <col min="20" max="45" width="9.1796875" style="6"/>
  </cols>
  <sheetData>
    <row r="1" spans="1:45">
      <c r="A1" s="4" t="s">
        <v>65</v>
      </c>
    </row>
    <row r="3" spans="1:45">
      <c r="A3" s="13" t="s">
        <v>28</v>
      </c>
      <c r="B3" s="20" t="s">
        <v>0</v>
      </c>
      <c r="C3" s="21"/>
      <c r="D3" s="21"/>
      <c r="E3" s="22"/>
      <c r="F3" s="21"/>
      <c r="G3" s="21"/>
      <c r="H3" s="22"/>
      <c r="I3" s="21"/>
      <c r="J3" s="21"/>
      <c r="K3" s="20">
        <v>2019</v>
      </c>
      <c r="L3" s="21"/>
      <c r="M3" s="21"/>
      <c r="N3" s="22"/>
      <c r="O3" s="21"/>
      <c r="P3" s="21"/>
      <c r="Q3" s="22"/>
      <c r="R3" s="21"/>
      <c r="S3" s="21"/>
    </row>
    <row r="4" spans="1:45" s="11" customFormat="1">
      <c r="A4" s="14"/>
      <c r="B4" s="57" t="s">
        <v>2</v>
      </c>
      <c r="C4" s="58"/>
      <c r="D4" s="58"/>
      <c r="E4" s="58" t="s">
        <v>3</v>
      </c>
      <c r="F4" s="58"/>
      <c r="G4" s="58"/>
      <c r="H4" s="58" t="s">
        <v>4</v>
      </c>
      <c r="I4" s="58"/>
      <c r="J4" s="58"/>
      <c r="K4" s="57" t="s">
        <v>2</v>
      </c>
      <c r="L4" s="58"/>
      <c r="M4" s="58"/>
      <c r="N4" s="58" t="s">
        <v>3</v>
      </c>
      <c r="O4" s="58"/>
      <c r="P4" s="58"/>
      <c r="Q4" s="58" t="s">
        <v>4</v>
      </c>
      <c r="R4" s="58"/>
      <c r="S4" s="58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</row>
    <row r="5" spans="1:45" s="27" customFormat="1">
      <c r="A5" s="23"/>
      <c r="B5" s="24" t="s">
        <v>27</v>
      </c>
      <c r="C5" s="25" t="s">
        <v>29</v>
      </c>
      <c r="D5" s="25" t="s">
        <v>30</v>
      </c>
      <c r="E5" s="25" t="s">
        <v>27</v>
      </c>
      <c r="F5" s="25" t="s">
        <v>29</v>
      </c>
      <c r="G5" s="25" t="s">
        <v>30</v>
      </c>
      <c r="H5" s="25" t="s">
        <v>27</v>
      </c>
      <c r="I5" s="25" t="s">
        <v>29</v>
      </c>
      <c r="J5" s="25" t="s">
        <v>30</v>
      </c>
      <c r="K5" s="24" t="s">
        <v>27</v>
      </c>
      <c r="L5" s="25" t="s">
        <v>29</v>
      </c>
      <c r="M5" s="25" t="s">
        <v>30</v>
      </c>
      <c r="N5" s="25" t="s">
        <v>27</v>
      </c>
      <c r="O5" s="25" t="s">
        <v>29</v>
      </c>
      <c r="P5" s="25" t="s">
        <v>30</v>
      </c>
      <c r="Q5" s="25" t="s">
        <v>27</v>
      </c>
      <c r="R5" s="25" t="s">
        <v>29</v>
      </c>
      <c r="S5" s="25" t="s">
        <v>30</v>
      </c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</row>
    <row r="6" spans="1:45">
      <c r="A6" s="7" t="s">
        <v>27</v>
      </c>
      <c r="B6" s="1">
        <v>8237666</v>
      </c>
      <c r="C6" s="1">
        <v>5882829</v>
      </c>
      <c r="D6" s="1">
        <f>B6-C6</f>
        <v>2354837</v>
      </c>
      <c r="E6" s="1">
        <v>4073880</v>
      </c>
      <c r="F6" s="1">
        <v>2922391</v>
      </c>
      <c r="G6" s="1">
        <f>E6-F6</f>
        <v>1151489</v>
      </c>
      <c r="H6" s="1">
        <v>4163786</v>
      </c>
      <c r="I6" s="1">
        <v>2960438</v>
      </c>
      <c r="J6" s="1">
        <f>H6-I6</f>
        <v>1203348</v>
      </c>
      <c r="K6" s="49">
        <v>8606033</v>
      </c>
      <c r="L6" s="49">
        <v>6015994</v>
      </c>
      <c r="M6" s="49">
        <v>2590039</v>
      </c>
      <c r="N6" s="49">
        <v>4268863</v>
      </c>
      <c r="O6" s="49">
        <v>2997851</v>
      </c>
      <c r="P6" s="49">
        <v>1271012</v>
      </c>
      <c r="Q6" s="49">
        <v>4337170</v>
      </c>
      <c r="R6" s="49">
        <v>3018143</v>
      </c>
      <c r="S6" s="49">
        <v>1319027</v>
      </c>
    </row>
    <row r="7" spans="1:45">
      <c r="A7" s="12" t="s">
        <v>24</v>
      </c>
      <c r="B7" s="3">
        <v>1482010</v>
      </c>
      <c r="C7" s="3">
        <v>1323351</v>
      </c>
      <c r="D7" s="28">
        <v>158659</v>
      </c>
      <c r="E7" s="3">
        <v>761202</v>
      </c>
      <c r="F7" s="3">
        <v>679996</v>
      </c>
      <c r="G7" s="28">
        <v>81206</v>
      </c>
      <c r="H7" s="3">
        <v>720808</v>
      </c>
      <c r="I7" s="3">
        <v>643355</v>
      </c>
      <c r="J7" s="28">
        <v>77453</v>
      </c>
      <c r="K7" s="3">
        <v>1542361</v>
      </c>
      <c r="L7" s="3">
        <v>1372095</v>
      </c>
      <c r="M7" s="3">
        <v>170266</v>
      </c>
      <c r="N7" s="3">
        <v>792186</v>
      </c>
      <c r="O7" s="3">
        <v>705039</v>
      </c>
      <c r="P7" s="3">
        <v>87147</v>
      </c>
      <c r="Q7" s="3">
        <v>750175</v>
      </c>
      <c r="R7" s="3">
        <v>667056</v>
      </c>
      <c r="S7" s="3">
        <v>83119</v>
      </c>
    </row>
    <row r="8" spans="1:45">
      <c r="A8" s="7" t="s">
        <v>26</v>
      </c>
      <c r="B8" s="1">
        <v>83730</v>
      </c>
      <c r="C8" s="1">
        <v>82655</v>
      </c>
      <c r="D8" s="1">
        <f t="shared" ref="D8:D25" si="0">B8-C8</f>
        <v>1075</v>
      </c>
      <c r="E8" s="1">
        <v>43039</v>
      </c>
      <c r="F8" s="1">
        <v>42494</v>
      </c>
      <c r="G8" s="1">
        <f t="shared" ref="G8:G25" si="1">E8-F8</f>
        <v>545</v>
      </c>
      <c r="H8" s="1">
        <v>40691</v>
      </c>
      <c r="I8" s="1">
        <v>40161</v>
      </c>
      <c r="J8" s="1">
        <f t="shared" ref="J8:J25" si="2">H8-I8</f>
        <v>530</v>
      </c>
      <c r="K8" s="1">
        <v>84500</v>
      </c>
      <c r="L8" s="1">
        <v>83597</v>
      </c>
      <c r="M8" s="1">
        <v>903</v>
      </c>
      <c r="N8" s="1">
        <v>43282</v>
      </c>
      <c r="O8" s="1">
        <v>42818</v>
      </c>
      <c r="P8" s="1">
        <v>464</v>
      </c>
      <c r="Q8" s="1">
        <v>41218</v>
      </c>
      <c r="R8" s="1">
        <v>40779</v>
      </c>
      <c r="S8" s="1">
        <v>439</v>
      </c>
    </row>
    <row r="9" spans="1:45">
      <c r="A9" s="7" t="s">
        <v>5</v>
      </c>
      <c r="B9" s="1">
        <v>83494</v>
      </c>
      <c r="C9" s="1">
        <v>80728</v>
      </c>
      <c r="D9" s="1">
        <f t="shared" si="0"/>
        <v>2766</v>
      </c>
      <c r="E9" s="1">
        <v>42934</v>
      </c>
      <c r="F9" s="1">
        <v>41490</v>
      </c>
      <c r="G9" s="1">
        <f t="shared" si="1"/>
        <v>1444</v>
      </c>
      <c r="H9" s="1">
        <v>40560</v>
      </c>
      <c r="I9" s="1">
        <v>39238</v>
      </c>
      <c r="J9" s="1">
        <f t="shared" si="2"/>
        <v>1322</v>
      </c>
      <c r="K9" s="1">
        <v>87774</v>
      </c>
      <c r="L9" s="1">
        <v>85265</v>
      </c>
      <c r="M9" s="1">
        <v>2509</v>
      </c>
      <c r="N9" s="1">
        <v>44960</v>
      </c>
      <c r="O9" s="1">
        <v>43698</v>
      </c>
      <c r="P9" s="1">
        <v>1262</v>
      </c>
      <c r="Q9" s="1">
        <v>42814</v>
      </c>
      <c r="R9" s="1">
        <v>41567</v>
      </c>
      <c r="S9" s="1">
        <v>1247</v>
      </c>
    </row>
    <row r="10" spans="1:45">
      <c r="A10" s="7" t="s">
        <v>6</v>
      </c>
      <c r="B10" s="1">
        <v>83897</v>
      </c>
      <c r="C10" s="1">
        <v>79535</v>
      </c>
      <c r="D10" s="1">
        <f t="shared" si="0"/>
        <v>4362</v>
      </c>
      <c r="E10" s="1">
        <v>43294</v>
      </c>
      <c r="F10" s="1">
        <v>41098</v>
      </c>
      <c r="G10" s="1">
        <f t="shared" si="1"/>
        <v>2196</v>
      </c>
      <c r="H10" s="1">
        <v>40603</v>
      </c>
      <c r="I10" s="1">
        <v>38437</v>
      </c>
      <c r="J10" s="1">
        <f t="shared" si="2"/>
        <v>2166</v>
      </c>
      <c r="K10" s="1">
        <v>87829</v>
      </c>
      <c r="L10" s="1">
        <v>83897</v>
      </c>
      <c r="M10" s="1">
        <v>3932</v>
      </c>
      <c r="N10" s="1">
        <v>45078</v>
      </c>
      <c r="O10" s="1">
        <v>43054</v>
      </c>
      <c r="P10" s="1">
        <v>2024</v>
      </c>
      <c r="Q10" s="1">
        <v>42751</v>
      </c>
      <c r="R10" s="1">
        <v>40843</v>
      </c>
      <c r="S10" s="1">
        <v>1908</v>
      </c>
    </row>
    <row r="11" spans="1:45">
      <c r="A11" s="7" t="s">
        <v>7</v>
      </c>
      <c r="B11" s="1">
        <v>82976</v>
      </c>
      <c r="C11" s="1">
        <v>77375</v>
      </c>
      <c r="D11" s="1">
        <f t="shared" si="0"/>
        <v>5601</v>
      </c>
      <c r="E11" s="1">
        <v>42657</v>
      </c>
      <c r="F11" s="1">
        <v>39754</v>
      </c>
      <c r="G11" s="1">
        <f t="shared" si="1"/>
        <v>2903</v>
      </c>
      <c r="H11" s="1">
        <v>40319</v>
      </c>
      <c r="I11" s="1">
        <v>37621</v>
      </c>
      <c r="J11" s="1">
        <f t="shared" si="2"/>
        <v>2698</v>
      </c>
      <c r="K11" s="1">
        <v>89144</v>
      </c>
      <c r="L11" s="1">
        <v>84025</v>
      </c>
      <c r="M11" s="1">
        <v>5119</v>
      </c>
      <c r="N11" s="1">
        <v>45625</v>
      </c>
      <c r="O11" s="1">
        <v>43018</v>
      </c>
      <c r="P11" s="1">
        <v>2607</v>
      </c>
      <c r="Q11" s="1">
        <v>43519</v>
      </c>
      <c r="R11" s="1">
        <v>41007</v>
      </c>
      <c r="S11" s="1">
        <v>2512</v>
      </c>
    </row>
    <row r="12" spans="1:45">
      <c r="A12" s="7" t="s">
        <v>8</v>
      </c>
      <c r="B12" s="1">
        <v>84198</v>
      </c>
      <c r="C12" s="1">
        <v>77341</v>
      </c>
      <c r="D12" s="1">
        <f t="shared" si="0"/>
        <v>6857</v>
      </c>
      <c r="E12" s="1">
        <v>43014</v>
      </c>
      <c r="F12" s="1">
        <v>39584</v>
      </c>
      <c r="G12" s="1">
        <f t="shared" si="1"/>
        <v>3430</v>
      </c>
      <c r="H12" s="1">
        <v>41184</v>
      </c>
      <c r="I12" s="1">
        <v>37757</v>
      </c>
      <c r="J12" s="1">
        <f t="shared" si="2"/>
        <v>3427</v>
      </c>
      <c r="K12" s="1">
        <v>88448</v>
      </c>
      <c r="L12" s="1">
        <v>82155</v>
      </c>
      <c r="M12" s="1">
        <v>6293</v>
      </c>
      <c r="N12" s="1">
        <v>45598</v>
      </c>
      <c r="O12" s="1">
        <v>42345</v>
      </c>
      <c r="P12" s="1">
        <v>3253</v>
      </c>
      <c r="Q12" s="1">
        <v>42850</v>
      </c>
      <c r="R12" s="1">
        <v>39810</v>
      </c>
      <c r="S12" s="1">
        <v>3040</v>
      </c>
    </row>
    <row r="13" spans="1:45">
      <c r="A13" s="7" t="s">
        <v>9</v>
      </c>
      <c r="B13" s="1">
        <v>82637</v>
      </c>
      <c r="C13" s="1">
        <v>75008</v>
      </c>
      <c r="D13" s="1">
        <f t="shared" si="0"/>
        <v>7629</v>
      </c>
      <c r="E13" s="1">
        <v>42527</v>
      </c>
      <c r="F13" s="1">
        <v>38667</v>
      </c>
      <c r="G13" s="1">
        <f t="shared" si="1"/>
        <v>3860</v>
      </c>
      <c r="H13" s="1">
        <v>40110</v>
      </c>
      <c r="I13" s="1">
        <v>36341</v>
      </c>
      <c r="J13" s="1">
        <f t="shared" si="2"/>
        <v>3769</v>
      </c>
      <c r="K13" s="1">
        <v>88205</v>
      </c>
      <c r="L13" s="1">
        <v>80566</v>
      </c>
      <c r="M13" s="1">
        <v>7639</v>
      </c>
      <c r="N13" s="1">
        <v>45329</v>
      </c>
      <c r="O13" s="1">
        <v>41423</v>
      </c>
      <c r="P13" s="1">
        <v>3906</v>
      </c>
      <c r="Q13" s="1">
        <v>42876</v>
      </c>
      <c r="R13" s="1">
        <v>39143</v>
      </c>
      <c r="S13" s="1">
        <v>3733</v>
      </c>
    </row>
    <row r="14" spans="1:45">
      <c r="A14" s="7" t="s">
        <v>10</v>
      </c>
      <c r="B14" s="1">
        <v>82082</v>
      </c>
      <c r="C14" s="1">
        <v>73529</v>
      </c>
      <c r="D14" s="1">
        <f t="shared" si="0"/>
        <v>8553</v>
      </c>
      <c r="E14" s="1">
        <v>42333</v>
      </c>
      <c r="F14" s="1">
        <v>37931</v>
      </c>
      <c r="G14" s="1">
        <f t="shared" si="1"/>
        <v>4402</v>
      </c>
      <c r="H14" s="1">
        <v>39749</v>
      </c>
      <c r="I14" s="1">
        <v>35598</v>
      </c>
      <c r="J14" s="1">
        <f t="shared" si="2"/>
        <v>4151</v>
      </c>
      <c r="K14" s="1">
        <v>86352</v>
      </c>
      <c r="L14" s="1">
        <v>78066</v>
      </c>
      <c r="M14" s="1">
        <v>8286</v>
      </c>
      <c r="N14" s="1">
        <v>44392</v>
      </c>
      <c r="O14" s="1">
        <v>40147</v>
      </c>
      <c r="P14" s="1">
        <v>4245</v>
      </c>
      <c r="Q14" s="1">
        <v>41960</v>
      </c>
      <c r="R14" s="1">
        <v>37919</v>
      </c>
      <c r="S14" s="1">
        <v>4041</v>
      </c>
    </row>
    <row r="15" spans="1:45">
      <c r="A15" s="7" t="s">
        <v>11</v>
      </c>
      <c r="B15" s="1">
        <v>80602</v>
      </c>
      <c r="C15" s="1">
        <v>71578</v>
      </c>
      <c r="D15" s="1">
        <f t="shared" si="0"/>
        <v>9024</v>
      </c>
      <c r="E15" s="1">
        <v>41301</v>
      </c>
      <c r="F15" s="1">
        <v>36682</v>
      </c>
      <c r="G15" s="1">
        <f t="shared" si="1"/>
        <v>4619</v>
      </c>
      <c r="H15" s="1">
        <v>39301</v>
      </c>
      <c r="I15" s="1">
        <v>34896</v>
      </c>
      <c r="J15" s="1">
        <f t="shared" si="2"/>
        <v>4405</v>
      </c>
      <c r="K15" s="1">
        <v>87092</v>
      </c>
      <c r="L15" s="1">
        <v>77557</v>
      </c>
      <c r="M15" s="1">
        <v>9535</v>
      </c>
      <c r="N15" s="1">
        <v>44917</v>
      </c>
      <c r="O15" s="1">
        <v>40109</v>
      </c>
      <c r="P15" s="1">
        <v>4808</v>
      </c>
      <c r="Q15" s="1">
        <v>42175</v>
      </c>
      <c r="R15" s="1">
        <v>37448</v>
      </c>
      <c r="S15" s="1">
        <v>4727</v>
      </c>
    </row>
    <row r="16" spans="1:45">
      <c r="A16" s="7" t="s">
        <v>12</v>
      </c>
      <c r="B16" s="1">
        <v>79807</v>
      </c>
      <c r="C16" s="1">
        <v>70383</v>
      </c>
      <c r="D16" s="1">
        <f t="shared" si="0"/>
        <v>9424</v>
      </c>
      <c r="E16" s="1">
        <v>41033</v>
      </c>
      <c r="F16" s="1">
        <v>36199</v>
      </c>
      <c r="G16" s="1">
        <f t="shared" si="1"/>
        <v>4834</v>
      </c>
      <c r="H16" s="1">
        <v>38774</v>
      </c>
      <c r="I16" s="1">
        <v>34184</v>
      </c>
      <c r="J16" s="1">
        <f t="shared" si="2"/>
        <v>4590</v>
      </c>
      <c r="K16" s="1">
        <v>86267</v>
      </c>
      <c r="L16" s="1">
        <v>76001</v>
      </c>
      <c r="M16" s="1">
        <v>10266</v>
      </c>
      <c r="N16" s="1">
        <v>44356</v>
      </c>
      <c r="O16" s="1">
        <v>39074</v>
      </c>
      <c r="P16" s="1">
        <v>5282</v>
      </c>
      <c r="Q16" s="1">
        <v>41911</v>
      </c>
      <c r="R16" s="1">
        <v>36927</v>
      </c>
      <c r="S16" s="1">
        <v>4984</v>
      </c>
    </row>
    <row r="17" spans="1:19">
      <c r="A17" s="7" t="s">
        <v>13</v>
      </c>
      <c r="B17" s="1">
        <v>79631</v>
      </c>
      <c r="C17" s="1">
        <v>70042</v>
      </c>
      <c r="D17" s="1">
        <f t="shared" si="0"/>
        <v>9589</v>
      </c>
      <c r="E17" s="1">
        <v>40954</v>
      </c>
      <c r="F17" s="1">
        <v>36139</v>
      </c>
      <c r="G17" s="1">
        <f t="shared" si="1"/>
        <v>4815</v>
      </c>
      <c r="H17" s="1">
        <v>38677</v>
      </c>
      <c r="I17" s="1">
        <v>33903</v>
      </c>
      <c r="J17" s="1">
        <f t="shared" si="2"/>
        <v>4774</v>
      </c>
      <c r="K17" s="1">
        <v>87432</v>
      </c>
      <c r="L17" s="1">
        <v>76226</v>
      </c>
      <c r="M17" s="1">
        <v>11206</v>
      </c>
      <c r="N17" s="1">
        <v>44603</v>
      </c>
      <c r="O17" s="1">
        <v>38983</v>
      </c>
      <c r="P17" s="1">
        <v>5620</v>
      </c>
      <c r="Q17" s="1">
        <v>42829</v>
      </c>
      <c r="R17" s="1">
        <v>37243</v>
      </c>
      <c r="S17" s="1">
        <v>5586</v>
      </c>
    </row>
    <row r="18" spans="1:19">
      <c r="A18" s="7" t="s">
        <v>14</v>
      </c>
      <c r="B18" s="1">
        <v>79626</v>
      </c>
      <c r="C18" s="1">
        <v>69379</v>
      </c>
      <c r="D18" s="1">
        <f t="shared" si="0"/>
        <v>10247</v>
      </c>
      <c r="E18" s="1">
        <v>40620</v>
      </c>
      <c r="F18" s="1">
        <v>35400</v>
      </c>
      <c r="G18" s="1">
        <f t="shared" si="1"/>
        <v>5220</v>
      </c>
      <c r="H18" s="1">
        <v>39006</v>
      </c>
      <c r="I18" s="1">
        <v>33979</v>
      </c>
      <c r="J18" s="1">
        <f t="shared" si="2"/>
        <v>5027</v>
      </c>
      <c r="K18" s="1">
        <v>86101</v>
      </c>
      <c r="L18" s="1">
        <v>74235</v>
      </c>
      <c r="M18" s="1">
        <v>11866</v>
      </c>
      <c r="N18" s="1">
        <v>44245</v>
      </c>
      <c r="O18" s="1">
        <v>38304</v>
      </c>
      <c r="P18" s="1">
        <v>5941</v>
      </c>
      <c r="Q18" s="1">
        <v>41856</v>
      </c>
      <c r="R18" s="1">
        <v>35931</v>
      </c>
      <c r="S18" s="1">
        <v>5925</v>
      </c>
    </row>
    <row r="19" spans="1:19">
      <c r="A19" s="7" t="s">
        <v>15</v>
      </c>
      <c r="B19" s="1">
        <v>78370</v>
      </c>
      <c r="C19" s="1">
        <v>67865</v>
      </c>
      <c r="D19" s="1">
        <f t="shared" si="0"/>
        <v>10505</v>
      </c>
      <c r="E19" s="1">
        <v>40106</v>
      </c>
      <c r="F19" s="1">
        <v>34786</v>
      </c>
      <c r="G19" s="1">
        <f t="shared" si="1"/>
        <v>5320</v>
      </c>
      <c r="H19" s="1">
        <v>38264</v>
      </c>
      <c r="I19" s="1">
        <v>33079</v>
      </c>
      <c r="J19" s="1">
        <f t="shared" si="2"/>
        <v>5185</v>
      </c>
      <c r="K19" s="1">
        <v>85724</v>
      </c>
      <c r="L19" s="1">
        <v>72970</v>
      </c>
      <c r="M19" s="1">
        <v>12754</v>
      </c>
      <c r="N19" s="1">
        <v>44238</v>
      </c>
      <c r="O19" s="1">
        <v>37633</v>
      </c>
      <c r="P19" s="1">
        <v>6605</v>
      </c>
      <c r="Q19" s="1">
        <v>41486</v>
      </c>
      <c r="R19" s="1">
        <v>35337</v>
      </c>
      <c r="S19" s="1">
        <v>6149</v>
      </c>
    </row>
    <row r="20" spans="1:19">
      <c r="A20" s="7" t="s">
        <v>16</v>
      </c>
      <c r="B20" s="1">
        <v>79465</v>
      </c>
      <c r="C20" s="1">
        <v>68394</v>
      </c>
      <c r="D20" s="1">
        <f t="shared" si="0"/>
        <v>11071</v>
      </c>
      <c r="E20" s="1">
        <v>40822</v>
      </c>
      <c r="F20" s="1">
        <v>35241</v>
      </c>
      <c r="G20" s="1">
        <f t="shared" si="1"/>
        <v>5581</v>
      </c>
      <c r="H20" s="1">
        <v>38643</v>
      </c>
      <c r="I20" s="1">
        <v>33153</v>
      </c>
      <c r="J20" s="1">
        <f t="shared" si="2"/>
        <v>5490</v>
      </c>
      <c r="K20" s="1">
        <v>84001</v>
      </c>
      <c r="L20" s="1">
        <v>71152</v>
      </c>
      <c r="M20" s="1">
        <v>12849</v>
      </c>
      <c r="N20" s="1">
        <v>43099</v>
      </c>
      <c r="O20" s="1">
        <v>36501</v>
      </c>
      <c r="P20" s="1">
        <v>6598</v>
      </c>
      <c r="Q20" s="1">
        <v>40902</v>
      </c>
      <c r="R20" s="1">
        <v>34651</v>
      </c>
      <c r="S20" s="1">
        <v>6251</v>
      </c>
    </row>
    <row r="21" spans="1:19">
      <c r="A21" s="7" t="s">
        <v>17</v>
      </c>
      <c r="B21" s="1">
        <v>79805</v>
      </c>
      <c r="C21" s="1">
        <v>68541</v>
      </c>
      <c r="D21" s="1">
        <f t="shared" si="0"/>
        <v>11264</v>
      </c>
      <c r="E21" s="1">
        <v>41072</v>
      </c>
      <c r="F21" s="1">
        <v>35235</v>
      </c>
      <c r="G21" s="1">
        <f t="shared" si="1"/>
        <v>5837</v>
      </c>
      <c r="H21" s="1">
        <v>38733</v>
      </c>
      <c r="I21" s="1">
        <v>33306</v>
      </c>
      <c r="J21" s="1">
        <f t="shared" si="2"/>
        <v>5427</v>
      </c>
      <c r="K21" s="1">
        <v>83159</v>
      </c>
      <c r="L21" s="1">
        <v>70035</v>
      </c>
      <c r="M21" s="1">
        <v>13124</v>
      </c>
      <c r="N21" s="1">
        <v>42779</v>
      </c>
      <c r="O21" s="1">
        <v>36033</v>
      </c>
      <c r="P21" s="1">
        <v>6746</v>
      </c>
      <c r="Q21" s="1">
        <v>40380</v>
      </c>
      <c r="R21" s="1">
        <v>34002</v>
      </c>
      <c r="S21" s="1">
        <v>6378</v>
      </c>
    </row>
    <row r="22" spans="1:19">
      <c r="A22" s="7" t="s">
        <v>18</v>
      </c>
      <c r="B22" s="1">
        <v>84661</v>
      </c>
      <c r="C22" s="1">
        <v>72492</v>
      </c>
      <c r="D22" s="1">
        <f t="shared" si="0"/>
        <v>12169</v>
      </c>
      <c r="E22" s="1">
        <v>43609</v>
      </c>
      <c r="F22" s="1">
        <v>37298</v>
      </c>
      <c r="G22" s="1">
        <f t="shared" si="1"/>
        <v>6311</v>
      </c>
      <c r="H22" s="1">
        <v>41052</v>
      </c>
      <c r="I22" s="1">
        <v>35194</v>
      </c>
      <c r="J22" s="1">
        <f t="shared" si="2"/>
        <v>5858</v>
      </c>
      <c r="K22" s="1">
        <v>82890</v>
      </c>
      <c r="L22" s="1">
        <v>69823</v>
      </c>
      <c r="M22" s="1">
        <v>13067</v>
      </c>
      <c r="N22" s="1">
        <v>42655</v>
      </c>
      <c r="O22" s="1">
        <v>36035</v>
      </c>
      <c r="P22" s="1">
        <v>6620</v>
      </c>
      <c r="Q22" s="1">
        <v>40235</v>
      </c>
      <c r="R22" s="1">
        <v>33788</v>
      </c>
      <c r="S22" s="1">
        <v>6447</v>
      </c>
    </row>
    <row r="23" spans="1:19">
      <c r="A23" s="7" t="s">
        <v>19</v>
      </c>
      <c r="B23" s="1">
        <v>84237</v>
      </c>
      <c r="C23" s="1">
        <v>71748</v>
      </c>
      <c r="D23" s="1">
        <f t="shared" si="0"/>
        <v>12489</v>
      </c>
      <c r="E23" s="1">
        <v>43205</v>
      </c>
      <c r="F23" s="1">
        <v>36798</v>
      </c>
      <c r="G23" s="1">
        <f t="shared" si="1"/>
        <v>6407</v>
      </c>
      <c r="H23" s="1">
        <v>41032</v>
      </c>
      <c r="I23" s="1">
        <v>34950</v>
      </c>
      <c r="J23" s="1">
        <f t="shared" si="2"/>
        <v>6082</v>
      </c>
      <c r="K23" s="1">
        <v>82856</v>
      </c>
      <c r="L23" s="1">
        <v>69600</v>
      </c>
      <c r="M23" s="1">
        <v>13256</v>
      </c>
      <c r="N23" s="1">
        <v>42371</v>
      </c>
      <c r="O23" s="1">
        <v>35512</v>
      </c>
      <c r="P23" s="1">
        <v>6859</v>
      </c>
      <c r="Q23" s="1">
        <v>40485</v>
      </c>
      <c r="R23" s="1">
        <v>34088</v>
      </c>
      <c r="S23" s="1">
        <v>6397</v>
      </c>
    </row>
    <row r="24" spans="1:19">
      <c r="A24" s="7" t="s">
        <v>20</v>
      </c>
      <c r="B24" s="1">
        <v>85664</v>
      </c>
      <c r="C24" s="1">
        <v>72787</v>
      </c>
      <c r="D24" s="1">
        <f t="shared" si="0"/>
        <v>12877</v>
      </c>
      <c r="E24" s="1">
        <v>43950</v>
      </c>
      <c r="F24" s="1">
        <v>37306</v>
      </c>
      <c r="G24" s="1">
        <f t="shared" si="1"/>
        <v>6644</v>
      </c>
      <c r="H24" s="1">
        <v>41714</v>
      </c>
      <c r="I24" s="1">
        <v>35481</v>
      </c>
      <c r="J24" s="1">
        <f t="shared" si="2"/>
        <v>6233</v>
      </c>
      <c r="K24" s="1">
        <v>81637</v>
      </c>
      <c r="L24" s="1">
        <v>68184</v>
      </c>
      <c r="M24" s="1">
        <v>13453</v>
      </c>
      <c r="N24" s="1">
        <v>41893</v>
      </c>
      <c r="O24" s="1">
        <v>34945</v>
      </c>
      <c r="P24" s="1">
        <v>6948</v>
      </c>
      <c r="Q24" s="1">
        <v>39744</v>
      </c>
      <c r="R24" s="1">
        <v>33239</v>
      </c>
      <c r="S24" s="1">
        <v>6505</v>
      </c>
    </row>
    <row r="25" spans="1:19">
      <c r="A25" s="19" t="s">
        <v>21</v>
      </c>
      <c r="B25" s="29">
        <v>87128</v>
      </c>
      <c r="C25" s="29">
        <v>73971</v>
      </c>
      <c r="D25" s="29">
        <f t="shared" si="0"/>
        <v>13157</v>
      </c>
      <c r="E25" s="29">
        <v>44732</v>
      </c>
      <c r="F25" s="29">
        <v>37894</v>
      </c>
      <c r="G25" s="29">
        <f t="shared" si="1"/>
        <v>6838</v>
      </c>
      <c r="H25" s="29">
        <v>42396</v>
      </c>
      <c r="I25" s="29">
        <v>36077</v>
      </c>
      <c r="J25" s="29">
        <f t="shared" si="2"/>
        <v>6319</v>
      </c>
      <c r="K25" s="29">
        <v>82950</v>
      </c>
      <c r="L25" s="29">
        <v>68741</v>
      </c>
      <c r="M25" s="29">
        <v>14209</v>
      </c>
      <c r="N25" s="29">
        <v>42766</v>
      </c>
      <c r="O25" s="29">
        <v>35407</v>
      </c>
      <c r="P25" s="29">
        <v>7359</v>
      </c>
      <c r="Q25" s="29">
        <v>40184</v>
      </c>
      <c r="R25" s="29">
        <v>33334</v>
      </c>
      <c r="S25" s="29">
        <v>6850</v>
      </c>
    </row>
    <row r="26" spans="1:19">
      <c r="A26" s="2"/>
      <c r="B26" s="9"/>
      <c r="C26" s="9"/>
      <c r="D26" s="9"/>
      <c r="E26" s="9"/>
      <c r="F26" s="9"/>
      <c r="G26" s="9"/>
      <c r="H26" s="9"/>
      <c r="I26" s="9"/>
      <c r="J26" s="9"/>
      <c r="K26" s="7"/>
      <c r="L26" s="7"/>
      <c r="M26" s="7"/>
      <c r="N26" s="7"/>
      <c r="O26" s="8"/>
      <c r="P26" s="8"/>
    </row>
    <row r="27" spans="1:19">
      <c r="A27" s="7" t="s">
        <v>22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  <c r="P27" s="8"/>
    </row>
    <row r="28" spans="1:19">
      <c r="A28" s="7" t="s">
        <v>23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  <c r="P28" s="8"/>
    </row>
    <row r="29" spans="1:19">
      <c r="A29" s="7" t="s">
        <v>25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  <c r="P29" s="8"/>
    </row>
    <row r="30" spans="1:19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  <c r="P30" s="8"/>
    </row>
    <row r="31" spans="1:19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8"/>
      <c r="P31" s="8"/>
    </row>
    <row r="32" spans="1:19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8"/>
      <c r="P32" s="8"/>
    </row>
    <row r="33" spans="1:16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8"/>
      <c r="P33" s="8"/>
    </row>
    <row r="34" spans="1:16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8"/>
      <c r="P34" s="8"/>
    </row>
    <row r="35" spans="1:16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8"/>
      <c r="P35" s="8"/>
    </row>
    <row r="36" spans="1:16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8"/>
      <c r="P36" s="8"/>
    </row>
    <row r="37" spans="1:16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8"/>
      <c r="P37" s="8"/>
    </row>
    <row r="38" spans="1:16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8"/>
      <c r="P38" s="8"/>
    </row>
    <row r="39" spans="1:16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8"/>
      <c r="P39" s="8"/>
    </row>
    <row r="40" spans="1:16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8"/>
      <c r="P40" s="8"/>
    </row>
    <row r="41" spans="1:16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8"/>
      <c r="P41" s="8"/>
    </row>
    <row r="42" spans="1:16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8"/>
      <c r="P42" s="8"/>
    </row>
    <row r="43" spans="1:16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8"/>
      <c r="P43" s="8"/>
    </row>
    <row r="44" spans="1:16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8"/>
      <c r="P44" s="8"/>
    </row>
    <row r="45" spans="1:16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8"/>
      <c r="P45" s="8"/>
    </row>
    <row r="46" spans="1:16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8"/>
      <c r="P46" s="8"/>
    </row>
    <row r="47" spans="1:16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8"/>
      <c r="P47" s="8"/>
    </row>
    <row r="48" spans="1:16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8"/>
      <c r="P48" s="8"/>
    </row>
  </sheetData>
  <mergeCells count="6">
    <mergeCell ref="K4:M4"/>
    <mergeCell ref="N4:P4"/>
    <mergeCell ref="Q4:S4"/>
    <mergeCell ref="B4:D4"/>
    <mergeCell ref="E4:G4"/>
    <mergeCell ref="H4:J4"/>
  </mergeCells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RowHeight="14.5"/>
  <cols>
    <col min="1" max="1" width="26.453125" style="33" customWidth="1"/>
    <col min="2" max="5" width="15.7265625" style="33" customWidth="1"/>
    <col min="6" max="6" width="14.7265625" style="45" customWidth="1"/>
    <col min="7" max="7" width="16.26953125" style="45" customWidth="1"/>
    <col min="8" max="9" width="11.453125" style="45"/>
    <col min="10" max="24" width="11.453125" style="6"/>
  </cols>
  <sheetData>
    <row r="1" spans="1:9">
      <c r="A1" s="34" t="s">
        <v>66</v>
      </c>
      <c r="B1" s="34"/>
      <c r="C1" s="34"/>
      <c r="D1" s="34"/>
      <c r="E1" s="34"/>
    </row>
    <row r="2" spans="1:9">
      <c r="A2" s="34"/>
      <c r="B2" s="34"/>
      <c r="C2" s="34"/>
      <c r="D2" s="34"/>
      <c r="E2" s="34"/>
    </row>
    <row r="3" spans="1:9">
      <c r="A3" s="35" t="s">
        <v>37</v>
      </c>
      <c r="B3" s="59">
        <v>2014</v>
      </c>
      <c r="C3" s="60"/>
      <c r="D3" s="60"/>
      <c r="E3" s="61"/>
      <c r="F3" s="62">
        <v>2019</v>
      </c>
      <c r="G3" s="63"/>
      <c r="H3" s="63"/>
      <c r="I3" s="63"/>
    </row>
    <row r="4" spans="1:9">
      <c r="A4" s="15"/>
      <c r="B4" s="36" t="s">
        <v>38</v>
      </c>
      <c r="C4" s="43" t="s">
        <v>24</v>
      </c>
      <c r="D4" s="37" t="s">
        <v>35</v>
      </c>
      <c r="E4" s="38" t="s">
        <v>36</v>
      </c>
      <c r="F4" s="47" t="s">
        <v>38</v>
      </c>
      <c r="G4" s="50" t="s">
        <v>24</v>
      </c>
      <c r="H4" s="48" t="s">
        <v>35</v>
      </c>
      <c r="I4" s="48" t="s">
        <v>36</v>
      </c>
    </row>
    <row r="5" spans="1:9" ht="21" customHeight="1">
      <c r="A5" s="44" t="s">
        <v>32</v>
      </c>
      <c r="B5" s="1">
        <v>2354837</v>
      </c>
      <c r="C5" s="28">
        <v>158659</v>
      </c>
      <c r="D5" s="40">
        <v>100</v>
      </c>
      <c r="E5" s="40">
        <v>6.7375788642695866</v>
      </c>
      <c r="F5" s="52">
        <v>2590039</v>
      </c>
      <c r="G5" s="53">
        <v>170266</v>
      </c>
      <c r="H5" s="46">
        <v>100</v>
      </c>
      <c r="I5" s="46">
        <f>G5/F5*100</f>
        <v>6.5738778450826416</v>
      </c>
    </row>
    <row r="6" spans="1:9" ht="21" customHeight="1">
      <c r="A6" s="39" t="s">
        <v>39</v>
      </c>
      <c r="B6" s="1">
        <v>470751</v>
      </c>
      <c r="C6" s="3">
        <v>27670</v>
      </c>
      <c r="D6" s="40">
        <v>17.439918315380787</v>
      </c>
      <c r="E6" s="40">
        <v>5.8778420013977666</v>
      </c>
      <c r="F6" s="52">
        <v>531163</v>
      </c>
      <c r="G6" s="53">
        <v>31020</v>
      </c>
      <c r="H6" s="46">
        <f>G6/$G$5*100</f>
        <v>18.218552147815771</v>
      </c>
      <c r="I6" s="46">
        <f t="shared" ref="I6:I31" si="0">G6/F6*100</f>
        <v>5.8400152119029372</v>
      </c>
    </row>
    <row r="7" spans="1:9">
      <c r="A7" s="39" t="s">
        <v>40</v>
      </c>
      <c r="B7" s="1">
        <v>188591</v>
      </c>
      <c r="C7" s="3">
        <v>12171</v>
      </c>
      <c r="D7" s="40">
        <v>7.671168985056001</v>
      </c>
      <c r="E7" s="40">
        <v>6.4536483713432773</v>
      </c>
      <c r="F7" s="52">
        <v>209462</v>
      </c>
      <c r="G7" s="53">
        <v>13928</v>
      </c>
      <c r="H7" s="46">
        <f t="shared" ref="H7:H31" si="1">G7/$G$5*100</f>
        <v>8.1801416606956163</v>
      </c>
      <c r="I7" s="46">
        <f t="shared" si="0"/>
        <v>6.6494161232108926</v>
      </c>
    </row>
    <row r="8" spans="1:9">
      <c r="A8" s="39" t="s">
        <v>41</v>
      </c>
      <c r="B8" s="1">
        <v>80434</v>
      </c>
      <c r="C8" s="3">
        <v>4468</v>
      </c>
      <c r="D8" s="40">
        <v>2.8161024587322498</v>
      </c>
      <c r="E8" s="40">
        <v>5.5548648581445654</v>
      </c>
      <c r="F8" s="52">
        <v>91157</v>
      </c>
      <c r="G8" s="53">
        <v>5251</v>
      </c>
      <c r="H8" s="46">
        <f t="shared" si="1"/>
        <v>3.0839979796318704</v>
      </c>
      <c r="I8" s="46">
        <f t="shared" si="0"/>
        <v>5.7603914126177918</v>
      </c>
    </row>
    <row r="9" spans="1:9">
      <c r="A9" s="39" t="s">
        <v>42</v>
      </c>
      <c r="B9" s="1">
        <v>4675</v>
      </c>
      <c r="C9" s="3">
        <v>294</v>
      </c>
      <c r="D9" s="40">
        <v>0.18530307136689378</v>
      </c>
      <c r="E9" s="40">
        <v>6.2887700534759361</v>
      </c>
      <c r="F9" s="52">
        <v>5241</v>
      </c>
      <c r="G9" s="53">
        <v>396</v>
      </c>
      <c r="H9" s="46">
        <f t="shared" si="1"/>
        <v>0.23257726146147789</v>
      </c>
      <c r="I9" s="46">
        <f t="shared" si="0"/>
        <v>7.5558099599313104</v>
      </c>
    </row>
    <row r="10" spans="1:9">
      <c r="A10" s="39" t="s">
        <v>43</v>
      </c>
      <c r="B10" s="1">
        <v>32410</v>
      </c>
      <c r="C10" s="3">
        <v>1952</v>
      </c>
      <c r="D10" s="40">
        <v>1.2303115486672676</v>
      </c>
      <c r="E10" s="40">
        <v>6.0228324591175566</v>
      </c>
      <c r="F10" s="52">
        <v>37471</v>
      </c>
      <c r="G10" s="53">
        <v>2352</v>
      </c>
      <c r="H10" s="46">
        <f t="shared" si="1"/>
        <v>1.3813679771651415</v>
      </c>
      <c r="I10" s="46">
        <f t="shared" si="0"/>
        <v>6.2768541005043907</v>
      </c>
    </row>
    <row r="11" spans="1:9" ht="21" customHeight="1">
      <c r="A11" s="39" t="s">
        <v>44</v>
      </c>
      <c r="B11" s="1">
        <v>6028</v>
      </c>
      <c r="C11" s="3">
        <v>360</v>
      </c>
      <c r="D11" s="40">
        <v>0.22690172004109443</v>
      </c>
      <c r="E11" s="40">
        <v>5.9721300597213007</v>
      </c>
      <c r="F11" s="52">
        <v>6482</v>
      </c>
      <c r="G11" s="53">
        <v>360</v>
      </c>
      <c r="H11" s="46">
        <f t="shared" si="1"/>
        <v>0.21143387405588901</v>
      </c>
      <c r="I11" s="46">
        <f t="shared" si="0"/>
        <v>5.5538414069731559</v>
      </c>
    </row>
    <row r="12" spans="1:9">
      <c r="A12" s="39" t="s">
        <v>45</v>
      </c>
      <c r="B12" s="1">
        <v>7204</v>
      </c>
      <c r="C12" s="3">
        <v>471</v>
      </c>
      <c r="D12" s="40">
        <v>0.29686308372043185</v>
      </c>
      <c r="E12" s="40">
        <v>6.5380344253192675</v>
      </c>
      <c r="F12" s="52">
        <v>7905</v>
      </c>
      <c r="G12" s="53">
        <v>499</v>
      </c>
      <c r="H12" s="46">
        <f t="shared" si="1"/>
        <v>0.29307084209413503</v>
      </c>
      <c r="I12" s="46">
        <f t="shared" si="0"/>
        <v>6.3124604680581911</v>
      </c>
    </row>
    <row r="13" spans="1:9">
      <c r="A13" s="39" t="s">
        <v>46</v>
      </c>
      <c r="B13" s="1">
        <v>9360</v>
      </c>
      <c r="C13" s="3">
        <v>512</v>
      </c>
      <c r="D13" s="40">
        <v>0.32270466850288987</v>
      </c>
      <c r="E13" s="40">
        <v>5.4700854700854702</v>
      </c>
      <c r="F13" s="52">
        <v>10017</v>
      </c>
      <c r="G13" s="53">
        <v>557</v>
      </c>
      <c r="H13" s="46">
        <f t="shared" si="1"/>
        <v>0.32713518846980605</v>
      </c>
      <c r="I13" s="46">
        <f t="shared" si="0"/>
        <v>5.5605470699810322</v>
      </c>
    </row>
    <row r="14" spans="1:9">
      <c r="A14" s="39" t="s">
        <v>47</v>
      </c>
      <c r="B14" s="1">
        <v>36062</v>
      </c>
      <c r="C14" s="3">
        <v>3424</v>
      </c>
      <c r="D14" s="40">
        <v>2.1580874706130757</v>
      </c>
      <c r="E14" s="40">
        <v>9.4947590261216792</v>
      </c>
      <c r="F14" s="52">
        <v>41570</v>
      </c>
      <c r="G14" s="53">
        <v>4079</v>
      </c>
      <c r="H14" s="46">
        <f t="shared" si="1"/>
        <v>2.3956632563165869</v>
      </c>
      <c r="I14" s="46">
        <f t="shared" si="0"/>
        <v>9.8123646860716871</v>
      </c>
    </row>
    <row r="15" spans="1:9">
      <c r="A15" s="39" t="s">
        <v>48</v>
      </c>
      <c r="B15" s="1">
        <v>71404</v>
      </c>
      <c r="C15" s="3">
        <v>6351</v>
      </c>
      <c r="D15" s="40">
        <v>4.0029245110583078</v>
      </c>
      <c r="E15" s="40">
        <v>8.8944596941347829</v>
      </c>
      <c r="F15" s="52">
        <v>80039</v>
      </c>
      <c r="G15" s="53">
        <v>6250</v>
      </c>
      <c r="H15" s="46">
        <f t="shared" si="1"/>
        <v>3.6707269801369624</v>
      </c>
      <c r="I15" s="46">
        <f t="shared" si="0"/>
        <v>7.8086932620347573</v>
      </c>
    </row>
    <row r="16" spans="1:9" ht="21" customHeight="1">
      <c r="A16" s="39" t="s">
        <v>49</v>
      </c>
      <c r="B16" s="1">
        <v>56424</v>
      </c>
      <c r="C16" s="3">
        <v>3074</v>
      </c>
      <c r="D16" s="40">
        <v>1.9374885761286784</v>
      </c>
      <c r="E16" s="40">
        <v>5.4480362966113711</v>
      </c>
      <c r="F16" s="52">
        <v>64715</v>
      </c>
      <c r="G16" s="53">
        <v>3870</v>
      </c>
      <c r="H16" s="46">
        <f t="shared" si="1"/>
        <v>2.2729141461008071</v>
      </c>
      <c r="I16" s="46">
        <f t="shared" si="0"/>
        <v>5.9800664451827243</v>
      </c>
    </row>
    <row r="17" spans="1:9">
      <c r="A17" s="39" t="s">
        <v>50</v>
      </c>
      <c r="B17" s="1">
        <v>77803</v>
      </c>
      <c r="C17" s="3">
        <v>4387</v>
      </c>
      <c r="D17" s="40">
        <v>2.7650495717230035</v>
      </c>
      <c r="E17" s="40">
        <v>5.6386000539824943</v>
      </c>
      <c r="F17" s="52">
        <v>83702</v>
      </c>
      <c r="G17" s="53">
        <v>5056</v>
      </c>
      <c r="H17" s="46">
        <f t="shared" si="1"/>
        <v>2.9694712978515967</v>
      </c>
      <c r="I17" s="46">
        <f t="shared" si="0"/>
        <v>6.0404769300614083</v>
      </c>
    </row>
    <row r="18" spans="1:9">
      <c r="A18" s="39" t="s">
        <v>51</v>
      </c>
      <c r="B18" s="1">
        <v>70983</v>
      </c>
      <c r="C18" s="3">
        <v>4786</v>
      </c>
      <c r="D18" s="40">
        <v>3.0165323114352165</v>
      </c>
      <c r="E18" s="40">
        <v>6.7424594621247342</v>
      </c>
      <c r="F18" s="52">
        <v>77639</v>
      </c>
      <c r="G18" s="53">
        <v>5323</v>
      </c>
      <c r="H18" s="46">
        <f t="shared" si="1"/>
        <v>3.1262847544430477</v>
      </c>
      <c r="I18" s="46">
        <f t="shared" si="0"/>
        <v>6.8560903669547519</v>
      </c>
    </row>
    <row r="19" spans="1:9">
      <c r="A19" s="39" t="s">
        <v>52</v>
      </c>
      <c r="B19" s="1">
        <v>23531</v>
      </c>
      <c r="C19" s="3">
        <v>1482</v>
      </c>
      <c r="D19" s="40">
        <v>0.93407874750250541</v>
      </c>
      <c r="E19" s="40">
        <v>6.2980748799456041</v>
      </c>
      <c r="F19" s="52">
        <v>25545</v>
      </c>
      <c r="G19" s="53">
        <v>1548</v>
      </c>
      <c r="H19" s="46">
        <f t="shared" si="1"/>
        <v>0.90916565844032271</v>
      </c>
      <c r="I19" s="46">
        <f t="shared" si="0"/>
        <v>6.0598943041691129</v>
      </c>
    </row>
    <row r="20" spans="1:9">
      <c r="A20" s="39" t="s">
        <v>53</v>
      </c>
      <c r="B20" s="1">
        <v>10313</v>
      </c>
      <c r="C20" s="3">
        <v>636</v>
      </c>
      <c r="D20" s="40">
        <v>0.40085970540593346</v>
      </c>
      <c r="E20" s="40">
        <v>6.1669737224861825</v>
      </c>
      <c r="F20" s="52">
        <v>11111</v>
      </c>
      <c r="G20" s="53">
        <v>649</v>
      </c>
      <c r="H20" s="46">
        <f t="shared" si="1"/>
        <v>0.38116828961742216</v>
      </c>
      <c r="I20" s="46">
        <f t="shared" si="0"/>
        <v>5.8410584105841057</v>
      </c>
    </row>
    <row r="21" spans="1:9" ht="21" customHeight="1">
      <c r="A21" s="39" t="s">
        <v>54</v>
      </c>
      <c r="B21" s="1">
        <v>1968</v>
      </c>
      <c r="C21" s="3">
        <v>78</v>
      </c>
      <c r="D21" s="40">
        <v>4.9162039342237125E-2</v>
      </c>
      <c r="E21" s="40">
        <v>3.9634146341463414</v>
      </c>
      <c r="F21" s="52">
        <v>2102</v>
      </c>
      <c r="G21" s="53">
        <v>92</v>
      </c>
      <c r="H21" s="46">
        <f t="shared" si="1"/>
        <v>5.4033101147616086E-2</v>
      </c>
      <c r="I21" s="46">
        <f t="shared" si="0"/>
        <v>4.3767840152235973</v>
      </c>
    </row>
    <row r="22" spans="1:9">
      <c r="A22" s="39" t="s">
        <v>55</v>
      </c>
      <c r="B22" s="1">
        <v>124444</v>
      </c>
      <c r="C22" s="3">
        <v>7158</v>
      </c>
      <c r="D22" s="40">
        <v>4.5115625334837608</v>
      </c>
      <c r="E22" s="40">
        <v>5.7519848285172444</v>
      </c>
      <c r="F22" s="52">
        <v>134885</v>
      </c>
      <c r="G22" s="53">
        <v>8060</v>
      </c>
      <c r="H22" s="46">
        <f t="shared" si="1"/>
        <v>4.7337695135846261</v>
      </c>
      <c r="I22" s="46">
        <f t="shared" si="0"/>
        <v>5.9754605775290059</v>
      </c>
    </row>
    <row r="23" spans="1:9">
      <c r="A23" s="39" t="s">
        <v>56</v>
      </c>
      <c r="B23" s="1">
        <v>42680</v>
      </c>
      <c r="C23" s="3">
        <v>2681</v>
      </c>
      <c r="D23" s="40">
        <v>1.6897875317504838</v>
      </c>
      <c r="E23" s="40">
        <v>6.2816307403936271</v>
      </c>
      <c r="F23" s="52">
        <v>45112</v>
      </c>
      <c r="G23" s="53">
        <v>2609</v>
      </c>
      <c r="H23" s="46">
        <f t="shared" si="1"/>
        <v>1.5323082705883735</v>
      </c>
      <c r="I23" s="46">
        <f t="shared" si="0"/>
        <v>5.7833835786486967</v>
      </c>
    </row>
    <row r="24" spans="1:9">
      <c r="A24" s="39" t="s">
        <v>57</v>
      </c>
      <c r="B24" s="1">
        <v>164438</v>
      </c>
      <c r="C24" s="3">
        <v>9376</v>
      </c>
      <c r="D24" s="40">
        <v>5.9095292419591701</v>
      </c>
      <c r="E24" s="40">
        <v>5.7018450723068881</v>
      </c>
      <c r="F24" s="52">
        <v>188493</v>
      </c>
      <c r="G24" s="53">
        <v>11385</v>
      </c>
      <c r="H24" s="46">
        <f t="shared" si="1"/>
        <v>6.6865962670174905</v>
      </c>
      <c r="I24" s="46">
        <f t="shared" si="0"/>
        <v>6.0400120959399022</v>
      </c>
    </row>
    <row r="25" spans="1:9">
      <c r="A25" s="39" t="s">
        <v>58</v>
      </c>
      <c r="B25" s="1">
        <v>67526</v>
      </c>
      <c r="C25" s="3">
        <v>4232</v>
      </c>
      <c r="D25" s="40">
        <v>2.6673557755941988</v>
      </c>
      <c r="E25" s="40">
        <v>6.2672155910316025</v>
      </c>
      <c r="F25" s="52">
        <v>75594</v>
      </c>
      <c r="G25" s="53">
        <v>4601</v>
      </c>
      <c r="H25" s="46">
        <f t="shared" si="1"/>
        <v>2.7022423736976262</v>
      </c>
      <c r="I25" s="46">
        <f t="shared" si="0"/>
        <v>6.0864618885096702</v>
      </c>
    </row>
    <row r="26" spans="1:9" ht="21" customHeight="1">
      <c r="A26" s="39" t="s">
        <v>59</v>
      </c>
      <c r="B26" s="1">
        <v>124061</v>
      </c>
      <c r="C26" s="3">
        <v>7315</v>
      </c>
      <c r="D26" s="40">
        <v>4.6105168947239044</v>
      </c>
      <c r="E26" s="40">
        <v>5.8962929526603851</v>
      </c>
      <c r="F26" s="52">
        <v>126274</v>
      </c>
      <c r="G26" s="53">
        <v>7598</v>
      </c>
      <c r="H26" s="46">
        <f t="shared" si="1"/>
        <v>4.4624293752129018</v>
      </c>
      <c r="I26" s="46">
        <f t="shared" si="0"/>
        <v>6.0170739819757033</v>
      </c>
    </row>
    <row r="27" spans="1:9">
      <c r="A27" s="39" t="s">
        <v>60</v>
      </c>
      <c r="B27" s="1">
        <v>297983</v>
      </c>
      <c r="C27" s="3">
        <v>28004</v>
      </c>
      <c r="D27" s="40">
        <v>17.650432688974469</v>
      </c>
      <c r="E27" s="40">
        <v>9.3978515552900674</v>
      </c>
      <c r="F27" s="52">
        <v>319020</v>
      </c>
      <c r="G27" s="53">
        <v>25572</v>
      </c>
      <c r="H27" s="46">
        <f t="shared" si="1"/>
        <v>15.018852853769985</v>
      </c>
      <c r="I27" s="46">
        <f t="shared" si="0"/>
        <v>8.0157983825465493</v>
      </c>
    </row>
    <row r="28" spans="1:9">
      <c r="A28" s="39" t="s">
        <v>61</v>
      </c>
      <c r="B28" s="1">
        <v>83169</v>
      </c>
      <c r="C28" s="3">
        <v>6111</v>
      </c>
      <c r="D28" s="40">
        <v>3.8516566976975777</v>
      </c>
      <c r="E28" s="40">
        <v>7.3476896439779242</v>
      </c>
      <c r="F28" s="52">
        <v>90851</v>
      </c>
      <c r="G28" s="53">
        <v>6316</v>
      </c>
      <c r="H28" s="46">
        <f t="shared" si="1"/>
        <v>3.7094898570472088</v>
      </c>
      <c r="I28" s="46">
        <f t="shared" si="0"/>
        <v>6.9520423550648855</v>
      </c>
    </row>
    <row r="29" spans="1:9">
      <c r="A29" s="39" t="s">
        <v>62</v>
      </c>
      <c r="B29" s="1">
        <v>53703</v>
      </c>
      <c r="C29" s="3">
        <v>3764</v>
      </c>
      <c r="D29" s="40">
        <v>2.3723835395407762</v>
      </c>
      <c r="E29" s="40">
        <v>7.0089194272200812</v>
      </c>
      <c r="F29" s="52">
        <v>54928</v>
      </c>
      <c r="G29" s="53">
        <v>3737</v>
      </c>
      <c r="H29" s="46">
        <f t="shared" si="1"/>
        <v>2.1948010759634924</v>
      </c>
      <c r="I29" s="46">
        <f t="shared" si="0"/>
        <v>6.8034517914360615</v>
      </c>
    </row>
    <row r="30" spans="1:9">
      <c r="A30" s="39" t="s">
        <v>63</v>
      </c>
      <c r="B30" s="1">
        <v>235957</v>
      </c>
      <c r="C30" s="3">
        <v>16929</v>
      </c>
      <c r="D30" s="40">
        <v>10.670053384932466</v>
      </c>
      <c r="E30" s="40">
        <v>7.1746123234318118</v>
      </c>
      <c r="F30" s="52">
        <v>255697</v>
      </c>
      <c r="G30" s="53">
        <v>18118</v>
      </c>
      <c r="H30" s="46">
        <f t="shared" si="1"/>
        <v>10.640997028179438</v>
      </c>
      <c r="I30" s="46">
        <f t="shared" si="0"/>
        <v>7.0857303761874411</v>
      </c>
    </row>
    <row r="31" spans="1:9">
      <c r="A31" s="41" t="s">
        <v>64</v>
      </c>
      <c r="B31" s="29">
        <v>12935</v>
      </c>
      <c r="C31" s="31">
        <v>973</v>
      </c>
      <c r="D31" s="42">
        <v>0.61326492666662469</v>
      </c>
      <c r="E31" s="42">
        <v>7.5222265172013918</v>
      </c>
      <c r="F31" s="54">
        <v>13864</v>
      </c>
      <c r="G31" s="55">
        <v>1040</v>
      </c>
      <c r="H31" s="56">
        <f t="shared" si="1"/>
        <v>0.61080896949479058</v>
      </c>
      <c r="I31" s="56">
        <f t="shared" si="0"/>
        <v>7.5014425851125219</v>
      </c>
    </row>
    <row r="32" spans="1:9">
      <c r="F32" s="51"/>
      <c r="G32" s="51"/>
      <c r="H32" s="46"/>
      <c r="I32" s="46"/>
    </row>
    <row r="33" spans="1:1">
      <c r="A33" s="7" t="s">
        <v>22</v>
      </c>
    </row>
    <row r="34" spans="1:1">
      <c r="A34" s="7" t="s">
        <v>23</v>
      </c>
    </row>
    <row r="35" spans="1:1">
      <c r="A35" s="7" t="s">
        <v>25</v>
      </c>
    </row>
  </sheetData>
  <mergeCells count="2">
    <mergeCell ref="B3:E3"/>
    <mergeCell ref="F3:I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RowHeight="14.5"/>
  <cols>
    <col min="1" max="44" width="11.453125" style="6"/>
  </cols>
  <sheetData>
    <row r="1" spans="1:44">
      <c r="A1" s="4" t="s">
        <v>67</v>
      </c>
      <c r="B1" s="5"/>
      <c r="C1" s="5"/>
      <c r="D1" s="5"/>
      <c r="E1" s="5"/>
      <c r="F1" s="5"/>
    </row>
    <row r="2" spans="1:44">
      <c r="A2" s="5"/>
      <c r="B2" s="5"/>
      <c r="C2" s="5"/>
      <c r="D2" s="5"/>
      <c r="E2" s="5"/>
      <c r="F2" s="5"/>
    </row>
    <row r="3" spans="1:44" s="11" customFormat="1">
      <c r="A3" s="16" t="s">
        <v>34</v>
      </c>
      <c r="B3" s="13"/>
      <c r="C3" s="30">
        <v>2014</v>
      </c>
      <c r="D3" s="21"/>
      <c r="E3" s="21"/>
      <c r="F3" s="30">
        <v>2019</v>
      </c>
      <c r="G3" s="21"/>
      <c r="H3" s="21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</row>
    <row r="4" spans="1:44" s="11" customFormat="1">
      <c r="A4" s="17"/>
      <c r="B4" s="14"/>
      <c r="C4" s="64" t="s">
        <v>1</v>
      </c>
      <c r="D4" s="65"/>
      <c r="E4" s="65"/>
      <c r="F4" s="64" t="s">
        <v>1</v>
      </c>
      <c r="G4" s="65"/>
      <c r="H4" s="65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</row>
    <row r="5" spans="1:44" s="11" customFormat="1">
      <c r="A5" s="19"/>
      <c r="B5" s="15"/>
      <c r="C5" s="18" t="s">
        <v>27</v>
      </c>
      <c r="D5" s="19" t="s">
        <v>29</v>
      </c>
      <c r="E5" s="19" t="s">
        <v>30</v>
      </c>
      <c r="F5" s="18" t="s">
        <v>27</v>
      </c>
      <c r="G5" s="19" t="s">
        <v>29</v>
      </c>
      <c r="H5" s="19" t="s">
        <v>30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</row>
    <row r="6" spans="1:44" s="11" customFormat="1">
      <c r="A6" s="7" t="s">
        <v>31</v>
      </c>
      <c r="B6" s="7" t="s">
        <v>27</v>
      </c>
      <c r="C6" s="1">
        <v>8237666</v>
      </c>
      <c r="D6" s="1">
        <v>5882829</v>
      </c>
      <c r="E6" s="1">
        <v>2354837</v>
      </c>
      <c r="F6" s="1">
        <v>8606033</v>
      </c>
      <c r="G6" s="1">
        <v>6015994</v>
      </c>
      <c r="H6" s="1">
        <v>2590039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</row>
    <row r="7" spans="1:44" s="11" customFormat="1">
      <c r="A7" s="7"/>
      <c r="B7" s="7" t="s">
        <v>32</v>
      </c>
      <c r="C7" s="1">
        <v>6239207</v>
      </c>
      <c r="D7" s="1">
        <v>5494217</v>
      </c>
      <c r="E7" s="1">
        <v>744990</v>
      </c>
      <c r="F7" s="1">
        <v>6430658</v>
      </c>
      <c r="G7" s="1">
        <v>5595853</v>
      </c>
      <c r="H7" s="1">
        <v>834805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</row>
    <row r="8" spans="1:44" s="11" customFormat="1">
      <c r="A8" s="7"/>
      <c r="B8" s="7" t="s">
        <v>33</v>
      </c>
      <c r="C8" s="1">
        <v>1998459</v>
      </c>
      <c r="D8" s="1">
        <v>388612</v>
      </c>
      <c r="E8" s="1">
        <v>1609847</v>
      </c>
      <c r="F8" s="1">
        <v>2175375</v>
      </c>
      <c r="G8" s="1">
        <v>420141</v>
      </c>
      <c r="H8" s="1">
        <v>1755234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1:44" s="11" customFormat="1">
      <c r="A9" s="2" t="s">
        <v>24</v>
      </c>
      <c r="B9" s="2" t="s">
        <v>27</v>
      </c>
      <c r="C9" s="1">
        <v>1482010</v>
      </c>
      <c r="D9" s="1">
        <v>1323351</v>
      </c>
      <c r="E9" s="28">
        <v>158659</v>
      </c>
      <c r="F9" s="1">
        <v>1542361</v>
      </c>
      <c r="G9" s="1">
        <v>1372095</v>
      </c>
      <c r="H9" s="28">
        <v>170266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</row>
    <row r="10" spans="1:44" s="11" customFormat="1">
      <c r="A10" s="7"/>
      <c r="B10" s="2" t="s">
        <v>32</v>
      </c>
      <c r="C10" s="1">
        <v>1110981</v>
      </c>
      <c r="D10" s="1">
        <v>1077309</v>
      </c>
      <c r="E10" s="3">
        <v>33672</v>
      </c>
      <c r="F10" s="1">
        <v>1139389</v>
      </c>
      <c r="G10" s="1">
        <v>1105784</v>
      </c>
      <c r="H10" s="3">
        <v>33605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</row>
    <row r="11" spans="1:44" s="11" customFormat="1">
      <c r="A11" s="19"/>
      <c r="B11" s="32" t="s">
        <v>33</v>
      </c>
      <c r="C11" s="29">
        <v>371029</v>
      </c>
      <c r="D11" s="29">
        <v>246042</v>
      </c>
      <c r="E11" s="31">
        <v>124987</v>
      </c>
      <c r="F11" s="29">
        <v>402972</v>
      </c>
      <c r="G11" s="29">
        <v>266311</v>
      </c>
      <c r="H11" s="31">
        <v>136661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</row>
    <row r="13" spans="1:44">
      <c r="A13" s="7" t="s">
        <v>22</v>
      </c>
    </row>
    <row r="14" spans="1:44">
      <c r="A14" s="7" t="s">
        <v>23</v>
      </c>
    </row>
    <row r="15" spans="1:44">
      <c r="A15" s="7" t="s">
        <v>25</v>
      </c>
    </row>
  </sheetData>
  <mergeCells count="2">
    <mergeCell ref="C4:E4"/>
    <mergeCell ref="F4:H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45_OFS_Enfants en situation de migration, en 2014 et en 2018"/>
    <f:field ref="objsubject" par="" edit="true" text=""/>
    <f:field ref="objcreatedby" par="" text="Csonka, Yvon, Dr., yc, BFS"/>
    <f:field ref="objcreatedat" par="" text="27.01.2020 10:52:26"/>
    <f:field ref="objchangedby" par="" text="Csonka, Yvon, Dr., yc, BFS"/>
    <f:field ref="objmodifiedat" par="" text="27.01.2020 10:52:38"/>
    <f:field ref="doc_FSCFOLIO_1_1001_FieldDocumentNumber" par="" text=""/>
    <f:field ref="doc_FSCFOLIO_1_1001_FieldSubject" par="" edit="true" text=""/>
    <f:field ref="FSCFOLIO_1_1001_FieldCurrentUser" par="" text="Stéphane Maillard"/>
    <f:field ref="CCAPRECONFIG_15_1001_Objektname" par="" edit="true" text="45_OFS_Enfants en situation de migration, en 2014 et en 2018"/>
    <f:field ref="CHPRECONFIG_1_1001_Objektname" par="" edit="true" text="45_OFS_Enfants en situation de migration, en 2014 et en 2018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EDICFG_15_1700_Postfach" par="" text=""/>
    <f:field ref="EDICFG_15_1700_Land" par="" text=""/>
    <f:field ref="EDICFG_15_1700_EMail" par="" text=""/>
    <f:field ref="EDICFG_15_1700_Firma" par="" text=""/>
    <f:field ref="EDICFG_15_1700_ZustellungAm" par="" text=""/>
    <f:field ref="EDICFG_15_1700_AnredePartner" par="" text=""/>
  </f:record>
  <f:display par="" text="...">
    <f:field ref="CHPRECONFIG_1_1001_Objektname" text="Classe d'objets"/>
    <f:field ref="objcreatedat" text="Créé le/à"/>
    <f:field ref="objcreatedby" text="Créé par"/>
    <f:field ref="objchangedby" text="Dernière modification apportée par"/>
    <f:field ref="objmodifiedat" text="Dernière modification le/à"/>
    <f:field ref="objname" text="Nom"/>
    <f:field ref="CCAPRECONFIG_15_1001_Objektname" text="Nom d'objet"/>
    <f:field ref="objsubject" text="Objet (une seule ligne)"/>
    <f:field ref="FSCFOLIO_1_1001_FieldCurrentUser" text="Utilisateur actuel"/>
  </f:display>
  <f:display par="" text="Publipostage">
    <f:field ref="doc_FSCFOLIO_1_1001_FieldDocumentNumber" text="Numéro de document"/>
    <f:field ref="doc_FSCFOLIO_1_1001_FieldSubject" text="Objet"/>
  </f:display>
  <f:display par="" text="Serialcontext &gt; Destinataires">
    <f:field ref="EDICFG_15_1700_ZustellungAm" text="AdrDate"/>
    <f:field ref="EDICFG_15_1700_Postfach" text="Case Postale"/>
    <f:field ref="EDICFG_15_1700_EMail" text="E-Mail"/>
    <f:field ref="EDICFG_15_1700_Firma" text="Firma"/>
    <f:field ref="CHPRECONFIG_1_1001_Anrede" text="Formule d'appel"/>
    <f:field ref="CHPRECONFIG_1_1001_Ort" text="Localité"/>
    <f:field ref="CHPRECONFIG_1_1001_Nachname" text="Nom"/>
    <f:field ref="CHPRECONFIG_1_1001_Postleitzahl" text="NPA"/>
    <f:field ref="EDICFG_15_1700_Land" text="Pays"/>
    <f:field ref="CHPRECONFIG_1_1001_Vorname" text="Prénom"/>
    <f:field ref="CHPRECONFIG_1_1001_Strasse" text="Rue"/>
    <f:field ref="EDICFG_15_1700_AnredePartner" text="Salutations"/>
    <f:field ref="CHPRECONFIG_1_1001_Titel" text="Titre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Age et sexe</vt:lpstr>
      <vt:lpstr>Age et canton</vt:lpstr>
      <vt:lpstr>Age et nationalité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Rausa Fabienne BFS</dc:creator>
  <cp:lastModifiedBy>Kocher Pascale BFS</cp:lastModifiedBy>
  <dcterms:created xsi:type="dcterms:W3CDTF">2020-01-09T09:39:23Z</dcterms:created>
  <dcterms:modified xsi:type="dcterms:W3CDTF">2020-08-06T10:43:30Z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SVTEMPL@102.1950:FileRespAmtstitel">
    <vt:lpwstr/>
  </property>
  <property fmtid="{D5CDD505-2E9C-101B-9397-08002B2CF9AE}" pid="3" name="FSC#BSVTEMPL@102.1950:FileRespAmtstitel_F">
    <vt:lpwstr/>
  </property>
  <property fmtid="{D5CDD505-2E9C-101B-9397-08002B2CF9AE}" pid="4" name="FSC#BSVTEMPL@102.1950:FileRespAmtstitel_I">
    <vt:lpwstr/>
  </property>
  <property fmtid="{D5CDD505-2E9C-101B-9397-08002B2CF9AE}" pid="5" name="FSC#BSVTEMPL@102.1950:FileRespAmtstitel_E">
    <vt:lpwstr/>
  </property>
  <property fmtid="{D5CDD505-2E9C-101B-9397-08002B2CF9AE}" pid="6" name="FSC#BSVTEMPL@102.1950:AssignmentName">
    <vt:lpwstr/>
  </property>
  <property fmtid="{D5CDD505-2E9C-101B-9397-08002B2CF9AE}" pid="7" name="FSC#BSVTEMPL@102.1950:BSVShortsign">
    <vt:lpwstr/>
  </property>
  <property fmtid="{D5CDD505-2E9C-101B-9397-08002B2CF9AE}" pid="8" name="FSC#BSVTEMPL@102.1950:DocumentID">
    <vt:lpwstr>51</vt:lpwstr>
  </property>
  <property fmtid="{D5CDD505-2E9C-101B-9397-08002B2CF9AE}" pid="9" name="FSC#BSVTEMPL@102.1950:Dossierref">
    <vt:lpwstr>031.22-00234</vt:lpwstr>
  </property>
  <property fmtid="{D5CDD505-2E9C-101B-9397-08002B2CF9AE}" pid="10" name="FSC#BSVTEMPL@102.1950:Oursign">
    <vt:lpwstr>031.22-00234 27.01.2020</vt:lpwstr>
  </property>
  <property fmtid="{D5CDD505-2E9C-101B-9397-08002B2CF9AE}" pid="11" name="FSC#BSVTEMPL@102.1950:EmpfName">
    <vt:lpwstr/>
  </property>
  <property fmtid="{D5CDD505-2E9C-101B-9397-08002B2CF9AE}" pid="12" name="FSC#BSVTEMPL@102.1950:EmpfOrt">
    <vt:lpwstr/>
  </property>
  <property fmtid="{D5CDD505-2E9C-101B-9397-08002B2CF9AE}" pid="13" name="FSC#BSVTEMPL@102.1950:EmpfPLZ">
    <vt:lpwstr/>
  </property>
  <property fmtid="{D5CDD505-2E9C-101B-9397-08002B2CF9AE}" pid="14" name="FSC#BSVTEMPL@102.1950:EmpfStrasse">
    <vt:lpwstr/>
  </property>
  <property fmtid="{D5CDD505-2E9C-101B-9397-08002B2CF9AE}" pid="15" name="FSC#BSVTEMPL@102.1950:FileRespEmail">
    <vt:lpwstr/>
  </property>
  <property fmtid="{D5CDD505-2E9C-101B-9397-08002B2CF9AE}" pid="16" name="FSC#BSVTEMPL@102.1950:FileRespFax">
    <vt:lpwstr/>
  </property>
  <property fmtid="{D5CDD505-2E9C-101B-9397-08002B2CF9AE}" pid="17" name="FSC#BSVTEMPL@102.1950:FileRespHome">
    <vt:lpwstr/>
  </property>
  <property fmtid="{D5CDD505-2E9C-101B-9397-08002B2CF9AE}" pid="18" name="FSC#BSVTEMPL@102.1950:FileRespStreet">
    <vt:lpwstr/>
  </property>
  <property fmtid="{D5CDD505-2E9C-101B-9397-08002B2CF9AE}" pid="19" name="FSC#BSVTEMPL@102.1950:FileRespTel">
    <vt:lpwstr/>
  </property>
  <property fmtid="{D5CDD505-2E9C-101B-9397-08002B2CF9AE}" pid="20" name="FSC#BSVTEMPL@102.1950:FileRespZipCode">
    <vt:lpwstr/>
  </property>
  <property fmtid="{D5CDD505-2E9C-101B-9397-08002B2CF9AE}" pid="21" name="FSC#BSVTEMPL@102.1950:NameFileResponsible">
    <vt:lpwstr/>
  </property>
  <property fmtid="{D5CDD505-2E9C-101B-9397-08002B2CF9AE}" pid="22" name="FSC#BSVTEMPL@102.1950:Shortsign">
    <vt:lpwstr/>
  </property>
  <property fmtid="{D5CDD505-2E9C-101B-9397-08002B2CF9AE}" pid="23" name="FSC#BSVTEMPL@102.1950:UserFunction">
    <vt:lpwstr/>
  </property>
  <property fmtid="{D5CDD505-2E9C-101B-9397-08002B2CF9AE}" pid="24" name="FSC#BSVTEMPL@102.1950:VornameNameFileResponsible">
    <vt:lpwstr/>
  </property>
  <property fmtid="{D5CDD505-2E9C-101B-9397-08002B2CF9AE}" pid="25" name="FSC#BSVTEMPL@102.1950:FileResponsible">
    <vt:lpwstr/>
  </property>
  <property fmtid="{D5CDD505-2E9C-101B-9397-08002B2CF9AE}" pid="26" name="FSC#BSVTEMPL@102.1950:FileRespOrg">
    <vt:lpwstr>Strategie und Stab, BFS</vt:lpwstr>
  </property>
  <property fmtid="{D5CDD505-2E9C-101B-9397-08002B2CF9AE}" pid="27" name="FSC#BSVTEMPL@102.1950:FileRespOrgHome">
    <vt:lpwstr>Neuchâtel</vt:lpwstr>
  </property>
  <property fmtid="{D5CDD505-2E9C-101B-9397-08002B2CF9AE}" pid="28" name="FSC#BSVTEMPL@102.1950:FileRespOrgStreet">
    <vt:lpwstr>Espace de l'Europe 10</vt:lpwstr>
  </property>
  <property fmtid="{D5CDD505-2E9C-101B-9397-08002B2CF9AE}" pid="29" name="FSC#BSVTEMPL@102.1950:FileRespOrgZipCode">
    <vt:lpwstr>2010</vt:lpwstr>
  </property>
  <property fmtid="{D5CDD505-2E9C-101B-9397-08002B2CF9AE}" pid="30" name="FSC#BSVTEMPL@102.1950:FileRespOU">
    <vt:lpwstr>Strategy and Staff</vt:lpwstr>
  </property>
  <property fmtid="{D5CDD505-2E9C-101B-9397-08002B2CF9AE}" pid="31" name="FSC#BSVTEMPL@102.1950:Registrierdatum">
    <vt:lpwstr/>
  </property>
  <property fmtid="{D5CDD505-2E9C-101B-9397-08002B2CF9AE}" pid="32" name="FSC#BSVTEMPL@102.1950:RegPlanPos">
    <vt:lpwstr/>
  </property>
  <property fmtid="{D5CDD505-2E9C-101B-9397-08002B2CF9AE}" pid="33" name="FSC#BSVTEMPL@102.1950:ShortsignCreate">
    <vt:lpwstr>YC</vt:lpwstr>
  </property>
  <property fmtid="{D5CDD505-2E9C-101B-9397-08002B2CF9AE}" pid="34" name="FSC#BSVTEMPL@102.1950:SubjectSubFile">
    <vt:lpwstr>45_OFS_Enfants en situation de migration, en 2014 et en 2018</vt:lpwstr>
  </property>
  <property fmtid="{D5CDD505-2E9C-101B-9397-08002B2CF9AE}" pid="35" name="FSC#BSVTEMPL@102.1950:SubjectDocument">
    <vt:lpwstr/>
  </property>
  <property fmtid="{D5CDD505-2E9C-101B-9397-08002B2CF9AE}" pid="36" name="FSC#BSVTEMPL@102.1950:TitleDossier">
    <vt:lpwstr>Affaires du conseil fédéral d'autres départements et offices 2019</vt:lpwstr>
  </property>
  <property fmtid="{D5CDD505-2E9C-101B-9397-08002B2CF9AE}" pid="37" name="FSC#BSVTEMPL@102.1950:ZusendungAm">
    <vt:lpwstr/>
  </property>
  <property fmtid="{D5CDD505-2E9C-101B-9397-08002B2CF9AE}" pid="38" name="FSC#EDICFG@15.1700:DossierrefSubFile">
    <vt:lpwstr>031.22-00234/00006/00013</vt:lpwstr>
  </property>
  <property fmtid="{D5CDD505-2E9C-101B-9397-08002B2CF9AE}" pid="39" name="FSC#EDICFG@15.1700:UniqueSubFileNumber">
    <vt:lpwstr>2020527-0051</vt:lpwstr>
  </property>
  <property fmtid="{D5CDD505-2E9C-101B-9397-08002B2CF9AE}" pid="40" name="FSC#BSVTEMPL@102.1950:DocumentIDEnhanced">
    <vt:lpwstr>031.22-00234 27.01.2020 Doknr: 51</vt:lpwstr>
  </property>
  <property fmtid="{D5CDD505-2E9C-101B-9397-08002B2CF9AE}" pid="41" name="FSC#EDICFG@15.1700:FileRespInitials">
    <vt:lpwstr/>
  </property>
  <property fmtid="{D5CDD505-2E9C-101B-9397-08002B2CF9AE}" pid="42" name="FSC#EDICFG@15.1700:FileRespOrgD">
    <vt:lpwstr>Strategie und Stab</vt:lpwstr>
  </property>
  <property fmtid="{D5CDD505-2E9C-101B-9397-08002B2CF9AE}" pid="43" name="FSC#EDICFG@15.1700:FileRespOrgF">
    <vt:lpwstr>Stratégie et état-major</vt:lpwstr>
  </property>
  <property fmtid="{D5CDD505-2E9C-101B-9397-08002B2CF9AE}" pid="44" name="FSC#EDICFG@15.1700:FileRespOrgE">
    <vt:lpwstr>Strategy and Staff</vt:lpwstr>
  </property>
  <property fmtid="{D5CDD505-2E9C-101B-9397-08002B2CF9AE}" pid="45" name="FSC#EDICFG@15.1700:FileRespOrgI">
    <vt:lpwstr>Strategia e stato maggiore</vt:lpwstr>
  </property>
  <property fmtid="{D5CDD505-2E9C-101B-9397-08002B2CF9AE}" pid="46" name="FSC#EDICFG@15.1700:FileResponsibleSalutation">
    <vt:lpwstr/>
  </property>
  <property fmtid="{D5CDD505-2E9C-101B-9397-08002B2CF9AE}" pid="47" name="FSC#EDICFG@15.1700:SignerLeft">
    <vt:lpwstr/>
  </property>
  <property fmtid="{D5CDD505-2E9C-101B-9397-08002B2CF9AE}" pid="48" name="FSC#EDICFG@15.1700:SignerLeftFunction">
    <vt:lpwstr/>
  </property>
  <property fmtid="{D5CDD505-2E9C-101B-9397-08002B2CF9AE}" pid="49" name="FSC#EDICFG@15.1700:SignerRight">
    <vt:lpwstr/>
  </property>
  <property fmtid="{D5CDD505-2E9C-101B-9397-08002B2CF9AE}" pid="50" name="FSC#EDICFG@15.1700:SignerRightFunction">
    <vt:lpwstr/>
  </property>
  <property fmtid="{D5CDD505-2E9C-101B-9397-08002B2CF9AE}" pid="51" name="FSC#COOELAK@1.1001:Subject">
    <vt:lpwstr/>
  </property>
  <property fmtid="{D5CDD505-2E9C-101B-9397-08002B2CF9AE}" pid="52" name="FSC#COOELAK@1.1001:FileReference">
    <vt:lpwstr/>
  </property>
  <property fmtid="{D5CDD505-2E9C-101B-9397-08002B2CF9AE}" pid="53" name="FSC#COOELAK@1.1001:FileRefYear">
    <vt:lpwstr>2018</vt:lpwstr>
  </property>
  <property fmtid="{D5CDD505-2E9C-101B-9397-08002B2CF9AE}" pid="54" name="FSC#COOELAK@1.1001:FileRefOrdinal">
    <vt:lpwstr>234</vt:lpwstr>
  </property>
  <property fmtid="{D5CDD505-2E9C-101B-9397-08002B2CF9AE}" pid="55" name="FSC#COOELAK@1.1001:FileRefOU">
    <vt:lpwstr>SUS</vt:lpwstr>
  </property>
  <property fmtid="{D5CDD505-2E9C-101B-9397-08002B2CF9AE}" pid="56" name="FSC#COOELAK@1.1001:Organization">
    <vt:lpwstr/>
  </property>
  <property fmtid="{D5CDD505-2E9C-101B-9397-08002B2CF9AE}" pid="57" name="FSC#COOELAK@1.1001:Owner">
    <vt:lpwstr>Csonka Yvon, Dr.</vt:lpwstr>
  </property>
  <property fmtid="{D5CDD505-2E9C-101B-9397-08002B2CF9AE}" pid="58" name="FSC#COOELAK@1.1001:OwnerExtension">
    <vt:lpwstr>+41 58 463 61 85</vt:lpwstr>
  </property>
  <property fmtid="{D5CDD505-2E9C-101B-9397-08002B2CF9AE}" pid="59" name="FSC#COOELAK@1.1001:OwnerFaxExtension">
    <vt:lpwstr>+41 58 463 65 88</vt:lpwstr>
  </property>
  <property fmtid="{D5CDD505-2E9C-101B-9397-08002B2CF9AE}" pid="60" name="FSC#COOELAK@1.1001:DispatchedBy">
    <vt:lpwstr/>
  </property>
  <property fmtid="{D5CDD505-2E9C-101B-9397-08002B2CF9AE}" pid="61" name="FSC#COOELAK@1.1001:DispatchedAt">
    <vt:lpwstr/>
  </property>
  <property fmtid="{D5CDD505-2E9C-101B-9397-08002B2CF9AE}" pid="62" name="FSC#COOELAK@1.1001:ApprovedBy">
    <vt:lpwstr/>
  </property>
  <property fmtid="{D5CDD505-2E9C-101B-9397-08002B2CF9AE}" pid="63" name="FSC#COOELAK@1.1001:ApprovedAt">
    <vt:lpwstr/>
  </property>
  <property fmtid="{D5CDD505-2E9C-101B-9397-08002B2CF9AE}" pid="64" name="FSC#COOELAK@1.1001:Department">
    <vt:lpwstr>Demografie und Migration, BFS</vt:lpwstr>
  </property>
  <property fmtid="{D5CDD505-2E9C-101B-9397-08002B2CF9AE}" pid="65" name="FSC#COOELAK@1.1001:CreatedAt">
    <vt:lpwstr>27.01.2020</vt:lpwstr>
  </property>
  <property fmtid="{D5CDD505-2E9C-101B-9397-08002B2CF9AE}" pid="66" name="FSC#COOELAK@1.1001:OU">
    <vt:lpwstr>Strategie und Stab, BFS</vt:lpwstr>
  </property>
  <property fmtid="{D5CDD505-2E9C-101B-9397-08002B2CF9AE}" pid="67" name="FSC#COOELAK@1.1001:Priority">
    <vt:lpwstr> ()</vt:lpwstr>
  </property>
  <property fmtid="{D5CDD505-2E9C-101B-9397-08002B2CF9AE}" pid="68" name="FSC#COOELAK@1.1001:ObjBarCode">
    <vt:lpwstr>*COO.2080.104.3.1346328*</vt:lpwstr>
  </property>
  <property fmtid="{D5CDD505-2E9C-101B-9397-08002B2CF9AE}" pid="69" name="FSC#COOELAK@1.1001:RefBarCode">
    <vt:lpwstr>*COO.2080.104.3.1346337*</vt:lpwstr>
  </property>
  <property fmtid="{D5CDD505-2E9C-101B-9397-08002B2CF9AE}" pid="70" name="FSC#COOELAK@1.1001:FileRefBarCode">
    <vt:lpwstr>*031.22-00234*</vt:lpwstr>
  </property>
  <property fmtid="{D5CDD505-2E9C-101B-9397-08002B2CF9AE}" pid="71" name="FSC#COOELAK@1.1001:ExternalRef">
    <vt:lpwstr/>
  </property>
  <property fmtid="{D5CDD505-2E9C-101B-9397-08002B2CF9AE}" pid="72" name="FSC#COOELAK@1.1001:IncomingNumber">
    <vt:lpwstr/>
  </property>
  <property fmtid="{D5CDD505-2E9C-101B-9397-08002B2CF9AE}" pid="73" name="FSC#COOELAK@1.1001:IncomingSubject">
    <vt:lpwstr/>
  </property>
  <property fmtid="{D5CDD505-2E9C-101B-9397-08002B2CF9AE}" pid="74" name="FSC#COOELAK@1.1001:ProcessResponsible">
    <vt:lpwstr/>
  </property>
  <property fmtid="{D5CDD505-2E9C-101B-9397-08002B2CF9AE}" pid="75" name="FSC#COOELAK@1.1001:ProcessResponsiblePhone">
    <vt:lpwstr/>
  </property>
  <property fmtid="{D5CDD505-2E9C-101B-9397-08002B2CF9AE}" pid="76" name="FSC#COOELAK@1.1001:ProcessResponsibleMail">
    <vt:lpwstr/>
  </property>
  <property fmtid="{D5CDD505-2E9C-101B-9397-08002B2CF9AE}" pid="77" name="FSC#COOELAK@1.1001:ProcessResponsibleFax">
    <vt:lpwstr/>
  </property>
  <property fmtid="{D5CDD505-2E9C-101B-9397-08002B2CF9AE}" pid="78" name="FSC#COOELAK@1.1001:ApproverFirstName">
    <vt:lpwstr/>
  </property>
  <property fmtid="{D5CDD505-2E9C-101B-9397-08002B2CF9AE}" pid="79" name="FSC#COOELAK@1.1001:ApproverSurName">
    <vt:lpwstr/>
  </property>
  <property fmtid="{D5CDD505-2E9C-101B-9397-08002B2CF9AE}" pid="80" name="FSC#COOELAK@1.1001:ApproverTitle">
    <vt:lpwstr/>
  </property>
  <property fmtid="{D5CDD505-2E9C-101B-9397-08002B2CF9AE}" pid="81" name="FSC#COOELAK@1.1001:ExternalDate">
    <vt:lpwstr/>
  </property>
  <property fmtid="{D5CDD505-2E9C-101B-9397-08002B2CF9AE}" pid="82" name="FSC#COOELAK@1.1001:SettlementApprovedAt">
    <vt:lpwstr/>
  </property>
  <property fmtid="{D5CDD505-2E9C-101B-9397-08002B2CF9AE}" pid="83" name="FSC#COOELAK@1.1001:BaseNumber">
    <vt:lpwstr>031.22</vt:lpwstr>
  </property>
  <property fmtid="{D5CDD505-2E9C-101B-9397-08002B2CF9AE}" pid="84" name="FSC#COOELAK@1.1001:CurrentUserRolePos">
    <vt:lpwstr>Collaborateur, -trice spécialisé(e)</vt:lpwstr>
  </property>
  <property fmtid="{D5CDD505-2E9C-101B-9397-08002B2CF9AE}" pid="85" name="FSC#COOELAK@1.1001:CurrentUserEmail">
    <vt:lpwstr>Stephane.Maillard@bfs.admin.ch</vt:lpwstr>
  </property>
  <property fmtid="{D5CDD505-2E9C-101B-9397-08002B2CF9AE}" pid="86" name="FSC#ELAKGOV@1.1001:PersonalSubjGender">
    <vt:lpwstr/>
  </property>
  <property fmtid="{D5CDD505-2E9C-101B-9397-08002B2CF9AE}" pid="87" name="FSC#ELAKGOV@1.1001:PersonalSubjFirstName">
    <vt:lpwstr/>
  </property>
  <property fmtid="{D5CDD505-2E9C-101B-9397-08002B2CF9AE}" pid="88" name="FSC#ELAKGOV@1.1001:PersonalSubjSurName">
    <vt:lpwstr/>
  </property>
  <property fmtid="{D5CDD505-2E9C-101B-9397-08002B2CF9AE}" pid="89" name="FSC#ELAKGOV@1.1001:PersonalSubjSalutation">
    <vt:lpwstr/>
  </property>
  <property fmtid="{D5CDD505-2E9C-101B-9397-08002B2CF9AE}" pid="90" name="FSC#ELAKGOV@1.1001:PersonalSubjAddress">
    <vt:lpwstr/>
  </property>
  <property fmtid="{D5CDD505-2E9C-101B-9397-08002B2CF9AE}" pid="91" name="FSC#ATSTATECFG@1.1001:Office">
    <vt:lpwstr/>
  </property>
  <property fmtid="{D5CDD505-2E9C-101B-9397-08002B2CF9AE}" pid="92" name="FSC#ATSTATECFG@1.1001:Agent">
    <vt:lpwstr/>
  </property>
  <property fmtid="{D5CDD505-2E9C-101B-9397-08002B2CF9AE}" pid="93" name="FSC#ATSTATECFG@1.1001:AgentPhone">
    <vt:lpwstr/>
  </property>
  <property fmtid="{D5CDD505-2E9C-101B-9397-08002B2CF9AE}" pid="94" name="FSC#ATSTATECFG@1.1001:DepartmentFax">
    <vt:lpwstr/>
  </property>
  <property fmtid="{D5CDD505-2E9C-101B-9397-08002B2CF9AE}" pid="95" name="FSC#ATSTATECFG@1.1001:DepartmentEmail">
    <vt:lpwstr>gever@bfs.admin.ch</vt:lpwstr>
  </property>
  <property fmtid="{D5CDD505-2E9C-101B-9397-08002B2CF9AE}" pid="96" name="FSC#ATSTATECFG@1.1001:SubfileDate">
    <vt:lpwstr/>
  </property>
  <property fmtid="{D5CDD505-2E9C-101B-9397-08002B2CF9AE}" pid="97" name="FSC#ATSTATECFG@1.1001:SubfileSubject">
    <vt:lpwstr>45_OFS_Enfants en situation de migration, en 2014 et en 2018</vt:lpwstr>
  </property>
  <property fmtid="{D5CDD505-2E9C-101B-9397-08002B2CF9AE}" pid="98" name="FSC#ATSTATECFG@1.1001:DepartmentZipCode">
    <vt:lpwstr>2010</vt:lpwstr>
  </property>
  <property fmtid="{D5CDD505-2E9C-101B-9397-08002B2CF9AE}" pid="99" name="FSC#ATSTATECFG@1.1001:DepartmentCountry">
    <vt:lpwstr/>
  </property>
  <property fmtid="{D5CDD505-2E9C-101B-9397-08002B2CF9AE}" pid="100" name="FSC#ATSTATECFG@1.1001:DepartmentCity">
    <vt:lpwstr>Neuchâtel</vt:lpwstr>
  </property>
  <property fmtid="{D5CDD505-2E9C-101B-9397-08002B2CF9AE}" pid="101" name="FSC#ATSTATECFG@1.1001:DepartmentStreet">
    <vt:lpwstr>Espace de l'Europe 10</vt:lpwstr>
  </property>
  <property fmtid="{D5CDD505-2E9C-101B-9397-08002B2CF9AE}" pid="102" name="FSC#ATSTATECFG@1.1001:DepartmentDVR">
    <vt:lpwstr/>
  </property>
  <property fmtid="{D5CDD505-2E9C-101B-9397-08002B2CF9AE}" pid="103" name="FSC#ATSTATECFG@1.1001:DepartmentUID">
    <vt:lpwstr/>
  </property>
  <property fmtid="{D5CDD505-2E9C-101B-9397-08002B2CF9AE}" pid="104" name="FSC#ATSTATECFG@1.1001:SubfileReference">
    <vt:lpwstr>031.22-00234/00006/00013</vt:lpwstr>
  </property>
  <property fmtid="{D5CDD505-2E9C-101B-9397-08002B2CF9AE}" pid="105" name="FSC#ATSTATECFG@1.1001:Clause">
    <vt:lpwstr/>
  </property>
  <property fmtid="{D5CDD505-2E9C-101B-9397-08002B2CF9AE}" pid="106" name="FSC#ATSTATECFG@1.1001:ApprovedSignature">
    <vt:lpwstr/>
  </property>
  <property fmtid="{D5CDD505-2E9C-101B-9397-08002B2CF9AE}" pid="107" name="FSC#ATSTATECFG@1.1001:BankAccount">
    <vt:lpwstr/>
  </property>
  <property fmtid="{D5CDD505-2E9C-101B-9397-08002B2CF9AE}" pid="108" name="FSC#ATSTATECFG@1.1001:BankAccountOwner">
    <vt:lpwstr/>
  </property>
  <property fmtid="{D5CDD505-2E9C-101B-9397-08002B2CF9AE}" pid="109" name="FSC#ATSTATECFG@1.1001:BankInstitute">
    <vt:lpwstr/>
  </property>
  <property fmtid="{D5CDD505-2E9C-101B-9397-08002B2CF9AE}" pid="110" name="FSC#ATSTATECFG@1.1001:BankAccountID">
    <vt:lpwstr/>
  </property>
  <property fmtid="{D5CDD505-2E9C-101B-9397-08002B2CF9AE}" pid="111" name="FSC#ATSTATECFG@1.1001:BankAccountIBAN">
    <vt:lpwstr/>
  </property>
  <property fmtid="{D5CDD505-2E9C-101B-9397-08002B2CF9AE}" pid="112" name="FSC#ATSTATECFG@1.1001:BankAccountBIC">
    <vt:lpwstr/>
  </property>
  <property fmtid="{D5CDD505-2E9C-101B-9397-08002B2CF9AE}" pid="113" name="FSC#ATSTATECFG@1.1001:BankName">
    <vt:lpwstr/>
  </property>
  <property fmtid="{D5CDD505-2E9C-101B-9397-08002B2CF9AE}" pid="114" name="FSC#COOSYSTEM@1.1:Container">
    <vt:lpwstr>COO.2080.104.3.1346328</vt:lpwstr>
  </property>
  <property fmtid="{D5CDD505-2E9C-101B-9397-08002B2CF9AE}" pid="115" name="FSC#FSCFOLIO@1.1001:docpropproject">
    <vt:lpwstr/>
  </property>
</Properties>
</file>