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4 fertige Tabellen\grsv\"/>
    </mc:Choice>
  </mc:AlternateContent>
  <xr:revisionPtr revIDLastSave="0" documentId="13_ncr:1_{0D6B17A4-68F2-4CE8-9EC9-7849F64ECA35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GRSV_CGAS_11" sheetId="1" r:id="rId1"/>
    <sheet name="GRSV_CGAS_11_Zusatz" sheetId="2" r:id="rId2"/>
  </sheets>
  <definedNames>
    <definedName name="Cwvu.Gesamtrechnung._.87_96." localSheetId="1" hidden="1">#REF!,#REF!,#REF!</definedName>
    <definedName name="Cwvu.Gesamtrechnung._.87_96." hidden="1">#REF!,#REF!,#REF!</definedName>
    <definedName name="Cwvu.Veränderungsraten._.87_96." localSheetId="1" hidden="1">#REF!,#REF!</definedName>
    <definedName name="Cwvu.Veränderungsraten._.87_96." hidden="1">#REF!,#REF!</definedName>
    <definedName name="_xlnm.Print_Area" localSheetId="0">GRSV_CGAS_11!$A$1:$AI$68</definedName>
    <definedName name="_xlnm.Print_Area" localSheetId="1">GRSV_CGAS_11_Zusatz!$A$1:$AI$68</definedName>
    <definedName name="_xlnm.Print_Titles" localSheetId="0">GRSV_CGAS_11!$A:$B</definedName>
    <definedName name="wvu.Gesamtrechnung._.87_96." localSheetId="1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Gesamtrechnung._.87_96.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Veränderungsraten._.87_96." localSheetId="1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vu.Veränderungsraten._.87_96.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yyy" localSheetId="1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yyy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7" i="1" l="1"/>
  <c r="AJ7" i="1" l="1"/>
  <c r="AL7" i="1"/>
  <c r="AK7" i="1"/>
  <c r="C21" i="1" l="1"/>
  <c r="D49" i="1"/>
  <c r="D35" i="1"/>
  <c r="AI21" i="1"/>
  <c r="Q21" i="1"/>
  <c r="F21" i="1"/>
  <c r="D21" i="1"/>
  <c r="AK21" i="1" l="1"/>
  <c r="W21" i="1"/>
  <c r="M21" i="1"/>
  <c r="V21" i="1"/>
  <c r="K21" i="1"/>
  <c r="AJ21" i="1"/>
  <c r="H21" i="1"/>
  <c r="N21" i="1"/>
  <c r="P21" i="1"/>
  <c r="AF21" i="1"/>
  <c r="AE21" i="1"/>
  <c r="Y21" i="1"/>
  <c r="I21" i="1"/>
  <c r="AH21" i="1"/>
  <c r="AC21" i="1"/>
  <c r="X21" i="1"/>
  <c r="AB21" i="1"/>
  <c r="L21" i="1"/>
  <c r="AG21" i="1"/>
  <c r="R21" i="1"/>
  <c r="J21" i="1"/>
  <c r="S21" i="1"/>
  <c r="U21" i="1"/>
  <c r="AD21" i="1"/>
  <c r="O21" i="1"/>
  <c r="E21" i="1"/>
  <c r="G21" i="1"/>
  <c r="T21" i="1"/>
  <c r="C49" i="1"/>
  <c r="Z21" i="1"/>
  <c r="AA21" i="1"/>
  <c r="T35" i="1"/>
  <c r="Y49" i="1"/>
  <c r="Y35" i="1"/>
  <c r="M49" i="1"/>
  <c r="H49" i="1"/>
  <c r="E35" i="1"/>
  <c r="K35" i="1"/>
  <c r="F49" i="1"/>
  <c r="I35" i="1"/>
  <c r="V35" i="1"/>
  <c r="L35" i="1"/>
  <c r="U49" i="1"/>
  <c r="G49" i="1"/>
  <c r="P35" i="1"/>
  <c r="O49" i="1"/>
  <c r="R35" i="1"/>
  <c r="L49" i="1"/>
  <c r="R49" i="1"/>
  <c r="V49" i="1"/>
  <c r="J35" i="1"/>
  <c r="S35" i="1"/>
  <c r="K49" i="1"/>
  <c r="Q49" i="1"/>
  <c r="Q35" i="1"/>
  <c r="U35" i="1"/>
  <c r="E49" i="1"/>
  <c r="X35" i="1"/>
  <c r="H35" i="1"/>
  <c r="N35" i="1"/>
  <c r="T49" i="1"/>
  <c r="S49" i="1"/>
  <c r="I49" i="1"/>
  <c r="Y7" i="1"/>
  <c r="W35" i="1"/>
  <c r="N49" i="1"/>
  <c r="G35" i="1"/>
  <c r="D7" i="1"/>
  <c r="W49" i="1"/>
  <c r="X49" i="1"/>
  <c r="O35" i="1"/>
  <c r="J49" i="1"/>
  <c r="P49" i="1"/>
  <c r="M35" i="1"/>
  <c r="F35" i="1"/>
  <c r="F7" i="1" l="1"/>
  <c r="K7" i="1"/>
  <c r="L7" i="1"/>
  <c r="G7" i="1"/>
  <c r="N7" i="1"/>
  <c r="R7" i="1"/>
  <c r="V7" i="1"/>
  <c r="X7" i="1"/>
  <c r="M7" i="1"/>
  <c r="AL21" i="1"/>
  <c r="W7" i="1"/>
  <c r="S7" i="1"/>
  <c r="J7" i="1"/>
  <c r="O7" i="1"/>
  <c r="H7" i="1"/>
  <c r="U7" i="1"/>
  <c r="E7" i="1"/>
  <c r="AG35" i="1"/>
  <c r="AJ49" i="1"/>
  <c r="AE49" i="1"/>
  <c r="Z49" i="1"/>
  <c r="AK35" i="1"/>
  <c r="AD49" i="1"/>
  <c r="AJ35" i="1"/>
  <c r="I7" i="1"/>
  <c r="AI35" i="1"/>
  <c r="AL35" i="1"/>
  <c r="AK49" i="1"/>
  <c r="AC49" i="1"/>
  <c r="P7" i="1"/>
  <c r="AB35" i="1"/>
  <c r="AH49" i="1"/>
  <c r="AI49" i="1"/>
  <c r="Z35" i="1"/>
  <c r="AC35" i="1"/>
  <c r="AB49" i="1"/>
  <c r="AA49" i="1"/>
  <c r="AF35" i="1"/>
  <c r="AD35" i="1"/>
  <c r="AF49" i="1"/>
  <c r="Q7" i="1"/>
  <c r="C35" i="1"/>
  <c r="AG49" i="1"/>
  <c r="AH35" i="1"/>
  <c r="T7" i="1"/>
  <c r="AL49" i="1"/>
  <c r="AE35" i="1"/>
  <c r="AA35" i="1"/>
  <c r="AG7" i="1" l="1"/>
  <c r="AE7" i="1"/>
  <c r="AB7" i="1"/>
  <c r="Z7" i="1"/>
  <c r="AA7" i="1"/>
  <c r="AF7" i="1"/>
  <c r="AH7" i="1"/>
  <c r="AD7" i="1"/>
  <c r="AC7" i="1"/>
  <c r="C7" i="1"/>
</calcChain>
</file>

<file path=xl/sharedStrings.xml><?xml version="1.0" encoding="utf-8"?>
<sst xmlns="http://schemas.openxmlformats.org/spreadsheetml/2006/main" count="1330" uniqueCount="44">
  <si>
    <t>AHV</t>
  </si>
  <si>
    <t>EL zur AHV</t>
  </si>
  <si>
    <t>IV</t>
  </si>
  <si>
    <t>EL zur IV</t>
  </si>
  <si>
    <t>BV</t>
  </si>
  <si>
    <t>KV</t>
  </si>
  <si>
    <t>UV</t>
  </si>
  <si>
    <t>EO</t>
  </si>
  <si>
    <t>ALV</t>
  </si>
  <si>
    <t>AVS</t>
  </si>
  <si>
    <t>PC à l’AVS</t>
  </si>
  <si>
    <t>AI</t>
  </si>
  <si>
    <t>PC à l’AI</t>
  </si>
  <si>
    <t>PP</t>
  </si>
  <si>
    <t>AA</t>
  </si>
  <si>
    <t>APG</t>
  </si>
  <si>
    <t>AC</t>
  </si>
  <si>
    <t>AMal</t>
  </si>
  <si>
    <t>Sozialleistungen</t>
  </si>
  <si>
    <t>Prestations sociales</t>
  </si>
  <si>
    <t>Frais d’administration et de gestion</t>
  </si>
  <si>
    <t>Verwaltungs- und Durchführungskosten</t>
  </si>
  <si>
    <t>Übrige Ausgaben</t>
  </si>
  <si>
    <t>Autres dépenses</t>
  </si>
  <si>
    <t>in Millionen Franken</t>
  </si>
  <si>
    <t>en millions de francs</t>
  </si>
  <si>
    <t>Ausgaben</t>
  </si>
  <si>
    <t>Dépenses</t>
  </si>
  <si>
    <t>Ptra</t>
  </si>
  <si>
    <t>ÜL</t>
  </si>
  <si>
    <t>CPG</t>
  </si>
  <si>
    <t>CEE</t>
  </si>
  <si>
    <t xml:space="preserve">Prestations sociales </t>
  </si>
  <si>
    <t>1988</t>
  </si>
  <si>
    <t>GRSV 12_Z
Ausgabenstruktur, Veränderungsraten</t>
  </si>
  <si>
    <t>CGAS 12_Z
Structure des dépenses, taux de variation</t>
  </si>
  <si>
    <t>PC</t>
  </si>
  <si>
    <t>EL</t>
  </si>
  <si>
    <t>GRSV 11
Ausgabenstruktur</t>
  </si>
  <si>
    <t>CGAS 11
Structure des dépenses</t>
  </si>
  <si>
    <t>FamZ</t>
  </si>
  <si>
    <t>AFam</t>
  </si>
  <si>
    <t>–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</si>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</sst>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CHF&quot;\ * #,##0.00_ ;_ &quot;CHF&quot;\ * \-#,##0.00_ ;_ &quot;CHF&quot;\ * &quot;-&quot;??_ ;_ @_ "/>
    <numFmt numFmtId="164" formatCode="_-* #,##0.00_-;\-* #,##0.00_-;_-* &quot;-&quot;??_-;_-@_-"/>
    <numFmt numFmtId="165" formatCode="0.0%"/>
    <numFmt numFmtId="166" formatCode="0.0%;@"/>
  </numFmts>
  <fonts count="9">
    <font>
      <sz val="12"/>
      <name val="55 Helvetica Roman"/>
    </font>
    <font>
      <sz val="12"/>
      <name val="55 Helvetica Roman"/>
    </font>
    <font>
      <sz val="10"/>
      <name val="Geneva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7" fillId="0" borderId="0"/>
    <xf numFmtId="9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Fill="1" applyAlignment="1">
      <alignment vertical="top"/>
    </xf>
    <xf numFmtId="0" fontId="3" fillId="0" borderId="0" xfId="0" applyFont="1" applyFill="1"/>
    <xf numFmtId="49" fontId="5" fillId="0" borderId="0" xfId="0" applyNumberFormat="1" applyFont="1" applyFill="1" applyAlignment="1">
      <alignment horizontal="left" vertical="top"/>
    </xf>
    <xf numFmtId="49" fontId="4" fillId="0" borderId="0" xfId="0" applyNumberFormat="1" applyFont="1" applyFill="1" applyAlignment="1">
      <alignment horizontal="right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/>
    <xf numFmtId="0" fontId="0" fillId="0" borderId="0" xfId="0" applyFont="1" applyFill="1"/>
    <xf numFmtId="0" fontId="0" fillId="0" borderId="0" xfId="0" applyFont="1" applyFill="1" applyBorder="1"/>
    <xf numFmtId="3" fontId="3" fillId="0" borderId="0" xfId="1" applyNumberFormat="1" applyFont="1" applyFill="1" applyBorder="1" applyAlignment="1">
      <alignment horizontal="right"/>
    </xf>
    <xf numFmtId="1" fontId="4" fillId="0" borderId="0" xfId="0" applyNumberFormat="1" applyFont="1" applyFill="1"/>
    <xf numFmtId="49" fontId="4" fillId="0" borderId="1" xfId="0" applyNumberFormat="1" applyFont="1" applyFill="1" applyBorder="1" applyAlignment="1">
      <alignment horizontal="left"/>
    </xf>
    <xf numFmtId="49" fontId="4" fillId="0" borderId="1" xfId="2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4" xfId="1" applyNumberFormat="1" applyFont="1" applyFill="1" applyBorder="1" applyAlignment="1">
      <alignment horizontal="right"/>
    </xf>
    <xf numFmtId="49" fontId="3" fillId="0" borderId="2" xfId="0" applyNumberFormat="1" applyFont="1" applyFill="1" applyBorder="1" applyAlignment="1">
      <alignment horizontal="left"/>
    </xf>
    <xf numFmtId="49" fontId="3" fillId="0" borderId="2" xfId="2" applyNumberFormat="1" applyFont="1" applyFill="1" applyBorder="1" applyAlignment="1">
      <alignment horizontal="left"/>
    </xf>
    <xf numFmtId="49" fontId="3" fillId="0" borderId="2" xfId="2" applyNumberFormat="1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/>
    </xf>
    <xf numFmtId="49" fontId="4" fillId="0" borderId="2" xfId="2" applyNumberFormat="1" applyFont="1" applyFill="1" applyBorder="1" applyAlignment="1">
      <alignment horizontal="left"/>
    </xf>
    <xf numFmtId="49" fontId="3" fillId="0" borderId="5" xfId="0" applyNumberFormat="1" applyFont="1" applyFill="1" applyBorder="1" applyAlignment="1">
      <alignment horizontal="left"/>
    </xf>
    <xf numFmtId="49" fontId="3" fillId="0" borderId="5" xfId="2" applyNumberFormat="1" applyFont="1" applyFill="1" applyBorder="1" applyAlignment="1">
      <alignment horizontal="left"/>
    </xf>
    <xf numFmtId="3" fontId="3" fillId="0" borderId="9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top" wrapText="1"/>
    </xf>
    <xf numFmtId="49" fontId="6" fillId="0" borderId="0" xfId="0" applyNumberFormat="1" applyFont="1" applyFill="1" applyBorder="1" applyAlignment="1">
      <alignment vertical="top" wrapText="1"/>
    </xf>
    <xf numFmtId="165" fontId="3" fillId="0" borderId="4" xfId="4" applyNumberFormat="1" applyFont="1" applyFill="1" applyBorder="1" applyAlignment="1">
      <alignment horizontal="right"/>
    </xf>
    <xf numFmtId="166" fontId="3" fillId="0" borderId="4" xfId="4" applyNumberFormat="1" applyFont="1" applyFill="1" applyBorder="1" applyAlignment="1">
      <alignment horizontal="right" vertical="center"/>
    </xf>
    <xf numFmtId="166" fontId="4" fillId="0" borderId="0" xfId="4" applyNumberFormat="1" applyFont="1" applyFill="1" applyBorder="1" applyAlignment="1">
      <alignment horizontal="right"/>
    </xf>
    <xf numFmtId="166" fontId="4" fillId="0" borderId="0" xfId="4" applyNumberFormat="1" applyFont="1" applyFill="1" applyBorder="1" applyAlignment="1">
      <alignment horizontal="right" vertical="top"/>
    </xf>
    <xf numFmtId="166" fontId="3" fillId="0" borderId="0" xfId="4" applyNumberFormat="1" applyFont="1" applyFill="1" applyBorder="1" applyAlignment="1">
      <alignment horizontal="right" vertical="center"/>
    </xf>
    <xf numFmtId="165" fontId="4" fillId="0" borderId="0" xfId="4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3" fontId="4" fillId="0" borderId="7" xfId="1" applyNumberFormat="1" applyFont="1" applyFill="1" applyBorder="1" applyAlignment="1">
      <alignment horizontal="right"/>
    </xf>
    <xf numFmtId="3" fontId="3" fillId="0" borderId="7" xfId="1" applyNumberFormat="1" applyFont="1" applyFill="1" applyBorder="1" applyAlignment="1">
      <alignment horizontal="right"/>
    </xf>
    <xf numFmtId="3" fontId="3" fillId="0" borderId="8" xfId="1" applyNumberFormat="1" applyFont="1" applyFill="1" applyBorder="1" applyAlignment="1">
      <alignment horizontal="right"/>
    </xf>
    <xf numFmtId="44" fontId="4" fillId="0" borderId="0" xfId="0" applyNumberFormat="1" applyFont="1" applyFill="1"/>
    <xf numFmtId="49" fontId="6" fillId="0" borderId="0" xfId="0" applyNumberFormat="1" applyFont="1" applyFill="1" applyAlignment="1">
      <alignment horizontal="left" vertical="top" wrapText="1"/>
    </xf>
    <xf numFmtId="49" fontId="6" fillId="0" borderId="0" xfId="0" applyNumberFormat="1" applyFont="1" applyFill="1" applyAlignment="1">
      <alignment vertical="top" wrapText="1"/>
    </xf>
    <xf numFmtId="49" fontId="6" fillId="0" borderId="0" xfId="0" applyNumberFormat="1" applyFont="1" applyFill="1" applyAlignment="1">
      <alignment horizontal="left" vertical="top"/>
    </xf>
    <xf numFmtId="49" fontId="4" fillId="0" borderId="11" xfId="0" applyNumberFormat="1" applyFont="1" applyFill="1" applyBorder="1" applyAlignment="1">
      <alignment horizontal="right" vertical="center"/>
    </xf>
    <xf numFmtId="49" fontId="3" fillId="0" borderId="11" xfId="2" applyNumberFormat="1" applyFont="1" applyFill="1" applyBorder="1" applyAlignment="1">
      <alignment horizontal="right" vertical="center"/>
    </xf>
    <xf numFmtId="165" fontId="4" fillId="0" borderId="6" xfId="0" applyNumberFormat="1" applyFont="1" applyFill="1" applyBorder="1" applyAlignment="1">
      <alignment horizontal="right" vertical="center"/>
    </xf>
    <xf numFmtId="165" fontId="4" fillId="0" borderId="7" xfId="4" applyNumberFormat="1" applyFont="1" applyFill="1" applyBorder="1" applyAlignment="1">
      <alignment horizontal="right" vertical="center"/>
    </xf>
    <xf numFmtId="165" fontId="3" fillId="0" borderId="7" xfId="4" applyNumberFormat="1" applyFont="1" applyFill="1" applyBorder="1" applyAlignment="1">
      <alignment horizontal="right"/>
    </xf>
    <xf numFmtId="166" fontId="4" fillId="0" borderId="7" xfId="4" applyNumberFormat="1" applyFont="1" applyFill="1" applyBorder="1" applyAlignment="1">
      <alignment horizontal="right"/>
    </xf>
    <xf numFmtId="165" fontId="4" fillId="0" borderId="7" xfId="4" applyNumberFormat="1" applyFont="1" applyFill="1" applyBorder="1" applyAlignment="1">
      <alignment horizontal="right"/>
    </xf>
    <xf numFmtId="165" fontId="3" fillId="0" borderId="7" xfId="4" applyNumberFormat="1" applyFont="1" applyFill="1" applyBorder="1" applyAlignment="1">
      <alignment horizontal="right" vertical="center"/>
    </xf>
    <xf numFmtId="165" fontId="3" fillId="0" borderId="8" xfId="4" applyNumberFormat="1" applyFont="1" applyFill="1" applyBorder="1" applyAlignment="1">
      <alignment horizontal="right"/>
    </xf>
    <xf numFmtId="0" fontId="8" fillId="0" borderId="0" xfId="0" applyFont="1" applyFill="1"/>
    <xf numFmtId="0" fontId="0" fillId="0" borderId="0" xfId="0" applyFont="1" applyFill="1" applyAlignment="1">
      <alignment vertical="top"/>
    </xf>
  </cellXfs>
  <cellStyles count="6">
    <cellStyle name="Komma" xfId="1" builtinId="3"/>
    <cellStyle name="Prozent" xfId="4" builtinId="5"/>
    <cellStyle name="Standard" xfId="0" builtinId="0"/>
    <cellStyle name="Standard 2" xfId="3" xr:uid="{00000000-0005-0000-0000-000003000000}"/>
    <cellStyle name="Standard 2 2" xfId="5" xr:uid="{00000000-0005-0000-0000-000004000000}"/>
    <cellStyle name="Standard_T 01.1 97Daten" xfId="2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1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r>
              <a:rPr lang="de-CH"/>
              <a:t>ALV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Beiträge Versicherte und Arbeitgeber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38C-44D8-91DD-D069F76B4A6F}"/>
            </c:ext>
          </c:extLst>
        </c:ser>
        <c:ser>
          <c:idx val="1"/>
          <c:order val="1"/>
          <c:tx>
            <c:v>Subventionen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38C-44D8-91DD-D069F76B4A6F}"/>
            </c:ext>
          </c:extLst>
        </c:ser>
        <c:ser>
          <c:idx val="2"/>
          <c:order val="2"/>
          <c:tx>
            <c:v>Zinsen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38C-44D8-91DD-D069F76B4A6F}"/>
            </c:ext>
          </c:extLst>
        </c:ser>
        <c:ser>
          <c:idx val="3"/>
          <c:order val="3"/>
          <c:tx>
            <c:v>Übrige Einnahmen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38C-44D8-91DD-D069F76B4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65091296"/>
        <c:axId val="565089728"/>
      </c:barChart>
      <c:catAx>
        <c:axId val="5650912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56508972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65089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565091296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55 Helvetica Roman"/>
              <a:ea typeface="55 Helvetica Roman"/>
              <a:cs typeface="55 Helvetica Roman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55 Helvetica Roman"/>
          <a:ea typeface="55 Helvetica Roman"/>
          <a:cs typeface="55 Helvetica Roman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178" footer="0.49212598450000178"/>
    <c:pageSetup paperSize="9" orientation="landscape" horizontalDpi="-4" vertic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1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r>
              <a:rPr lang="de-CH"/>
              <a:t>FZ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Beiträge Versicherte und Arbeitgeber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4B6-4D42-94B7-2C36328CD330}"/>
            </c:ext>
          </c:extLst>
        </c:ser>
        <c:ser>
          <c:idx val="1"/>
          <c:order val="1"/>
          <c:tx>
            <c:v>Subventionen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4B6-4D42-94B7-2C36328CD330}"/>
            </c:ext>
          </c:extLst>
        </c:ser>
        <c:ser>
          <c:idx val="2"/>
          <c:order val="2"/>
          <c:tx>
            <c:v>Zinsen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4B6-4D42-94B7-2C36328CD330}"/>
            </c:ext>
          </c:extLst>
        </c:ser>
        <c:ser>
          <c:idx val="3"/>
          <c:order val="3"/>
          <c:tx>
            <c:v>Übrige Einnahmen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4B6-4D42-94B7-2C36328CD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99804072"/>
        <c:axId val="499754368"/>
      </c:barChart>
      <c:catAx>
        <c:axId val="4998040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4997543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99754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499804072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55 Helvetica Roman"/>
          <a:ea typeface="55 Helvetica Roman"/>
          <a:cs typeface="55 Helvetica Roman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178" footer="0.49212598450000178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1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r>
              <a:rPr lang="de-CH"/>
              <a:t>ALV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Beiträge Versicherte und Arbeitgeber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969-4A8A-9D8E-3C87561702D8}"/>
            </c:ext>
          </c:extLst>
        </c:ser>
        <c:ser>
          <c:idx val="1"/>
          <c:order val="1"/>
          <c:tx>
            <c:v>Subventionen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969-4A8A-9D8E-3C87561702D8}"/>
            </c:ext>
          </c:extLst>
        </c:ser>
        <c:ser>
          <c:idx val="2"/>
          <c:order val="2"/>
          <c:tx>
            <c:v>Zinsen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969-4A8A-9D8E-3C87561702D8}"/>
            </c:ext>
          </c:extLst>
        </c:ser>
        <c:ser>
          <c:idx val="3"/>
          <c:order val="3"/>
          <c:tx>
            <c:v>Übrige Einnahmen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969-4A8A-9D8E-3C8756170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97253184"/>
        <c:axId val="504291456"/>
      </c:barChart>
      <c:catAx>
        <c:axId val="4972531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5042914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04291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497253184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55 Helvetica Roman"/>
              <a:ea typeface="55 Helvetica Roman"/>
              <a:cs typeface="55 Helvetica Roman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55 Helvetica Roman"/>
          <a:ea typeface="55 Helvetica Roman"/>
          <a:cs typeface="55 Helvetica Roman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139" footer="0.49212598450000139"/>
    <c:pageSetup paperSize="9" orientation="landscape" horizontalDpi="-4" vertic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1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r>
              <a:rPr lang="de-CH"/>
              <a:t>Alle Sozialversicherungen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Beiträge Versicherte und Arbeitgeber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CAA-422F-A102-679446B170D9}"/>
            </c:ext>
          </c:extLst>
        </c:ser>
        <c:ser>
          <c:idx val="1"/>
          <c:order val="1"/>
          <c:tx>
            <c:v>Subventionen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CAA-422F-A102-679446B170D9}"/>
            </c:ext>
          </c:extLst>
        </c:ser>
        <c:ser>
          <c:idx val="2"/>
          <c:order val="2"/>
          <c:tx>
            <c:v>Zinsen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CAA-422F-A102-679446B170D9}"/>
            </c:ext>
          </c:extLst>
        </c:ser>
        <c:ser>
          <c:idx val="3"/>
          <c:order val="3"/>
          <c:tx>
            <c:v>Übrige Einnahmen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CAA-422F-A102-679446B17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04292632"/>
        <c:axId val="504291848"/>
      </c:barChart>
      <c:catAx>
        <c:axId val="5042926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5042918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04291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504292632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55 Helvetica Roman"/>
          <a:ea typeface="55 Helvetica Roman"/>
          <a:cs typeface="55 Helvetica Roman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139" footer="0.49212598450000139"/>
    <c:pageSetup paperSize="9" orientation="landscape" horizontalDpi="-4" vertic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1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r>
              <a:rPr lang="de-CH"/>
              <a:t>AHV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Beiträge Versicherte und Arbeitgeber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794-4041-B6F2-6AECCEA242FA}"/>
            </c:ext>
          </c:extLst>
        </c:ser>
        <c:ser>
          <c:idx val="1"/>
          <c:order val="1"/>
          <c:tx>
            <c:v>Subventionen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794-4041-B6F2-6AECCEA242FA}"/>
            </c:ext>
          </c:extLst>
        </c:ser>
        <c:ser>
          <c:idx val="2"/>
          <c:order val="2"/>
          <c:tx>
            <c:v>Zinsen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794-4041-B6F2-6AECCEA242FA}"/>
            </c:ext>
          </c:extLst>
        </c:ser>
        <c:ser>
          <c:idx val="3"/>
          <c:order val="3"/>
          <c:tx>
            <c:v>Übrige Einnahmen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794-4041-B6F2-6AECCEA24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25271464"/>
        <c:axId val="325272640"/>
      </c:barChart>
      <c:catAx>
        <c:axId val="3252714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3252726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25272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325271464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55 Helvetica Roman"/>
          <a:ea typeface="55 Helvetica Roman"/>
          <a:cs typeface="55 Helvetica Roman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139" footer="0.49212598450000139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1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r>
              <a:rPr lang="de-CH"/>
              <a:t>IV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97840528"/>
        <c:axId val="497842096"/>
      </c:barChart>
      <c:catAx>
        <c:axId val="497840528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4978420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97842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497840528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55 Helvetica Roman"/>
          <a:ea typeface="55 Helvetica Roman"/>
          <a:cs typeface="55 Helvetica Roman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139" footer="0.49212598450000139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1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r>
              <a:rPr lang="de-CH"/>
              <a:t>EL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25108824"/>
        <c:axId val="575937448"/>
      </c:barChart>
      <c:catAx>
        <c:axId val="325108824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5759374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75937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325108824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55 Helvetica Roman"/>
              <a:ea typeface="55 Helvetica Roman"/>
              <a:cs typeface="55 Helvetica Roman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55 Helvetica Roman"/>
          <a:ea typeface="55 Helvetica Roman"/>
          <a:cs typeface="55 Helvetica Roman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139" footer="0.49212598450000139"/>
    <c:pageSetup paperSize="9" orientation="landscape" horizontalDpi="-4" vertic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1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r>
              <a:rPr lang="de-CH"/>
              <a:t>BV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Beiträge Versicherte und Arbeitgeber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E1C-4680-BAE6-19E152B50D1E}"/>
            </c:ext>
          </c:extLst>
        </c:ser>
        <c:ser>
          <c:idx val="1"/>
          <c:order val="1"/>
          <c:tx>
            <c:v>Subventionen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E1C-4680-BAE6-19E152B50D1E}"/>
            </c:ext>
          </c:extLst>
        </c:ser>
        <c:ser>
          <c:idx val="2"/>
          <c:order val="2"/>
          <c:tx>
            <c:v>Zinsen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E1C-4680-BAE6-19E152B50D1E}"/>
            </c:ext>
          </c:extLst>
        </c:ser>
        <c:ser>
          <c:idx val="3"/>
          <c:order val="3"/>
          <c:tx>
            <c:v>Übrige Einnahmen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E1C-4680-BAE6-19E152B50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75938232"/>
        <c:axId val="575938624"/>
      </c:barChart>
      <c:catAx>
        <c:axId val="5759382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57593862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75938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575938232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55 Helvetica Roman"/>
          <a:ea typeface="55 Helvetica Roman"/>
          <a:cs typeface="55 Helvetica Roman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139" footer="0.49212598450000139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1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r>
              <a:rPr lang="de-CH"/>
              <a:t>KV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Beiträge Versicherte und Arbeitgeber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922-4A65-9A44-EE068155AC53}"/>
            </c:ext>
          </c:extLst>
        </c:ser>
        <c:ser>
          <c:idx val="1"/>
          <c:order val="1"/>
          <c:tx>
            <c:v>Subventionen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922-4A65-9A44-EE068155AC53}"/>
            </c:ext>
          </c:extLst>
        </c:ser>
        <c:ser>
          <c:idx val="2"/>
          <c:order val="2"/>
          <c:tx>
            <c:v>Zinsen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922-4A65-9A44-EE068155AC53}"/>
            </c:ext>
          </c:extLst>
        </c:ser>
        <c:ser>
          <c:idx val="3"/>
          <c:order val="3"/>
          <c:tx>
            <c:v>Übrige Einnahmen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922-4A65-9A44-EE068155A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92169712"/>
        <c:axId val="492170104"/>
      </c:barChart>
      <c:catAx>
        <c:axId val="4921697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49217010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92170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492169712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55 Helvetica Roman"/>
          <a:ea typeface="55 Helvetica Roman"/>
          <a:cs typeface="55 Helvetica Roman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139" footer="0.49212598450000139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1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r>
              <a:rPr lang="de-CH"/>
              <a:t>UV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Beiträge Versicherte und Arbeitgeber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FD0-46F3-A974-0A927EFC8DCC}"/>
            </c:ext>
          </c:extLst>
        </c:ser>
        <c:ser>
          <c:idx val="1"/>
          <c:order val="1"/>
          <c:tx>
            <c:v>Subventionen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FD0-46F3-A974-0A927EFC8DCC}"/>
            </c:ext>
          </c:extLst>
        </c:ser>
        <c:ser>
          <c:idx val="2"/>
          <c:order val="2"/>
          <c:tx>
            <c:v>Zinsen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FD0-46F3-A974-0A927EFC8DCC}"/>
            </c:ext>
          </c:extLst>
        </c:ser>
        <c:ser>
          <c:idx val="3"/>
          <c:order val="3"/>
          <c:tx>
            <c:v>Übrige Einnahmen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FD0-46F3-A974-0A927EFC8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92170888"/>
        <c:axId val="492171280"/>
      </c:barChart>
      <c:catAx>
        <c:axId val="4921708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4921712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9217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492170888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55 Helvetica Roman"/>
          <a:ea typeface="55 Helvetica Roman"/>
          <a:cs typeface="55 Helvetica Roman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139" footer="0.49212598450000139"/>
    <c:pageSetup paperSize="9" orientation="landscape" horizontalDpi="-4" vertic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1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r>
              <a:rPr lang="de-CH"/>
              <a:t>EO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Beiträge Versicherte und Arbeitgeber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BAB-4D72-BC0A-02F1CDF45142}"/>
            </c:ext>
          </c:extLst>
        </c:ser>
        <c:ser>
          <c:idx val="1"/>
          <c:order val="1"/>
          <c:tx>
            <c:v>Subventionen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BAB-4D72-BC0A-02F1CDF45142}"/>
            </c:ext>
          </c:extLst>
        </c:ser>
        <c:ser>
          <c:idx val="2"/>
          <c:order val="2"/>
          <c:tx>
            <c:v>Zinsen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BAB-4D72-BC0A-02F1CDF45142}"/>
            </c:ext>
          </c:extLst>
        </c:ser>
        <c:ser>
          <c:idx val="3"/>
          <c:order val="3"/>
          <c:tx>
            <c:v>Übrige Einnahmen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BAB-4D72-BC0A-02F1CDF45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97115360"/>
        <c:axId val="497115752"/>
      </c:barChart>
      <c:catAx>
        <c:axId val="4971153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4971157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97115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497115360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55 Helvetica Roman"/>
          <a:ea typeface="55 Helvetica Roman"/>
          <a:cs typeface="55 Helvetica Roman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139" footer="0.49212598450000139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1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r>
              <a:rPr lang="de-CH"/>
              <a:t>Alle Sozialversicherungen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Beiträge Versicherte und Arbeitgeber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182-478D-8939-B6CEA5CE8181}"/>
            </c:ext>
          </c:extLst>
        </c:ser>
        <c:ser>
          <c:idx val="1"/>
          <c:order val="1"/>
          <c:tx>
            <c:v>Subventionen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182-478D-8939-B6CEA5CE8181}"/>
            </c:ext>
          </c:extLst>
        </c:ser>
        <c:ser>
          <c:idx val="2"/>
          <c:order val="2"/>
          <c:tx>
            <c:v>Zinsen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182-478D-8939-B6CEA5CE8181}"/>
            </c:ext>
          </c:extLst>
        </c:ser>
        <c:ser>
          <c:idx val="3"/>
          <c:order val="3"/>
          <c:tx>
            <c:v>Übrige Einnahmen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182-478D-8939-B6CEA5CE8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99948888"/>
        <c:axId val="499947320"/>
      </c:barChart>
      <c:catAx>
        <c:axId val="4999488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4999473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99947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499948888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55 Helvetica Roman"/>
          <a:ea typeface="55 Helvetica Roman"/>
          <a:cs typeface="55 Helvetica Roman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178" footer="0.49212598450000178"/>
    <c:pageSetup paperSize="9" orientation="landscape" horizontalDpi="-4" vertic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1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r>
              <a:rPr lang="de-CH"/>
              <a:t>FZ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Beiträge Versicherte und Arbeitgeber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B9F-4D94-86B6-BE12482EB96E}"/>
            </c:ext>
          </c:extLst>
        </c:ser>
        <c:ser>
          <c:idx val="1"/>
          <c:order val="1"/>
          <c:tx>
            <c:v>Subventionen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B9F-4D94-86B6-BE12482EB96E}"/>
            </c:ext>
          </c:extLst>
        </c:ser>
        <c:ser>
          <c:idx val="2"/>
          <c:order val="2"/>
          <c:tx>
            <c:v>Zinsen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B9F-4D94-86B6-BE12482EB96E}"/>
            </c:ext>
          </c:extLst>
        </c:ser>
        <c:ser>
          <c:idx val="3"/>
          <c:order val="3"/>
          <c:tx>
            <c:v>Übrige Einnahmen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AV_AS_1_5_2!#REF!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AV_AS_1_5_2!#REF!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B9F-4D94-86B6-BE12482EB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97116536"/>
        <c:axId val="497116928"/>
      </c:barChart>
      <c:catAx>
        <c:axId val="497116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49711692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97116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497116536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55 Helvetica Roman"/>
          <a:ea typeface="55 Helvetica Roman"/>
          <a:cs typeface="55 Helvetica Roman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139" footer="0.49212598450000139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1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r>
              <a:rPr lang="de-CH"/>
              <a:t>AHV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Beiträge Versicherte und Arbeitgeber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402-423E-A224-214D579C4227}"/>
            </c:ext>
          </c:extLst>
        </c:ser>
        <c:ser>
          <c:idx val="1"/>
          <c:order val="1"/>
          <c:tx>
            <c:v>Subventionen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402-423E-A224-214D579C4227}"/>
            </c:ext>
          </c:extLst>
        </c:ser>
        <c:ser>
          <c:idx val="2"/>
          <c:order val="2"/>
          <c:tx>
            <c:v>Zinsen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402-423E-A224-214D579C4227}"/>
            </c:ext>
          </c:extLst>
        </c:ser>
        <c:ser>
          <c:idx val="3"/>
          <c:order val="3"/>
          <c:tx>
            <c:v>Übrige Einnahmen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402-423E-A224-214D579C4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97253184"/>
        <c:axId val="497254360"/>
      </c:barChart>
      <c:catAx>
        <c:axId val="4972531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49725436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97254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497253184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55 Helvetica Roman"/>
          <a:ea typeface="55 Helvetica Roman"/>
          <a:cs typeface="55 Helvetica Roman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178" footer="0.4921259845000017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1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r>
              <a:rPr lang="de-CH"/>
              <a:t>IV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97252792"/>
        <c:axId val="497840528"/>
      </c:barChart>
      <c:catAx>
        <c:axId val="49725279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49784052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97840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497252792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55 Helvetica Roman"/>
          <a:ea typeface="55 Helvetica Roman"/>
          <a:cs typeface="55 Helvetica Roman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178" footer="0.4921259845000017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1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r>
              <a:rPr lang="de-CH"/>
              <a:t>EL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97842096"/>
        <c:axId val="325271464"/>
      </c:barChart>
      <c:catAx>
        <c:axId val="497842096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3252714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25271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497842096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55 Helvetica Roman"/>
              <a:ea typeface="55 Helvetica Roman"/>
              <a:cs typeface="55 Helvetica Roman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55 Helvetica Roman"/>
          <a:ea typeface="55 Helvetica Roman"/>
          <a:cs typeface="55 Helvetica Roman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178" footer="0.49212598450000178"/>
    <c:pageSetup paperSize="9" orientation="landscape" horizontalDpi="-4" vertic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1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r>
              <a:rPr lang="de-CH"/>
              <a:t>BV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Beiträge Versicherte und Arbeitgeber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225-472B-962D-1308D7D88B75}"/>
            </c:ext>
          </c:extLst>
        </c:ser>
        <c:ser>
          <c:idx val="1"/>
          <c:order val="1"/>
          <c:tx>
            <c:v>Subventionen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225-472B-962D-1308D7D88B75}"/>
            </c:ext>
          </c:extLst>
        </c:ser>
        <c:ser>
          <c:idx val="2"/>
          <c:order val="2"/>
          <c:tx>
            <c:v>Zinsen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225-472B-962D-1308D7D88B75}"/>
            </c:ext>
          </c:extLst>
        </c:ser>
        <c:ser>
          <c:idx val="3"/>
          <c:order val="3"/>
          <c:tx>
            <c:v>Übrige Einnahmen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225-472B-962D-1308D7D88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25272248"/>
        <c:axId val="325108824"/>
      </c:barChart>
      <c:catAx>
        <c:axId val="3252722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32510882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25108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325272248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55 Helvetica Roman"/>
          <a:ea typeface="55 Helvetica Roman"/>
          <a:cs typeface="55 Helvetica Roman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178" footer="0.4921259845000017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1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r>
              <a:rPr lang="de-CH"/>
              <a:t>KV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Beiträge Versicherte und Arbeitgeber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CBF-4F1C-995B-58ECACB6ECBE}"/>
            </c:ext>
          </c:extLst>
        </c:ser>
        <c:ser>
          <c:idx val="1"/>
          <c:order val="1"/>
          <c:tx>
            <c:v>Subventionen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CBF-4F1C-995B-58ECACB6ECBE}"/>
            </c:ext>
          </c:extLst>
        </c:ser>
        <c:ser>
          <c:idx val="2"/>
          <c:order val="2"/>
          <c:tx>
            <c:v>Zinsen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CBF-4F1C-995B-58ECACB6ECBE}"/>
            </c:ext>
          </c:extLst>
        </c:ser>
        <c:ser>
          <c:idx val="3"/>
          <c:order val="3"/>
          <c:tx>
            <c:v>Übrige Einnahmen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CBF-4F1C-995B-58ECACB6E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24745352"/>
        <c:axId val="324745744"/>
      </c:barChart>
      <c:catAx>
        <c:axId val="3247453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3247457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24745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324745352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55 Helvetica Roman"/>
          <a:ea typeface="55 Helvetica Roman"/>
          <a:cs typeface="55 Helvetica Roman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178" footer="0.4921259845000017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1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r>
              <a:rPr lang="de-CH"/>
              <a:t>UV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Beiträge Versicherte und Arbeitgeber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95D-4366-9786-E187D7470B6F}"/>
            </c:ext>
          </c:extLst>
        </c:ser>
        <c:ser>
          <c:idx val="1"/>
          <c:order val="1"/>
          <c:tx>
            <c:v>Subventionen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95D-4366-9786-E187D7470B6F}"/>
            </c:ext>
          </c:extLst>
        </c:ser>
        <c:ser>
          <c:idx val="2"/>
          <c:order val="2"/>
          <c:tx>
            <c:v>Zinsen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95D-4366-9786-E187D7470B6F}"/>
            </c:ext>
          </c:extLst>
        </c:ser>
        <c:ser>
          <c:idx val="3"/>
          <c:order val="3"/>
          <c:tx>
            <c:v>Übrige Einnahmen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95D-4366-9786-E187D7470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74907576"/>
        <c:axId val="501331528"/>
      </c:barChart>
      <c:catAx>
        <c:axId val="5749075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50133152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01331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574907576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55 Helvetica Roman"/>
          <a:ea typeface="55 Helvetica Roman"/>
          <a:cs typeface="55 Helvetica Roman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178" footer="0.49212598450000178"/>
    <c:pageSetup paperSize="9" orientation="landscape" horizontalDpi="-4" vertic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1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r>
              <a:rPr lang="de-CH"/>
              <a:t>EO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Beiträge Versicherte und Arbeitgeber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F87-4A70-AE7F-40C8A4354691}"/>
            </c:ext>
          </c:extLst>
        </c:ser>
        <c:ser>
          <c:idx val="1"/>
          <c:order val="1"/>
          <c:tx>
            <c:v>Subventionen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F87-4A70-AE7F-40C8A4354691}"/>
            </c:ext>
          </c:extLst>
        </c:ser>
        <c:ser>
          <c:idx val="2"/>
          <c:order val="2"/>
          <c:tx>
            <c:v>Zinsen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F87-4A70-AE7F-40C8A4354691}"/>
            </c:ext>
          </c:extLst>
        </c:ser>
        <c:ser>
          <c:idx val="3"/>
          <c:order val="3"/>
          <c:tx>
            <c:v>Übrige Einnahmen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SV_AS_1_5_1!#REF!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SV_AS_1_5_1!#REF!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F87-4A70-AE7F-40C8A4354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99802896"/>
        <c:axId val="499803288"/>
      </c:barChart>
      <c:catAx>
        <c:axId val="4998028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49980328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99803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12700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55 Helvetica Roman"/>
                <a:ea typeface="55 Helvetica Roman"/>
                <a:cs typeface="55 Helvetica Roman"/>
              </a:defRPr>
            </a:pPr>
            <a:endParaRPr lang="de-DE"/>
          </a:p>
        </c:txPr>
        <c:crossAx val="499802896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55 Helvetica Roman"/>
          <a:ea typeface="55 Helvetica Roman"/>
          <a:cs typeface="55 Helvetica Roman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178" footer="0.4921259845000017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0</xdr:rowOff>
    </xdr:from>
    <xdr:to>
      <xdr:col>3</xdr:col>
      <xdr:colOff>0</xdr:colOff>
      <xdr:row>59</xdr:row>
      <xdr:rowOff>0</xdr:rowOff>
    </xdr:to>
    <xdr:graphicFrame macro="">
      <xdr:nvGraphicFramePr>
        <xdr:cNvPr id="1232" name="Chart 27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59</xdr:row>
      <xdr:rowOff>0</xdr:rowOff>
    </xdr:from>
    <xdr:to>
      <xdr:col>3</xdr:col>
      <xdr:colOff>85725</xdr:colOff>
      <xdr:row>59</xdr:row>
      <xdr:rowOff>0</xdr:rowOff>
    </xdr:to>
    <xdr:sp macro="" textlink="#REF!">
      <xdr:nvSpPr>
        <xdr:cNvPr id="1031" name="Text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0" y="9705975"/>
          <a:ext cx="80200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36576" anchor="ctr" upright="1"/>
        <a:lstStyle/>
        <a:p>
          <a:pPr algn="l" rtl="0">
            <a:defRPr sz="1000"/>
          </a:pPr>
          <a:fld id="{1F7E7CA7-3FF5-4BC3-8D27-959D7BD3C6A8}" type="TxLink">
            <a:rPr lang="de-CH" sz="1800" b="0" i="0" u="none" strike="noStrike" baseline="0">
              <a:solidFill>
                <a:srgbClr val="000000"/>
              </a:solidFill>
              <a:latin typeface="55 Helvetica Roman"/>
            </a:rPr>
            <a:pPr algn="l" rtl="0">
              <a:defRPr sz="1000"/>
            </a:pPr>
            <a:t></a:t>
          </a:fld>
          <a:endParaRPr lang="de-CH" sz="1800" b="0" i="0" u="none" strike="noStrike" baseline="0">
            <a:solidFill>
              <a:srgbClr val="000000"/>
            </a:solidFill>
            <a:latin typeface="55 Helvetica Roman"/>
          </a:endParaRP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59</xdr:row>
      <xdr:rowOff>0</xdr:rowOff>
    </xdr:to>
    <xdr:sp macro="" textlink="">
      <xdr:nvSpPr>
        <xdr:cNvPr id="1032" name="Text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0" y="9705975"/>
          <a:ext cx="0" cy="0"/>
        </a:xfrm>
        <a:prstGeom prst="rect">
          <a:avLst/>
        </a:prstGeom>
        <a:solidFill>
          <a:srgbClr val="C0C0C0"/>
        </a:solidFill>
        <a:ln w="0">
          <a:noFill/>
          <a:miter lim="800000"/>
          <a:headEnd/>
          <a:tailEnd/>
        </a:ln>
      </xdr:spPr>
      <xdr:txBody>
        <a:bodyPr vertOverflow="clip" wrap="square" lIns="45720" tIns="36576" rIns="0" bIns="36576" anchor="ctr" upright="1"/>
        <a:lstStyle/>
        <a:p>
          <a:pPr algn="l" rtl="0">
            <a:defRPr sz="1000"/>
          </a:pPr>
          <a:r>
            <a:rPr lang="de-CH" sz="1800" b="0" i="0" u="none" strike="noStrike" baseline="0">
              <a:solidFill>
                <a:srgbClr val="000000"/>
              </a:solidFill>
              <a:latin typeface="55 Helvetica Roman"/>
            </a:rPr>
            <a:t> SV 1.6G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59</xdr:row>
      <xdr:rowOff>0</xdr:rowOff>
    </xdr:to>
    <xdr:graphicFrame macro="">
      <xdr:nvGraphicFramePr>
        <xdr:cNvPr id="1235" name="Chart 11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0</xdr:rowOff>
    </xdr:from>
    <xdr:to>
      <xdr:col>2</xdr:col>
      <xdr:colOff>381000</xdr:colOff>
      <xdr:row>59</xdr:row>
      <xdr:rowOff>0</xdr:rowOff>
    </xdr:to>
    <xdr:sp macro="" textlink="">
      <xdr:nvSpPr>
        <xdr:cNvPr id="1043" name="Text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0" y="9705975"/>
          <a:ext cx="80200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55 Helvetica Roman"/>
            </a:rPr>
            <a:t>Quelle: Bundesamt für Sozialversicherung, Sektion Statistik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3</xdr:col>
      <xdr:colOff>0</xdr:colOff>
      <xdr:row>59</xdr:row>
      <xdr:rowOff>0</xdr:rowOff>
    </xdr:to>
    <xdr:graphicFrame macro="">
      <xdr:nvGraphicFramePr>
        <xdr:cNvPr id="1237" name="Chart 20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59</xdr:row>
      <xdr:rowOff>0</xdr:rowOff>
    </xdr:to>
    <xdr:graphicFrame macro="">
      <xdr:nvGraphicFramePr>
        <xdr:cNvPr id="1238" name="Chart 21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59</xdr:row>
      <xdr:rowOff>0</xdr:rowOff>
    </xdr:from>
    <xdr:to>
      <xdr:col>2</xdr:col>
      <xdr:colOff>466725</xdr:colOff>
      <xdr:row>59</xdr:row>
      <xdr:rowOff>0</xdr:rowOff>
    </xdr:to>
    <xdr:graphicFrame macro="">
      <xdr:nvGraphicFramePr>
        <xdr:cNvPr id="1239" name="Chart 2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59</xdr:row>
      <xdr:rowOff>0</xdr:rowOff>
    </xdr:to>
    <xdr:graphicFrame macro="">
      <xdr:nvGraphicFramePr>
        <xdr:cNvPr id="1240" name="Chart 23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59</xdr:row>
      <xdr:rowOff>0</xdr:rowOff>
    </xdr:to>
    <xdr:graphicFrame macro="">
      <xdr:nvGraphicFramePr>
        <xdr:cNvPr id="1241" name="Chart 24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59</xdr:row>
      <xdr:rowOff>0</xdr:rowOff>
    </xdr:from>
    <xdr:to>
      <xdr:col>2</xdr:col>
      <xdr:colOff>600075</xdr:colOff>
      <xdr:row>59</xdr:row>
      <xdr:rowOff>0</xdr:rowOff>
    </xdr:to>
    <xdr:graphicFrame macro="">
      <xdr:nvGraphicFramePr>
        <xdr:cNvPr id="1242" name="Chart 25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59</xdr:row>
      <xdr:rowOff>0</xdr:rowOff>
    </xdr:to>
    <xdr:graphicFrame macro="">
      <xdr:nvGraphicFramePr>
        <xdr:cNvPr id="1243" name="Chart 26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59</xdr:row>
      <xdr:rowOff>0</xdr:rowOff>
    </xdr:to>
    <xdr:graphicFrame macro="">
      <xdr:nvGraphicFramePr>
        <xdr:cNvPr id="1244" name="Chart 28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59</xdr:row>
      <xdr:rowOff>0</xdr:rowOff>
    </xdr:from>
    <xdr:to>
      <xdr:col>3</xdr:col>
      <xdr:colOff>0</xdr:colOff>
      <xdr:row>59</xdr:row>
      <xdr:rowOff>0</xdr:rowOff>
    </xdr:to>
    <xdr:sp macro="" textlink="#REF!">
      <xdr:nvSpPr>
        <xdr:cNvPr id="1053" name="Text 2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0" y="9705975"/>
          <a:ext cx="80200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36576" anchor="ctr" upright="1"/>
        <a:lstStyle/>
        <a:p>
          <a:pPr algn="l" rtl="0">
            <a:defRPr sz="1000"/>
          </a:pPr>
          <a:fld id="{7A4FA1A1-21D1-4CBC-9E49-3AEE5E84C21D}" type="TxLink">
            <a:rPr lang="de-CH" sz="1800" b="0" i="0" u="none" strike="noStrike" baseline="0">
              <a:solidFill>
                <a:srgbClr val="000000"/>
              </a:solidFill>
              <a:latin typeface="55 Helvetica Roman"/>
            </a:rPr>
            <a:pPr algn="l" rtl="0">
              <a:defRPr sz="1000"/>
            </a:pPr>
            <a:t></a:t>
          </a:fld>
          <a:endParaRPr lang="de-CH" sz="1800" b="0" i="0" u="none" strike="noStrike" baseline="0">
            <a:solidFill>
              <a:srgbClr val="000000"/>
            </a:solidFill>
            <a:latin typeface="55 Helvetica Roman"/>
          </a:endParaRP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59</xdr:row>
      <xdr:rowOff>0</xdr:rowOff>
    </xdr:to>
    <xdr:sp macro="" textlink="">
      <xdr:nvSpPr>
        <xdr:cNvPr id="1054" name="Text 3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0" y="9705975"/>
          <a:ext cx="0" cy="0"/>
        </a:xfrm>
        <a:prstGeom prst="rect">
          <a:avLst/>
        </a:prstGeom>
        <a:solidFill>
          <a:srgbClr val="C0C0C0"/>
        </a:solidFill>
        <a:ln w="0">
          <a:noFill/>
          <a:miter lim="800000"/>
          <a:headEnd/>
          <a:tailEnd/>
        </a:ln>
      </xdr:spPr>
      <xdr:txBody>
        <a:bodyPr vertOverflow="clip" wrap="square" lIns="45720" tIns="36576" rIns="0" bIns="36576" anchor="ctr" upright="1"/>
        <a:lstStyle/>
        <a:p>
          <a:pPr algn="l" rtl="0">
            <a:defRPr sz="1000"/>
          </a:pPr>
          <a:r>
            <a:rPr lang="de-CH" sz="1800" b="0" i="0" u="none" strike="noStrike" baseline="0">
              <a:solidFill>
                <a:srgbClr val="000000"/>
              </a:solidFill>
              <a:latin typeface="55 Helvetica Roman"/>
            </a:rPr>
            <a:t> SV 1.6G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2</xdr:col>
      <xdr:colOff>600075</xdr:colOff>
      <xdr:row>59</xdr:row>
      <xdr:rowOff>0</xdr:rowOff>
    </xdr:to>
    <xdr:sp macro="" textlink="">
      <xdr:nvSpPr>
        <xdr:cNvPr id="1247" name="Text 31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0" y="9705975"/>
          <a:ext cx="8020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59</xdr:row>
      <xdr:rowOff>0</xdr:rowOff>
    </xdr:from>
    <xdr:to>
      <xdr:col>2</xdr:col>
      <xdr:colOff>371475</xdr:colOff>
      <xdr:row>59</xdr:row>
      <xdr:rowOff>0</xdr:rowOff>
    </xdr:to>
    <xdr:sp macro="" textlink="">
      <xdr:nvSpPr>
        <xdr:cNvPr id="1057" name="Text 33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0" y="9705975"/>
          <a:ext cx="80200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55 Helvetica Roman"/>
            </a:rPr>
            <a:t>                     Quelle: Bundesamt für Sozialversicherung, Sektion  Statisti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59</xdr:row>
      <xdr:rowOff>0</xdr:rowOff>
    </xdr:to>
    <xdr:sp macro="" textlink="">
      <xdr:nvSpPr>
        <xdr:cNvPr id="1058" name="Text 3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0" y="9705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55 Helvetica Roman"/>
            </a:rPr>
            <a:t>in % der Einnahmen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59</xdr:row>
      <xdr:rowOff>0</xdr:rowOff>
    </xdr:to>
    <xdr:sp macro="" textlink="">
      <xdr:nvSpPr>
        <xdr:cNvPr id="1060" name="Text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0" y="9705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55 Helvetica Roman"/>
            </a:rPr>
            <a:t>in % der Einnahmen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59</xdr:row>
      <xdr:rowOff>0</xdr:rowOff>
    </xdr:to>
    <xdr:sp macro="" textlink="">
      <xdr:nvSpPr>
        <xdr:cNvPr id="1064" name="Text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0" y="9705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55 Helvetica Roman"/>
            </a:rPr>
            <a:t>in % der Einnahmen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59</xdr:row>
      <xdr:rowOff>0</xdr:rowOff>
    </xdr:to>
    <xdr:sp macro="" textlink="">
      <xdr:nvSpPr>
        <xdr:cNvPr id="1065" name="Text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0" y="9705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55 Helvetica Roman"/>
            </a:rPr>
            <a:t>in % der Einnahmen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59</xdr:row>
      <xdr:rowOff>0</xdr:rowOff>
    </xdr:to>
    <xdr:sp macro="" textlink="">
      <xdr:nvSpPr>
        <xdr:cNvPr id="1066" name="Text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0" y="9705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55 Helvetica Roman"/>
            </a:rPr>
            <a:t>in % der Einnahmen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59</xdr:row>
      <xdr:rowOff>0</xdr:rowOff>
    </xdr:to>
    <xdr:sp macro="" textlink="">
      <xdr:nvSpPr>
        <xdr:cNvPr id="1070" name="Text 35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0" y="9705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55 Helvetica Roman"/>
            </a:rPr>
            <a:t>in % der Einnahmen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59</xdr:row>
      <xdr:rowOff>0</xdr:rowOff>
    </xdr:to>
    <xdr:sp macro="" textlink="">
      <xdr:nvSpPr>
        <xdr:cNvPr id="1071" name="Text 40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0" y="9705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55 Helvetica Roman"/>
            </a:rPr>
            <a:t>in % der Einnahmen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59</xdr:row>
      <xdr:rowOff>0</xdr:rowOff>
    </xdr:to>
    <xdr:sp macro="" textlink="">
      <xdr:nvSpPr>
        <xdr:cNvPr id="1073" name="Text 40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0" y="9705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55 Helvetica Roman"/>
            </a:rPr>
            <a:t>in % der Einnahmen</a:t>
          </a:r>
        </a:p>
      </xdr:txBody>
    </xdr:sp>
    <xdr:clientData/>
  </xdr:twoCellAnchor>
  <xdr:twoCellAnchor>
    <xdr:from>
      <xdr:col>0</xdr:col>
      <xdr:colOff>16144</xdr:colOff>
      <xdr:row>61</xdr:row>
      <xdr:rowOff>113008</xdr:rowOff>
    </xdr:from>
    <xdr:to>
      <xdr:col>5</xdr:col>
      <xdr:colOff>16144</xdr:colOff>
      <xdr:row>61</xdr:row>
      <xdr:rowOff>113008</xdr:rowOff>
    </xdr:to>
    <xdr:sp macro="" textlink="#REF!">
      <xdr:nvSpPr>
        <xdr:cNvPr id="1083" name="Text 4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 noTextEdit="1"/>
        </xdr:cNvSpPr>
      </xdr:nvSpPr>
      <xdr:spPr bwMode="auto">
        <a:xfrm>
          <a:off x="16144" y="8443347"/>
          <a:ext cx="9105254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fld id="{0EBB2DA3-BE67-44A6-93FF-02698373D738}" type="TxLink">
            <a:rPr lang="de-CH" sz="900" b="0" i="0" u="none" strike="noStrike" baseline="0">
              <a:solidFill>
                <a:srgbClr val="FFFFFF"/>
              </a:solidFill>
              <a:latin typeface="Helv"/>
            </a:rPr>
            <a:pPr algn="l" rtl="0">
              <a:defRPr sz="1000"/>
            </a:pPr>
            <a:t></a:t>
          </a:fld>
          <a:endParaRPr lang="de-CH" sz="900" b="0" i="0" u="none" strike="noStrike" baseline="0">
            <a:solidFill>
              <a:srgbClr val="FFFFFF"/>
            </a:solidFill>
            <a:latin typeface="Helv"/>
          </a:endParaRP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59</xdr:row>
      <xdr:rowOff>0</xdr:rowOff>
    </xdr:to>
    <xdr:sp macro="" textlink="">
      <xdr:nvSpPr>
        <xdr:cNvPr id="1084" name="Text 5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0" y="9705975"/>
          <a:ext cx="0" cy="0"/>
        </a:xfrm>
        <a:prstGeom prst="rect">
          <a:avLst/>
        </a:prstGeom>
        <a:solidFill>
          <a:srgbClr val="C0C0C0"/>
        </a:solidFill>
        <a:ln w="0">
          <a:noFill/>
          <a:miter lim="800000"/>
          <a:headEnd/>
          <a:tailEnd/>
        </a:ln>
      </xdr:spPr>
      <xdr:txBody>
        <a:bodyPr vertOverflow="clip" wrap="square" lIns="45720" tIns="36576" rIns="0" bIns="36576" anchor="ctr" upright="1"/>
        <a:lstStyle/>
        <a:p>
          <a:pPr algn="l" rtl="0">
            <a:defRPr sz="1000"/>
          </a:pPr>
          <a:r>
            <a:rPr lang="de-CH" sz="1800" b="0" i="0" u="none" strike="noStrike" baseline="0">
              <a:solidFill>
                <a:srgbClr val="000000"/>
              </a:solidFill>
              <a:latin typeface="55 Helvetica Roman"/>
            </a:rPr>
            <a:t> SV 1.7.1VR</a:t>
          </a:r>
        </a:p>
      </xdr:txBody>
    </xdr:sp>
    <xdr:clientData/>
  </xdr:twoCellAnchor>
  <xdr:twoCellAnchor>
    <xdr:from>
      <xdr:col>0</xdr:col>
      <xdr:colOff>57150</xdr:colOff>
      <xdr:row>58</xdr:row>
      <xdr:rowOff>114300</xdr:rowOff>
    </xdr:from>
    <xdr:to>
      <xdr:col>0</xdr:col>
      <xdr:colOff>3971925</xdr:colOff>
      <xdr:row>68</xdr:row>
      <xdr:rowOff>28575</xdr:rowOff>
    </xdr:to>
    <xdr:sp macro="" textlink="">
      <xdr:nvSpPr>
        <xdr:cNvPr id="31" name="Text Box 26">
          <a:extLst>
            <a:ext uri="{FF2B5EF4-FFF2-40B4-BE49-F238E27FC236}">
              <a16:creationId xmlns:a16="http://schemas.microsoft.com/office/drawing/2014/main" id="{6F13C887-51BB-4F24-8416-5A0298A3CCD9}"/>
            </a:ext>
          </a:extLst>
        </xdr:cNvPr>
        <xdr:cNvSpPr txBox="1">
          <a:spLocks noChangeArrowheads="1"/>
        </xdr:cNvSpPr>
      </xdr:nvSpPr>
      <xdr:spPr bwMode="auto">
        <a:xfrm>
          <a:off x="57150" y="8362950"/>
          <a:ext cx="3914775" cy="159067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comptes des différentes branches d’assurances sociales ont été harmonisés pour le compte global. C'est pourquoi certaines des valeurs mentionnées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ci-dessus se différencient des valeurs dans les comptes d’exploitation (tableau 2.2 des chapitres sur les assurances sociales). Le total est consolidé. 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*CGAS signifie : Selon les définitions du compte global des assurances sociales. Les recettes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n'incluent pas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les variations de valeur du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capital.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 : Office fédéral des assurances sociales, </a:t>
          </a:r>
          <a:r>
            <a:rPr lang="fr-CH" sz="1000">
              <a:effectLst/>
              <a:latin typeface="+mn-lt"/>
              <a:ea typeface="+mn-ea"/>
              <a:cs typeface="+mn-cs"/>
            </a:rPr>
            <a:t>S</a:t>
          </a:r>
          <a:r>
            <a:rPr lang="fr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ecteur données de base et analyses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53339</xdr:colOff>
      <xdr:row>58</xdr:row>
      <xdr:rowOff>95251</xdr:rowOff>
    </xdr:from>
    <xdr:to>
      <xdr:col>1</xdr:col>
      <xdr:colOff>3905250</xdr:colOff>
      <xdr:row>67</xdr:row>
      <xdr:rowOff>142876</xdr:rowOff>
    </xdr:to>
    <xdr:sp macro="" textlink="">
      <xdr:nvSpPr>
        <xdr:cNvPr id="34" name="Text Box 25">
          <a:extLst>
            <a:ext uri="{FF2B5EF4-FFF2-40B4-BE49-F238E27FC236}">
              <a16:creationId xmlns:a16="http://schemas.microsoft.com/office/drawing/2014/main" id="{8151C237-8C5A-4154-8AF5-02FE3816A8AF}"/>
            </a:ext>
          </a:extLst>
        </xdr:cNvPr>
        <xdr:cNvSpPr txBox="1">
          <a:spLocks noChangeArrowheads="1"/>
        </xdr:cNvSpPr>
      </xdr:nvSpPr>
      <xdr:spPr bwMode="auto">
        <a:xfrm>
          <a:off x="4063364" y="8343901"/>
          <a:ext cx="3851911" cy="15621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Rechnungen der einzelnen SV-Zweige wurden für die Gesamtrechnung harmonisiert. Daher unterscheiden sich einzelne der obenstehenden Werte von den Angaben in den Betriebsrechnungen (Tabelle 2.2 der Sozialversicherungskapitel). Das Total ist konsolidiert. 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*GRSV heisst: Gemäss den Definitionen der Gesamtrechnung der Sozialversicherungen. Die Einnahmen sind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ohne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Kapitalwertänderungen berechnet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0</xdr:row>
      <xdr:rowOff>0</xdr:rowOff>
    </xdr:from>
    <xdr:to>
      <xdr:col>14</xdr:col>
      <xdr:colOff>0</xdr:colOff>
      <xdr:row>0</xdr:row>
      <xdr:rowOff>0</xdr:rowOff>
    </xdr:to>
    <xdr:graphicFrame macro="">
      <xdr:nvGraphicFramePr>
        <xdr:cNvPr id="2" name="Chart 27">
          <a:extLst>
            <a:ext uri="{FF2B5EF4-FFF2-40B4-BE49-F238E27FC236}">
              <a16:creationId xmlns:a16="http://schemas.microsoft.com/office/drawing/2014/main" id="{6B6CC959-C5BC-4049-A612-C33FA99A9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1323974</xdr:colOff>
      <xdr:row>0</xdr:row>
      <xdr:rowOff>0</xdr:rowOff>
    </xdr:from>
    <xdr:to>
      <xdr:col>5</xdr:col>
      <xdr:colOff>1095374</xdr:colOff>
      <xdr:row>0</xdr:row>
      <xdr:rowOff>228600</xdr:rowOff>
    </xdr:to>
    <xdr:sp macro="" textlink="#REF!">
      <xdr:nvSpPr>
        <xdr:cNvPr id="3" name="Text 7">
          <a:extLst>
            <a:ext uri="{FF2B5EF4-FFF2-40B4-BE49-F238E27FC236}">
              <a16:creationId xmlns:a16="http://schemas.microsoft.com/office/drawing/2014/main" id="{895C45D1-8915-4122-B163-0ADC8394BEA8}"/>
            </a:ext>
          </a:extLst>
        </xdr:cNvPr>
        <xdr:cNvSpPr txBox="1">
          <a:spLocks noChangeArrowheads="1"/>
        </xdr:cNvSpPr>
      </xdr:nvSpPr>
      <xdr:spPr bwMode="auto">
        <a:xfrm>
          <a:off x="4819649" y="0"/>
          <a:ext cx="3267075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36576" anchor="ctr" upright="1"/>
        <a:lstStyle/>
        <a:p>
          <a:pPr algn="l" rtl="0">
            <a:defRPr sz="1000"/>
          </a:pPr>
          <a:fld id="{0CF968AB-2754-4A53-89A3-937D3743E65B}" type="TxLink">
            <a:rPr lang="de-CH" sz="1800" b="0" i="0" u="none" strike="noStrike" baseline="0">
              <a:solidFill>
                <a:srgbClr val="000000"/>
              </a:solidFill>
              <a:latin typeface="55 Helvetica Roman"/>
            </a:rPr>
            <a:pPr algn="l" rtl="0">
              <a:defRPr sz="1000"/>
            </a:pPr>
            <a:t></a:t>
          </a:fld>
          <a:endParaRPr lang="de-CH" sz="1800" b="0" i="0" u="none" strike="noStrike" baseline="0">
            <a:solidFill>
              <a:srgbClr val="000000"/>
            </a:solidFill>
            <a:latin typeface="55 Helvetica Roman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1200150</xdr:colOff>
      <xdr:row>0</xdr:row>
      <xdr:rowOff>0</xdr:rowOff>
    </xdr:to>
    <xdr:sp macro="" textlink="">
      <xdr:nvSpPr>
        <xdr:cNvPr id="4" name="Text 8">
          <a:extLst>
            <a:ext uri="{FF2B5EF4-FFF2-40B4-BE49-F238E27FC236}">
              <a16:creationId xmlns:a16="http://schemas.microsoft.com/office/drawing/2014/main" id="{C3B59C86-8772-4FA3-9B9B-0E083B501543}"/>
            </a:ext>
          </a:extLst>
        </xdr:cNvPr>
        <xdr:cNvSpPr txBox="1">
          <a:spLocks noChangeArrowheads="1"/>
        </xdr:cNvSpPr>
      </xdr:nvSpPr>
      <xdr:spPr bwMode="auto">
        <a:xfrm>
          <a:off x="942975" y="0"/>
          <a:ext cx="942975" cy="0"/>
        </a:xfrm>
        <a:prstGeom prst="rect">
          <a:avLst/>
        </a:prstGeom>
        <a:solidFill>
          <a:srgbClr val="C0C0C0"/>
        </a:solidFill>
        <a:ln w="0">
          <a:noFill/>
          <a:miter lim="800000"/>
          <a:headEnd/>
          <a:tailEnd/>
        </a:ln>
      </xdr:spPr>
      <xdr:txBody>
        <a:bodyPr vertOverflow="clip" wrap="square" lIns="45720" tIns="36576" rIns="0" bIns="36576" anchor="ctr" upright="1"/>
        <a:lstStyle/>
        <a:p>
          <a:pPr algn="l" rtl="0">
            <a:defRPr sz="1000"/>
          </a:pPr>
          <a:r>
            <a:rPr lang="de-CH" sz="1800" b="0" i="0" u="none" strike="noStrike" baseline="0">
              <a:solidFill>
                <a:srgbClr val="000000"/>
              </a:solidFill>
              <a:latin typeface="55 Helvetica Roman"/>
            </a:rPr>
            <a:t> SV 1.6G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6</xdr:col>
      <xdr:colOff>552450</xdr:colOff>
      <xdr:row>0</xdr:row>
      <xdr:rowOff>0</xdr:rowOff>
    </xdr:to>
    <xdr:graphicFrame macro="">
      <xdr:nvGraphicFramePr>
        <xdr:cNvPr id="5" name="Chart 11">
          <a:extLst>
            <a:ext uri="{FF2B5EF4-FFF2-40B4-BE49-F238E27FC236}">
              <a16:creationId xmlns:a16="http://schemas.microsoft.com/office/drawing/2014/main" id="{9388C896-1071-4B6E-A5CD-2B286D986C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400050</xdr:colOff>
      <xdr:row>0</xdr:row>
      <xdr:rowOff>0</xdr:rowOff>
    </xdr:from>
    <xdr:to>
      <xdr:col>13</xdr:col>
      <xdr:colOff>381000</xdr:colOff>
      <xdr:row>0</xdr:row>
      <xdr:rowOff>0</xdr:rowOff>
    </xdr:to>
    <xdr:sp macro="" textlink="">
      <xdr:nvSpPr>
        <xdr:cNvPr id="6" name="Text 19">
          <a:extLst>
            <a:ext uri="{FF2B5EF4-FFF2-40B4-BE49-F238E27FC236}">
              <a16:creationId xmlns:a16="http://schemas.microsoft.com/office/drawing/2014/main" id="{5F3362B3-B0F7-4179-9F6C-FAB4A5E5402E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56388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55 Helvetica Roman"/>
            </a:rPr>
            <a:t>Quelle: Bundesamt für Sozialversicherung, Sektion Statistik</a:t>
          </a:r>
        </a:p>
      </xdr:txBody>
    </xdr:sp>
    <xdr:clientData/>
  </xdr:twoCellAnchor>
  <xdr:twoCellAnchor>
    <xdr:from>
      <xdr:col>7</xdr:col>
      <xdr:colOff>266700</xdr:colOff>
      <xdr:row>0</xdr:row>
      <xdr:rowOff>0</xdr:rowOff>
    </xdr:from>
    <xdr:to>
      <xdr:col>14</xdr:col>
      <xdr:colOff>0</xdr:colOff>
      <xdr:row>0</xdr:row>
      <xdr:rowOff>0</xdr:rowOff>
    </xdr:to>
    <xdr:graphicFrame macro="">
      <xdr:nvGraphicFramePr>
        <xdr:cNvPr id="7" name="Chart 20">
          <a:extLst>
            <a:ext uri="{FF2B5EF4-FFF2-40B4-BE49-F238E27FC236}">
              <a16:creationId xmlns:a16="http://schemas.microsoft.com/office/drawing/2014/main" id="{BDF7AF0F-1E2D-43A8-B482-6C359875D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8" name="Chart 21">
          <a:extLst>
            <a:ext uri="{FF2B5EF4-FFF2-40B4-BE49-F238E27FC236}">
              <a16:creationId xmlns:a16="http://schemas.microsoft.com/office/drawing/2014/main" id="{7149FC5E-3BEA-4278-A212-BD7ACDE6AF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266700</xdr:colOff>
      <xdr:row>0</xdr:row>
      <xdr:rowOff>0</xdr:rowOff>
    </xdr:from>
    <xdr:to>
      <xdr:col>13</xdr:col>
      <xdr:colOff>466725</xdr:colOff>
      <xdr:row>0</xdr:row>
      <xdr:rowOff>0</xdr:rowOff>
    </xdr:to>
    <xdr:graphicFrame macro="">
      <xdr:nvGraphicFramePr>
        <xdr:cNvPr id="9" name="Chart 22">
          <a:extLst>
            <a:ext uri="{FF2B5EF4-FFF2-40B4-BE49-F238E27FC236}">
              <a16:creationId xmlns:a16="http://schemas.microsoft.com/office/drawing/2014/main" id="{065365B6-C1C3-4659-9753-AD36C5C1BD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0" name="Chart 23">
          <a:extLst>
            <a:ext uri="{FF2B5EF4-FFF2-40B4-BE49-F238E27FC236}">
              <a16:creationId xmlns:a16="http://schemas.microsoft.com/office/drawing/2014/main" id="{03BAAE08-BC5D-480F-90C6-B63940E48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76200</xdr:colOff>
      <xdr:row>0</xdr:row>
      <xdr:rowOff>0</xdr:rowOff>
    </xdr:from>
    <xdr:to>
      <xdr:col>7</xdr:col>
      <xdr:colOff>9525</xdr:colOff>
      <xdr:row>0</xdr:row>
      <xdr:rowOff>0</xdr:rowOff>
    </xdr:to>
    <xdr:graphicFrame macro="">
      <xdr:nvGraphicFramePr>
        <xdr:cNvPr id="11" name="Chart 24">
          <a:extLst>
            <a:ext uri="{FF2B5EF4-FFF2-40B4-BE49-F238E27FC236}">
              <a16:creationId xmlns:a16="http://schemas.microsoft.com/office/drawing/2014/main" id="{A0835D26-75FD-40D3-902B-0B40DBB05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247650</xdr:colOff>
      <xdr:row>0</xdr:row>
      <xdr:rowOff>0</xdr:rowOff>
    </xdr:from>
    <xdr:to>
      <xdr:col>13</xdr:col>
      <xdr:colOff>600075</xdr:colOff>
      <xdr:row>0</xdr:row>
      <xdr:rowOff>0</xdr:rowOff>
    </xdr:to>
    <xdr:graphicFrame macro="">
      <xdr:nvGraphicFramePr>
        <xdr:cNvPr id="12" name="Chart 25">
          <a:extLst>
            <a:ext uri="{FF2B5EF4-FFF2-40B4-BE49-F238E27FC236}">
              <a16:creationId xmlns:a16="http://schemas.microsoft.com/office/drawing/2014/main" id="{61844106-6C03-45E9-A0B8-0549022171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6631DF39-00B3-4D73-ADB2-02CA7810B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4" name="Chart 28">
          <a:extLst>
            <a:ext uri="{FF2B5EF4-FFF2-40B4-BE49-F238E27FC236}">
              <a16:creationId xmlns:a16="http://schemas.microsoft.com/office/drawing/2014/main" id="{5C04CC1F-DF51-478D-B4B8-29A8CC957B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</xdr:col>
      <xdr:colOff>1190625</xdr:colOff>
      <xdr:row>0</xdr:row>
      <xdr:rowOff>0</xdr:rowOff>
    </xdr:to>
    <xdr:sp macro="" textlink="">
      <xdr:nvSpPr>
        <xdr:cNvPr id="16" name="Text 30">
          <a:extLst>
            <a:ext uri="{FF2B5EF4-FFF2-40B4-BE49-F238E27FC236}">
              <a16:creationId xmlns:a16="http://schemas.microsoft.com/office/drawing/2014/main" id="{C9CEA7BD-33E9-4D0E-A13A-297AFFFF17C6}"/>
            </a:ext>
          </a:extLst>
        </xdr:cNvPr>
        <xdr:cNvSpPr txBox="1">
          <a:spLocks noChangeArrowheads="1"/>
        </xdr:cNvSpPr>
      </xdr:nvSpPr>
      <xdr:spPr bwMode="auto">
        <a:xfrm>
          <a:off x="942975" y="0"/>
          <a:ext cx="942975" cy="0"/>
        </a:xfrm>
        <a:prstGeom prst="rect">
          <a:avLst/>
        </a:prstGeom>
        <a:solidFill>
          <a:srgbClr val="C0C0C0"/>
        </a:solidFill>
        <a:ln w="0">
          <a:noFill/>
          <a:miter lim="800000"/>
          <a:headEnd/>
          <a:tailEnd/>
        </a:ln>
      </xdr:spPr>
      <xdr:txBody>
        <a:bodyPr vertOverflow="clip" wrap="square" lIns="45720" tIns="36576" rIns="0" bIns="36576" anchor="ctr" upright="1"/>
        <a:lstStyle/>
        <a:p>
          <a:pPr algn="l" rtl="0">
            <a:defRPr sz="1000"/>
          </a:pPr>
          <a:r>
            <a:rPr lang="de-CH" sz="1800" b="0" i="0" u="none" strike="noStrike" baseline="0">
              <a:solidFill>
                <a:srgbClr val="000000"/>
              </a:solidFill>
              <a:latin typeface="55 Helvetica Roman"/>
            </a:rPr>
            <a:t> SV 1.6G</a:t>
          </a:r>
        </a:p>
      </xdr:txBody>
    </xdr:sp>
    <xdr:clientData/>
  </xdr:twoCellAnchor>
  <xdr:twoCellAnchor>
    <xdr:from>
      <xdr:col>7</xdr:col>
      <xdr:colOff>238125</xdr:colOff>
      <xdr:row>0</xdr:row>
      <xdr:rowOff>0</xdr:rowOff>
    </xdr:from>
    <xdr:to>
      <xdr:col>13</xdr:col>
      <xdr:colOff>600075</xdr:colOff>
      <xdr:row>0</xdr:row>
      <xdr:rowOff>0</xdr:rowOff>
    </xdr:to>
    <xdr:sp macro="" textlink="">
      <xdr:nvSpPr>
        <xdr:cNvPr id="17" name="Text 31">
          <a:extLst>
            <a:ext uri="{FF2B5EF4-FFF2-40B4-BE49-F238E27FC236}">
              <a16:creationId xmlns:a16="http://schemas.microsoft.com/office/drawing/2014/main" id="{17A8D3D3-AB77-48BF-B281-21620757AC96}"/>
            </a:ext>
          </a:extLst>
        </xdr:cNvPr>
        <xdr:cNvSpPr txBox="1">
          <a:spLocks noChangeArrowheads="1"/>
        </xdr:cNvSpPr>
      </xdr:nvSpPr>
      <xdr:spPr bwMode="auto">
        <a:xfrm>
          <a:off x="6838950" y="0"/>
          <a:ext cx="6019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28575</xdr:colOff>
      <xdr:row>0</xdr:row>
      <xdr:rowOff>0</xdr:rowOff>
    </xdr:from>
    <xdr:to>
      <xdr:col>13</xdr:col>
      <xdr:colOff>371475</xdr:colOff>
      <xdr:row>0</xdr:row>
      <xdr:rowOff>0</xdr:rowOff>
    </xdr:to>
    <xdr:sp macro="" textlink="">
      <xdr:nvSpPr>
        <xdr:cNvPr id="18" name="Text 33">
          <a:extLst>
            <a:ext uri="{FF2B5EF4-FFF2-40B4-BE49-F238E27FC236}">
              <a16:creationId xmlns:a16="http://schemas.microsoft.com/office/drawing/2014/main" id="{A1B541E3-9D56-4098-9DD6-077DD65E2EF9}"/>
            </a:ext>
          </a:extLst>
        </xdr:cNvPr>
        <xdr:cNvSpPr txBox="1">
          <a:spLocks noChangeArrowheads="1"/>
        </xdr:cNvSpPr>
      </xdr:nvSpPr>
      <xdr:spPr bwMode="auto">
        <a:xfrm>
          <a:off x="6629400" y="0"/>
          <a:ext cx="60007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55 Helvetica Roman"/>
            </a:rPr>
            <a:t>                     Quelle: Bundesamt für Sozialversicherung, Sektion  Statistik</a:t>
          </a:r>
        </a:p>
      </xdr:txBody>
    </xdr:sp>
    <xdr:clientData/>
  </xdr:twoCellAnchor>
  <xdr:twoCellAnchor>
    <xdr:from>
      <xdr:col>8</xdr:col>
      <xdr:colOff>257175</xdr:colOff>
      <xdr:row>0</xdr:row>
      <xdr:rowOff>0</xdr:rowOff>
    </xdr:from>
    <xdr:to>
      <xdr:col>10</xdr:col>
      <xdr:colOff>314325</xdr:colOff>
      <xdr:row>0</xdr:row>
      <xdr:rowOff>0</xdr:rowOff>
    </xdr:to>
    <xdr:sp macro="" textlink="">
      <xdr:nvSpPr>
        <xdr:cNvPr id="19" name="Text 34">
          <a:extLst>
            <a:ext uri="{FF2B5EF4-FFF2-40B4-BE49-F238E27FC236}">
              <a16:creationId xmlns:a16="http://schemas.microsoft.com/office/drawing/2014/main" id="{CA8E6FAD-5828-4F4E-B80E-EA7FAEFE39D1}"/>
            </a:ext>
          </a:extLst>
        </xdr:cNvPr>
        <xdr:cNvSpPr txBox="1">
          <a:spLocks noChangeArrowheads="1"/>
        </xdr:cNvSpPr>
      </xdr:nvSpPr>
      <xdr:spPr bwMode="auto">
        <a:xfrm>
          <a:off x="7800975" y="0"/>
          <a:ext cx="19431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55 Helvetica Roman"/>
            </a:rPr>
            <a:t>in % der Einnahmen</a:t>
          </a:r>
        </a:p>
      </xdr:txBody>
    </xdr:sp>
    <xdr:clientData/>
  </xdr:twoCellAnchor>
  <xdr:twoCellAnchor>
    <xdr:from>
      <xdr:col>8</xdr:col>
      <xdr:colOff>238125</xdr:colOff>
      <xdr:row>0</xdr:row>
      <xdr:rowOff>0</xdr:rowOff>
    </xdr:from>
    <xdr:to>
      <xdr:col>10</xdr:col>
      <xdr:colOff>342900</xdr:colOff>
      <xdr:row>0</xdr:row>
      <xdr:rowOff>0</xdr:rowOff>
    </xdr:to>
    <xdr:sp macro="" textlink="">
      <xdr:nvSpPr>
        <xdr:cNvPr id="22" name="Text 41">
          <a:extLst>
            <a:ext uri="{FF2B5EF4-FFF2-40B4-BE49-F238E27FC236}">
              <a16:creationId xmlns:a16="http://schemas.microsoft.com/office/drawing/2014/main" id="{A85E259F-5D3F-4AC5-9FED-2549C927E88C}"/>
            </a:ext>
          </a:extLst>
        </xdr:cNvPr>
        <xdr:cNvSpPr txBox="1">
          <a:spLocks noChangeArrowheads="1"/>
        </xdr:cNvSpPr>
      </xdr:nvSpPr>
      <xdr:spPr bwMode="auto">
        <a:xfrm>
          <a:off x="7781925" y="0"/>
          <a:ext cx="19907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55 Helvetica Roman"/>
            </a:rPr>
            <a:t>in % der Einnahmen</a:t>
          </a:r>
        </a:p>
      </xdr:txBody>
    </xdr:sp>
    <xdr:clientData/>
  </xdr:twoCellAnchor>
  <xdr:twoCellAnchor>
    <xdr:from>
      <xdr:col>8</xdr:col>
      <xdr:colOff>285750</xdr:colOff>
      <xdr:row>0</xdr:row>
      <xdr:rowOff>0</xdr:rowOff>
    </xdr:from>
    <xdr:to>
      <xdr:col>10</xdr:col>
      <xdr:colOff>257175</xdr:colOff>
      <xdr:row>0</xdr:row>
      <xdr:rowOff>0</xdr:rowOff>
    </xdr:to>
    <xdr:sp macro="" textlink="">
      <xdr:nvSpPr>
        <xdr:cNvPr id="26" name="Text 40">
          <a:extLst>
            <a:ext uri="{FF2B5EF4-FFF2-40B4-BE49-F238E27FC236}">
              <a16:creationId xmlns:a16="http://schemas.microsoft.com/office/drawing/2014/main" id="{4766AD88-C51E-49A4-9258-4E0CEED417B2}"/>
            </a:ext>
          </a:extLst>
        </xdr:cNvPr>
        <xdr:cNvSpPr txBox="1">
          <a:spLocks noChangeArrowheads="1"/>
        </xdr:cNvSpPr>
      </xdr:nvSpPr>
      <xdr:spPr bwMode="auto">
        <a:xfrm>
          <a:off x="7829550" y="0"/>
          <a:ext cx="18573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55 Helvetica Roman"/>
            </a:rPr>
            <a:t>in % der Einnahmen</a:t>
          </a:r>
        </a:p>
      </xdr:txBody>
    </xdr:sp>
    <xdr:clientData/>
  </xdr:twoCellAnchor>
  <xdr:twoCellAnchor>
    <xdr:from>
      <xdr:col>4</xdr:col>
      <xdr:colOff>152400</xdr:colOff>
      <xdr:row>0</xdr:row>
      <xdr:rowOff>0</xdr:rowOff>
    </xdr:from>
    <xdr:to>
      <xdr:col>14</xdr:col>
      <xdr:colOff>581025</xdr:colOff>
      <xdr:row>0</xdr:row>
      <xdr:rowOff>0</xdr:rowOff>
    </xdr:to>
    <xdr:sp macro="" textlink="#REF!">
      <xdr:nvSpPr>
        <xdr:cNvPr id="27" name="Text 4">
          <a:extLst>
            <a:ext uri="{FF2B5EF4-FFF2-40B4-BE49-F238E27FC236}">
              <a16:creationId xmlns:a16="http://schemas.microsoft.com/office/drawing/2014/main" id="{06E4D5CB-2630-471E-94CB-FD7A2D2199ED}"/>
            </a:ext>
          </a:extLst>
        </xdr:cNvPr>
        <xdr:cNvSpPr txBox="1">
          <a:spLocks noChangeArrowheads="1" noTextEdit="1"/>
        </xdr:cNvSpPr>
      </xdr:nvSpPr>
      <xdr:spPr bwMode="auto">
        <a:xfrm>
          <a:off x="3924300" y="0"/>
          <a:ext cx="98583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fld id="{2A61109C-F7B4-4FAB-8E85-FF98360C59FB}" type="TxLink">
            <a:rPr lang="de-CH" sz="900" b="0" i="0" u="none" strike="noStrike" baseline="0">
              <a:solidFill>
                <a:srgbClr val="FFFFFF"/>
              </a:solidFill>
              <a:latin typeface="Helv"/>
            </a:rPr>
            <a:pPr algn="l" rtl="0">
              <a:defRPr sz="1000"/>
            </a:pPr>
            <a:t></a:t>
          </a:fld>
          <a:endParaRPr lang="de-CH" sz="900" b="0" i="0" u="none" strike="noStrike" baseline="0">
            <a:solidFill>
              <a:srgbClr val="FFFFFF"/>
            </a:solidFill>
            <a:latin typeface="Helv"/>
          </a:endParaRPr>
        </a:p>
      </xdr:txBody>
    </xdr:sp>
    <xdr:clientData/>
  </xdr:twoCellAnchor>
  <xdr:twoCellAnchor>
    <xdr:from>
      <xdr:col>0</xdr:col>
      <xdr:colOff>19051</xdr:colOff>
      <xdr:row>58</xdr:row>
      <xdr:rowOff>142875</xdr:rowOff>
    </xdr:from>
    <xdr:to>
      <xdr:col>0</xdr:col>
      <xdr:colOff>3390901</xdr:colOff>
      <xdr:row>67</xdr:row>
      <xdr:rowOff>121920</xdr:rowOff>
    </xdr:to>
    <xdr:sp macro="" textlink="">
      <xdr:nvSpPr>
        <xdr:cNvPr id="29" name="Text Box 26">
          <a:extLst>
            <a:ext uri="{FF2B5EF4-FFF2-40B4-BE49-F238E27FC236}">
              <a16:creationId xmlns:a16="http://schemas.microsoft.com/office/drawing/2014/main" id="{4AF86905-A3BA-4004-ADB7-FB956CB55FC7}"/>
            </a:ext>
          </a:extLst>
        </xdr:cNvPr>
        <xdr:cNvSpPr txBox="1">
          <a:spLocks noChangeArrowheads="1"/>
        </xdr:cNvSpPr>
      </xdr:nvSpPr>
      <xdr:spPr bwMode="auto">
        <a:xfrm>
          <a:off x="19051" y="10429875"/>
          <a:ext cx="923925" cy="169354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comptes des différentes branches d’assurances sociales ont été harmonisés pour le compte global. C'est pourquoi certaines des valeurs mentionnées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ci-dessus se différencient des valeurs dans les comptes d’exploitation (tableaux 3 et 4 des chapitres sur les assurances sociales). Le total est consolidé. 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*CGAS signifie : Selon les définitions du compte global des assurances sociales. Les recettes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n'incluent pas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les variations de valeur du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capital.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 : Office fédéral des assurances sociales, </a:t>
          </a:r>
          <a:r>
            <a:rPr lang="fr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Secteur données de base et analyses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47625</xdr:colOff>
      <xdr:row>58</xdr:row>
      <xdr:rowOff>123825</xdr:rowOff>
    </xdr:from>
    <xdr:to>
      <xdr:col>1</xdr:col>
      <xdr:colOff>3419475</xdr:colOff>
      <xdr:row>67</xdr:row>
      <xdr:rowOff>99060</xdr:rowOff>
    </xdr:to>
    <xdr:sp macro="" textlink="">
      <xdr:nvSpPr>
        <xdr:cNvPr id="30" name="Text Box 25">
          <a:extLst>
            <a:ext uri="{FF2B5EF4-FFF2-40B4-BE49-F238E27FC236}">
              <a16:creationId xmlns:a16="http://schemas.microsoft.com/office/drawing/2014/main" id="{B96B3282-7EFD-4CEA-9BFD-E9E4C743709C}"/>
            </a:ext>
          </a:extLst>
        </xdr:cNvPr>
        <xdr:cNvSpPr txBox="1">
          <a:spLocks noChangeArrowheads="1"/>
        </xdr:cNvSpPr>
      </xdr:nvSpPr>
      <xdr:spPr bwMode="auto">
        <a:xfrm>
          <a:off x="990600" y="10410825"/>
          <a:ext cx="895350" cy="168973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Rechnungen der einzelnen SV-Zweige wurden für die Gesamtrechnung harmonisiert. Daher unterscheiden sich einzelne der obenstehenden Werte von den Angaben in den Betriebsrechnungen (Tabellen 3 und 4 der Sozialversicherungskapitel). Das Total ist konsolidiert. 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*GRSV heisst: Gemäss den Definitionen der Gesamtrechnung der Sozialversicherungen. Die Einnahmen sind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ohne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Kapitalwertänderungen berechnet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64"/>
  <sheetViews>
    <sheetView tabSelected="1" zoomScaleNormal="100" zoomScaleSheetLayoutView="100" workbookViewId="0"/>
  </sheetViews>
  <sheetFormatPr baseColWidth="10" defaultColWidth="11" defaultRowHeight="12.75" outlineLevelRow="2" outlineLevelCol="1"/>
  <cols>
    <col min="1" max="2" width="46.77734375" style="2" customWidth="1"/>
    <col min="3" max="3" width="12.77734375" style="2" customWidth="1"/>
    <col min="4" max="5" width="12.77734375" style="2" hidden="1" customWidth="1" outlineLevel="1"/>
    <col min="6" max="6" width="12.77734375" style="2" customWidth="1" collapsed="1"/>
    <col min="7" max="10" width="12.77734375" style="2" hidden="1" customWidth="1" outlineLevel="1"/>
    <col min="11" max="11" width="12.77734375" style="2" hidden="1" customWidth="1" outlineLevel="1" collapsed="1"/>
    <col min="12" max="15" width="12.77734375" style="2" hidden="1" customWidth="1" outlineLevel="1"/>
    <col min="16" max="16" width="12.77734375" style="2" customWidth="1" collapsed="1"/>
    <col min="17" max="17" width="12.77734375" style="1" hidden="1" customWidth="1" outlineLevel="1"/>
    <col min="18" max="22" width="12.77734375" style="2" hidden="1" customWidth="1" outlineLevel="1"/>
    <col min="23" max="23" width="12.77734375" style="2" hidden="1" customWidth="1" outlineLevel="1" collapsed="1"/>
    <col min="24" max="24" width="12.77734375" style="2" hidden="1" customWidth="1" outlineLevel="1"/>
    <col min="25" max="25" width="12.77734375" style="2" hidden="1" customWidth="1" outlineLevel="1" collapsed="1"/>
    <col min="26" max="26" width="12.77734375" style="2" customWidth="1" collapsed="1"/>
    <col min="27" max="31" width="12.77734375" style="2" hidden="1" customWidth="1" outlineLevel="1"/>
    <col min="32" max="34" width="12.77734375" style="2" hidden="1" customWidth="1" outlineLevel="1" collapsed="1"/>
    <col min="35" max="35" width="12.77734375" style="2" hidden="1" customWidth="1" outlineLevel="1"/>
    <col min="36" max="37" width="12.77734375" style="2" customWidth="1" collapsed="1"/>
    <col min="38" max="38" width="12.77734375" style="2" customWidth="1"/>
    <col min="39" max="16384" width="11" style="2"/>
  </cols>
  <sheetData>
    <row r="1" spans="1:38" s="6" customFormat="1" ht="36">
      <c r="A1" s="29" t="s">
        <v>39</v>
      </c>
      <c r="B1" s="30" t="s">
        <v>38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1"/>
      <c r="AJ1" s="12"/>
      <c r="AK1" s="12"/>
    </row>
    <row r="2" spans="1:38" s="7" customFormat="1" ht="27.95" customHeight="1">
      <c r="A2" s="17" t="s">
        <v>25</v>
      </c>
      <c r="B2" s="18" t="s">
        <v>24</v>
      </c>
      <c r="C2" s="8">
        <v>1987</v>
      </c>
      <c r="D2" s="8">
        <v>1988</v>
      </c>
      <c r="E2" s="9">
        <v>1989</v>
      </c>
      <c r="F2" s="8">
        <v>1990</v>
      </c>
      <c r="G2" s="8">
        <v>1991</v>
      </c>
      <c r="H2" s="8">
        <v>1992</v>
      </c>
      <c r="I2" s="8">
        <v>1993</v>
      </c>
      <c r="J2" s="8">
        <v>1994</v>
      </c>
      <c r="K2" s="8">
        <v>1995</v>
      </c>
      <c r="L2" s="8">
        <v>1996</v>
      </c>
      <c r="M2" s="8">
        <v>1997</v>
      </c>
      <c r="N2" s="8">
        <v>1998</v>
      </c>
      <c r="O2" s="8">
        <v>1999</v>
      </c>
      <c r="P2" s="8">
        <v>2000</v>
      </c>
      <c r="Q2" s="8">
        <v>2001</v>
      </c>
      <c r="R2" s="8">
        <v>2002</v>
      </c>
      <c r="S2" s="8">
        <v>2003</v>
      </c>
      <c r="T2" s="8">
        <v>2004</v>
      </c>
      <c r="U2" s="8">
        <v>2005</v>
      </c>
      <c r="V2" s="8">
        <v>2006</v>
      </c>
      <c r="W2" s="8">
        <v>2007</v>
      </c>
      <c r="X2" s="8">
        <v>2008</v>
      </c>
      <c r="Y2" s="8">
        <v>2009</v>
      </c>
      <c r="Z2" s="8">
        <v>2010</v>
      </c>
      <c r="AA2" s="8">
        <v>2011</v>
      </c>
      <c r="AB2" s="8">
        <v>2012</v>
      </c>
      <c r="AC2" s="8">
        <v>2013</v>
      </c>
      <c r="AD2" s="8">
        <v>2014</v>
      </c>
      <c r="AE2" s="8">
        <v>2015</v>
      </c>
      <c r="AF2" s="8">
        <v>2016</v>
      </c>
      <c r="AG2" s="8">
        <v>2017</v>
      </c>
      <c r="AH2" s="8">
        <v>2018</v>
      </c>
      <c r="AI2" s="8">
        <v>2019</v>
      </c>
      <c r="AJ2" s="8">
        <v>2020</v>
      </c>
      <c r="AK2" s="8">
        <v>2021</v>
      </c>
      <c r="AL2" s="8">
        <v>2022</v>
      </c>
    </row>
    <row r="3" spans="1:38" s="7" customFormat="1" hidden="1" outlineLevel="1">
      <c r="A3" s="21" t="s">
        <v>9</v>
      </c>
      <c r="B3" s="22" t="s">
        <v>0</v>
      </c>
      <c r="C3" s="28">
        <v>15709.821206000001</v>
      </c>
      <c r="D3" s="28">
        <v>16631.07569695</v>
      </c>
      <c r="E3" s="28">
        <v>16960.989599999997</v>
      </c>
      <c r="F3" s="28">
        <v>18327.665003009999</v>
      </c>
      <c r="G3" s="28">
        <v>19688.175720000003</v>
      </c>
      <c r="H3" s="28">
        <v>21206.050069000001</v>
      </c>
      <c r="I3" s="28">
        <v>23046.58651293</v>
      </c>
      <c r="J3" s="28">
        <v>23362.609752</v>
      </c>
      <c r="K3" s="28">
        <v>24502.824110999994</v>
      </c>
      <c r="L3" s="28">
        <v>24816.76264999</v>
      </c>
      <c r="M3" s="28">
        <v>25802.52445628</v>
      </c>
      <c r="N3" s="28">
        <v>26714.905546279999</v>
      </c>
      <c r="O3" s="28">
        <v>27386.966888140003</v>
      </c>
      <c r="P3" s="28">
        <v>27721.899414839998</v>
      </c>
      <c r="Q3" s="28">
        <v>29081.319635069998</v>
      </c>
      <c r="R3" s="28">
        <v>29094.528135780005</v>
      </c>
      <c r="S3" s="28">
        <v>29980.986434589995</v>
      </c>
      <c r="T3" s="28">
        <v>30423.021147819996</v>
      </c>
      <c r="U3" s="28">
        <v>31327.15306076</v>
      </c>
      <c r="V3" s="28">
        <v>31682.252830360001</v>
      </c>
      <c r="W3" s="28">
        <v>33302.841433559995</v>
      </c>
      <c r="X3" s="28">
        <v>33877.951444049999</v>
      </c>
      <c r="Y3" s="28">
        <v>35786.632737550004</v>
      </c>
      <c r="Z3" s="28">
        <v>36604.056835240001</v>
      </c>
      <c r="AA3" s="28">
        <v>38052.705340589993</v>
      </c>
      <c r="AB3" s="28">
        <v>38797.675313009997</v>
      </c>
      <c r="AC3" s="28">
        <v>39975.939433969994</v>
      </c>
      <c r="AD3" s="28">
        <v>40866.330043000002</v>
      </c>
      <c r="AE3" s="28">
        <v>41735.014134400008</v>
      </c>
      <c r="AF3" s="28">
        <v>42530.201545560005</v>
      </c>
      <c r="AG3" s="28">
        <v>43291.774050959997</v>
      </c>
      <c r="AH3" s="28">
        <v>44054.972438430006</v>
      </c>
      <c r="AI3" s="28">
        <v>45254.179194429991</v>
      </c>
      <c r="AJ3" s="28">
        <v>45976.923773729992</v>
      </c>
      <c r="AK3" s="28">
        <v>47026.666149500008</v>
      </c>
      <c r="AL3" s="37">
        <v>47807.349251349995</v>
      </c>
    </row>
    <row r="4" spans="1:38" s="7" customFormat="1" hidden="1" outlineLevel="2">
      <c r="A4" s="21" t="s">
        <v>10</v>
      </c>
      <c r="B4" s="22" t="s">
        <v>1</v>
      </c>
      <c r="C4" s="19">
        <v>842.77057200000002</v>
      </c>
      <c r="D4" s="19">
        <v>914.17683099999999</v>
      </c>
      <c r="E4" s="19">
        <v>976.66742399999998</v>
      </c>
      <c r="F4" s="19">
        <v>1124.361101</v>
      </c>
      <c r="G4" s="19">
        <v>1278.9479939999999</v>
      </c>
      <c r="H4" s="19">
        <v>1468.4640900000002</v>
      </c>
      <c r="I4" s="19">
        <v>1541.400112</v>
      </c>
      <c r="J4" s="19">
        <v>1567.024341</v>
      </c>
      <c r="K4" s="19">
        <v>1574.9692540000001</v>
      </c>
      <c r="L4" s="19">
        <v>1326.083691</v>
      </c>
      <c r="M4" s="19">
        <v>1376.393276</v>
      </c>
      <c r="N4" s="19">
        <v>1420.220419</v>
      </c>
      <c r="O4" s="19">
        <v>1439.061091</v>
      </c>
      <c r="P4" s="19">
        <v>1441.0409299999999</v>
      </c>
      <c r="Q4" s="19">
        <v>1442.4455190000001</v>
      </c>
      <c r="R4" s="19">
        <v>1524.7607230000001</v>
      </c>
      <c r="S4" s="19">
        <v>1572.6237209999999</v>
      </c>
      <c r="T4" s="19">
        <v>1650.9246900000001</v>
      </c>
      <c r="U4" s="19">
        <v>1695.3942709999999</v>
      </c>
      <c r="V4" s="19">
        <v>1731.0330750000001</v>
      </c>
      <c r="W4" s="19">
        <v>1827.051381</v>
      </c>
      <c r="X4" s="19">
        <v>2071.6810569999998</v>
      </c>
      <c r="Y4" s="19">
        <v>2209.6574300000002</v>
      </c>
      <c r="Z4" s="19">
        <v>2323.5973819999999</v>
      </c>
      <c r="AA4" s="19">
        <v>2439.0466959999999</v>
      </c>
      <c r="AB4" s="19">
        <v>2524.507846</v>
      </c>
      <c r="AC4" s="19">
        <v>2604.6216039999999</v>
      </c>
      <c r="AD4" s="19">
        <v>2712.0780679999998</v>
      </c>
      <c r="AE4" s="19">
        <v>2778.4015629999999</v>
      </c>
      <c r="AF4" s="19">
        <v>2856.457269</v>
      </c>
      <c r="AG4" s="19">
        <v>2906.7103139999999</v>
      </c>
      <c r="AH4" s="19">
        <v>2956.2906400000002</v>
      </c>
      <c r="AI4" s="19">
        <v>3057.5762570000002</v>
      </c>
      <c r="AJ4" s="19">
        <v>3167.5621900000001</v>
      </c>
      <c r="AK4" s="19">
        <v>3160.6456790000002</v>
      </c>
      <c r="AL4" s="38">
        <v>3169.9271050000002</v>
      </c>
    </row>
    <row r="5" spans="1:38" s="7" customFormat="1" hidden="1" outlineLevel="1">
      <c r="A5" s="21" t="s">
        <v>11</v>
      </c>
      <c r="B5" s="22" t="s">
        <v>2</v>
      </c>
      <c r="C5" s="19">
        <v>3315.2017364712319</v>
      </c>
      <c r="D5" s="19">
        <v>3573.6460139017836</v>
      </c>
      <c r="E5" s="19">
        <v>3749.3570328671162</v>
      </c>
      <c r="F5" s="19">
        <v>4133.101684294098</v>
      </c>
      <c r="G5" s="19">
        <v>4618.6527968946475</v>
      </c>
      <c r="H5" s="19">
        <v>5250.5969191499998</v>
      </c>
      <c r="I5" s="19">
        <v>5987.5395119973782</v>
      </c>
      <c r="J5" s="19">
        <v>6397.2882922318868</v>
      </c>
      <c r="K5" s="19">
        <v>6827.8238415019759</v>
      </c>
      <c r="L5" s="19">
        <v>7311.9844341098151</v>
      </c>
      <c r="M5" s="19">
        <v>7651.6533332392264</v>
      </c>
      <c r="N5" s="19">
        <v>7964.8845515467719</v>
      </c>
      <c r="O5" s="19">
        <v>8357.3549599604867</v>
      </c>
      <c r="P5" s="19">
        <v>8710.6392777092206</v>
      </c>
      <c r="Q5" s="19">
        <v>9462.9248492801507</v>
      </c>
      <c r="R5" s="19">
        <v>9964.3393577799998</v>
      </c>
      <c r="S5" s="19">
        <v>10657.934267389997</v>
      </c>
      <c r="T5" s="19">
        <v>11096.499969839997</v>
      </c>
      <c r="U5" s="19">
        <v>11561.265841629998</v>
      </c>
      <c r="V5" s="19">
        <v>11459.915459079997</v>
      </c>
      <c r="W5" s="19">
        <v>11904.72125047</v>
      </c>
      <c r="X5" s="19">
        <v>11092.304183140001</v>
      </c>
      <c r="Y5" s="19">
        <v>9616.4285685099985</v>
      </c>
      <c r="Z5" s="19">
        <v>9297.0347756699994</v>
      </c>
      <c r="AA5" s="19">
        <v>9488.3019720900011</v>
      </c>
      <c r="AB5" s="19">
        <v>9294.5508137100005</v>
      </c>
      <c r="AC5" s="19">
        <v>9305.6635649000036</v>
      </c>
      <c r="AD5" s="19">
        <v>9254.1987156300002</v>
      </c>
      <c r="AE5" s="19">
        <v>9304.0824008900017</v>
      </c>
      <c r="AF5" s="19">
        <v>9200.5587905400007</v>
      </c>
      <c r="AG5" s="19">
        <v>9234.4730537300002</v>
      </c>
      <c r="AH5" s="19">
        <v>9261.4023507000002</v>
      </c>
      <c r="AI5" s="19">
        <v>9483.9898582900005</v>
      </c>
      <c r="AJ5" s="19">
        <v>9594.4921930600012</v>
      </c>
      <c r="AK5" s="19">
        <v>9831.6436304200015</v>
      </c>
      <c r="AL5" s="38">
        <v>9714.1605985799997</v>
      </c>
    </row>
    <row r="6" spans="1:38" s="7" customFormat="1" hidden="1" outlineLevel="2">
      <c r="A6" s="21" t="s">
        <v>12</v>
      </c>
      <c r="B6" s="22" t="s">
        <v>3</v>
      </c>
      <c r="C6" s="19">
        <v>214.865071</v>
      </c>
      <c r="D6" s="19">
        <v>238.82150100000001</v>
      </c>
      <c r="E6" s="19">
        <v>266.75892499999998</v>
      </c>
      <c r="F6" s="19">
        <v>309.27557000000002</v>
      </c>
      <c r="G6" s="19">
        <v>358.82545300000004</v>
      </c>
      <c r="H6" s="19">
        <v>425.95917900000001</v>
      </c>
      <c r="I6" s="19">
        <v>494.323846</v>
      </c>
      <c r="J6" s="19">
        <v>545.39055299999995</v>
      </c>
      <c r="K6" s="19">
        <v>582.65543700000001</v>
      </c>
      <c r="L6" s="19">
        <v>578.381934</v>
      </c>
      <c r="M6" s="19">
        <v>653.17934200000002</v>
      </c>
      <c r="N6" s="19">
        <v>722.712222</v>
      </c>
      <c r="O6" s="19">
        <v>797.884365</v>
      </c>
      <c r="P6" s="19">
        <v>847.19916999999998</v>
      </c>
      <c r="Q6" s="19">
        <v>908.76417200000003</v>
      </c>
      <c r="R6" s="19">
        <v>1003.0423050000001</v>
      </c>
      <c r="S6" s="19">
        <v>1098.6485170000001</v>
      </c>
      <c r="T6" s="19">
        <v>1196.529828</v>
      </c>
      <c r="U6" s="19">
        <v>1286.313073</v>
      </c>
      <c r="V6" s="19">
        <v>1349.2841450000001</v>
      </c>
      <c r="W6" s="19">
        <v>1419.1883069999999</v>
      </c>
      <c r="X6" s="19">
        <v>1608.136485</v>
      </c>
      <c r="Y6" s="19">
        <v>1696.082054</v>
      </c>
      <c r="Z6" s="19">
        <v>1751.1094800000001</v>
      </c>
      <c r="AA6" s="19">
        <v>1836.8551709999999</v>
      </c>
      <c r="AB6" s="19">
        <v>1911.412237</v>
      </c>
      <c r="AC6" s="19">
        <v>1923.2382009999999</v>
      </c>
      <c r="AD6" s="19">
        <v>1966.6394009999999</v>
      </c>
      <c r="AE6" s="19">
        <v>2003.706128</v>
      </c>
      <c r="AF6" s="19">
        <v>2044.88914</v>
      </c>
      <c r="AG6" s="19">
        <v>2032.257067</v>
      </c>
      <c r="AH6" s="19">
        <v>2087.286654</v>
      </c>
      <c r="AI6" s="19">
        <v>2141.6072709999999</v>
      </c>
      <c r="AJ6" s="19">
        <v>2200.3516890000001</v>
      </c>
      <c r="AK6" s="19">
        <v>2282.1902420000001</v>
      </c>
      <c r="AL6" s="38">
        <v>2323.4374480000001</v>
      </c>
    </row>
    <row r="7" spans="1:38" s="7" customFormat="1" hidden="1" outlineLevel="1">
      <c r="A7" s="21" t="s">
        <v>36</v>
      </c>
      <c r="B7" s="22" t="s">
        <v>37</v>
      </c>
      <c r="C7" s="19">
        <f>C6+C4</f>
        <v>1057.6356430000001</v>
      </c>
      <c r="D7" s="19">
        <f t="shared" ref="D7:AL7" si="0">D6+D4</f>
        <v>1152.9983320000001</v>
      </c>
      <c r="E7" s="19">
        <f t="shared" si="0"/>
        <v>1243.4263489999998</v>
      </c>
      <c r="F7" s="19">
        <f t="shared" si="0"/>
        <v>1433.636671</v>
      </c>
      <c r="G7" s="19">
        <f t="shared" si="0"/>
        <v>1637.773447</v>
      </c>
      <c r="H7" s="19">
        <f t="shared" si="0"/>
        <v>1894.4232690000001</v>
      </c>
      <c r="I7" s="19">
        <f t="shared" si="0"/>
        <v>2035.723958</v>
      </c>
      <c r="J7" s="19">
        <f t="shared" si="0"/>
        <v>2112.414894</v>
      </c>
      <c r="K7" s="19">
        <f t="shared" si="0"/>
        <v>2157.624691</v>
      </c>
      <c r="L7" s="19">
        <f t="shared" si="0"/>
        <v>1904.465625</v>
      </c>
      <c r="M7" s="19">
        <f t="shared" si="0"/>
        <v>2029.5726180000001</v>
      </c>
      <c r="N7" s="19">
        <f t="shared" si="0"/>
        <v>2142.9326409999999</v>
      </c>
      <c r="O7" s="19">
        <f t="shared" si="0"/>
        <v>2236.9454559999999</v>
      </c>
      <c r="P7" s="19">
        <f t="shared" si="0"/>
        <v>2288.2401</v>
      </c>
      <c r="Q7" s="19">
        <f t="shared" si="0"/>
        <v>2351.209691</v>
      </c>
      <c r="R7" s="19">
        <f t="shared" si="0"/>
        <v>2527.8030280000003</v>
      </c>
      <c r="S7" s="19">
        <f t="shared" si="0"/>
        <v>2671.272238</v>
      </c>
      <c r="T7" s="19">
        <f t="shared" si="0"/>
        <v>2847.454518</v>
      </c>
      <c r="U7" s="19">
        <f t="shared" si="0"/>
        <v>2981.7073439999999</v>
      </c>
      <c r="V7" s="19">
        <f t="shared" si="0"/>
        <v>3080.3172199999999</v>
      </c>
      <c r="W7" s="19">
        <f t="shared" si="0"/>
        <v>3246.2396879999997</v>
      </c>
      <c r="X7" s="19">
        <f t="shared" si="0"/>
        <v>3679.8175419999998</v>
      </c>
      <c r="Y7" s="19">
        <f t="shared" si="0"/>
        <v>3905.7394840000002</v>
      </c>
      <c r="Z7" s="19">
        <f t="shared" si="0"/>
        <v>4074.706862</v>
      </c>
      <c r="AA7" s="19">
        <f t="shared" si="0"/>
        <v>4275.9018669999996</v>
      </c>
      <c r="AB7" s="19">
        <f t="shared" si="0"/>
        <v>4435.920083</v>
      </c>
      <c r="AC7" s="19">
        <f t="shared" si="0"/>
        <v>4527.8598050000001</v>
      </c>
      <c r="AD7" s="19">
        <f t="shared" si="0"/>
        <v>4678.7174689999993</v>
      </c>
      <c r="AE7" s="19">
        <f t="shared" si="0"/>
        <v>4782.1076910000002</v>
      </c>
      <c r="AF7" s="19">
        <f t="shared" si="0"/>
        <v>4901.3464089999998</v>
      </c>
      <c r="AG7" s="19">
        <f t="shared" si="0"/>
        <v>4938.9673810000004</v>
      </c>
      <c r="AH7" s="19">
        <f t="shared" si="0"/>
        <v>5043.5772940000006</v>
      </c>
      <c r="AI7" s="19">
        <f t="shared" si="0"/>
        <v>5199.1835279999996</v>
      </c>
      <c r="AJ7" s="19">
        <f t="shared" si="0"/>
        <v>5367.9138789999997</v>
      </c>
      <c r="AK7" s="19">
        <f t="shared" si="0"/>
        <v>5442.8359209999999</v>
      </c>
      <c r="AL7" s="38">
        <f t="shared" si="0"/>
        <v>5493.3645530000003</v>
      </c>
    </row>
    <row r="8" spans="1:38" s="7" customFormat="1" hidden="1" outlineLevel="1">
      <c r="A8" s="21" t="s">
        <v>13</v>
      </c>
      <c r="B8" s="22" t="s">
        <v>4</v>
      </c>
      <c r="C8" s="19">
        <v>12497.746897848408</v>
      </c>
      <c r="D8" s="19">
        <v>13621.80593316116</v>
      </c>
      <c r="E8" s="19">
        <v>14641.420422950872</v>
      </c>
      <c r="F8" s="19">
        <v>16527.937783040012</v>
      </c>
      <c r="G8" s="19">
        <v>18560.690621480921</v>
      </c>
      <c r="H8" s="19">
        <v>20814.385958042421</v>
      </c>
      <c r="I8" s="19">
        <v>21946.729295819514</v>
      </c>
      <c r="J8" s="19">
        <v>23207.909206978544</v>
      </c>
      <c r="K8" s="19">
        <v>25436.52673567825</v>
      </c>
      <c r="L8" s="19">
        <v>27217.17688604545</v>
      </c>
      <c r="M8" s="19">
        <v>28373.803569340424</v>
      </c>
      <c r="N8" s="19">
        <v>29762.582040896272</v>
      </c>
      <c r="O8" s="19">
        <v>31386.881662465064</v>
      </c>
      <c r="P8" s="19">
        <v>32583.869490556935</v>
      </c>
      <c r="Q8" s="19">
        <v>34344.303569340424</v>
      </c>
      <c r="R8" s="19">
        <v>33862.02055454706</v>
      </c>
      <c r="S8" s="19">
        <v>32910.301279802516</v>
      </c>
      <c r="T8" s="19">
        <v>36053.337771772851</v>
      </c>
      <c r="U8" s="19">
        <v>36689.334502602462</v>
      </c>
      <c r="V8" s="19">
        <v>37289.237036663872</v>
      </c>
      <c r="W8" s="19">
        <v>37820.155361423262</v>
      </c>
      <c r="X8" s="19">
        <v>39396.804972135295</v>
      </c>
      <c r="Y8" s="19">
        <v>43983.867591895578</v>
      </c>
      <c r="Z8" s="19">
        <v>46265.860951586154</v>
      </c>
      <c r="AA8" s="19">
        <v>45985.909616989418</v>
      </c>
      <c r="AB8" s="19">
        <v>50338.384590682515</v>
      </c>
      <c r="AC8" s="19">
        <v>51232.685237460646</v>
      </c>
      <c r="AD8" s="19">
        <v>51937.227605933032</v>
      </c>
      <c r="AE8" s="19">
        <v>53524.709538513926</v>
      </c>
      <c r="AF8" s="19">
        <v>52684.555333847573</v>
      </c>
      <c r="AG8" s="19">
        <v>53641.108001517161</v>
      </c>
      <c r="AH8" s="19">
        <v>58721.812302925398</v>
      </c>
      <c r="AI8" s="19">
        <v>53837.242559204722</v>
      </c>
      <c r="AJ8" s="19">
        <v>55780.82122506755</v>
      </c>
      <c r="AK8" s="19">
        <v>59816.593772950757</v>
      </c>
      <c r="AL8" s="38">
        <v>58953.281048687211</v>
      </c>
    </row>
    <row r="9" spans="1:38" s="7" customFormat="1" hidden="1" outlineLevel="1">
      <c r="A9" s="21" t="s">
        <v>17</v>
      </c>
      <c r="B9" s="22" t="s">
        <v>5</v>
      </c>
      <c r="C9" s="19">
        <v>6820.6891631282679</v>
      </c>
      <c r="D9" s="19">
        <v>7206.2849497568459</v>
      </c>
      <c r="E9" s="19">
        <v>7730.6607672391319</v>
      </c>
      <c r="F9" s="19">
        <v>8369.6326342296688</v>
      </c>
      <c r="G9" s="19">
        <v>9299.2146190109197</v>
      </c>
      <c r="H9" s="19">
        <v>10121.281931065543</v>
      </c>
      <c r="I9" s="19">
        <v>10874.132371632397</v>
      </c>
      <c r="J9" s="19">
        <v>10548.577999999998</v>
      </c>
      <c r="K9" s="19">
        <v>10959.598</v>
      </c>
      <c r="L9" s="19">
        <v>11761.16227434</v>
      </c>
      <c r="M9" s="19">
        <v>12344.736443979999</v>
      </c>
      <c r="N9" s="19">
        <v>13044.627279959999</v>
      </c>
      <c r="O9" s="19">
        <v>13448.357261179999</v>
      </c>
      <c r="P9" s="19">
        <v>14203.72203553</v>
      </c>
      <c r="Q9" s="19">
        <v>14927.903776229999</v>
      </c>
      <c r="R9" s="19">
        <v>15573.08795021</v>
      </c>
      <c r="S9" s="19">
        <v>16621.620847270002</v>
      </c>
      <c r="T9" s="19">
        <v>17610.31593714</v>
      </c>
      <c r="U9" s="19">
        <v>18511.249365720003</v>
      </c>
      <c r="V9" s="19">
        <v>18918.654348670003</v>
      </c>
      <c r="W9" s="19">
        <v>19730.429594529996</v>
      </c>
      <c r="X9" s="19">
        <v>20521.848243619999</v>
      </c>
      <c r="Y9" s="19">
        <v>21312.373080839996</v>
      </c>
      <c r="Z9" s="19">
        <v>22199.677761810002</v>
      </c>
      <c r="AA9" s="19">
        <v>23055.040074300006</v>
      </c>
      <c r="AB9" s="19">
        <v>24051.989133280018</v>
      </c>
      <c r="AC9" s="19">
        <v>25381.975395990004</v>
      </c>
      <c r="AD9" s="19">
        <v>26155.420804759986</v>
      </c>
      <c r="AE9" s="19">
        <v>27792.846103520002</v>
      </c>
      <c r="AF9" s="19">
        <v>28594.023824620006</v>
      </c>
      <c r="AG9" s="19">
        <v>29546.228402799999</v>
      </c>
      <c r="AH9" s="19">
        <v>30044.75464607</v>
      </c>
      <c r="AI9" s="19">
        <v>31104.845494439996</v>
      </c>
      <c r="AJ9" s="19">
        <v>31591.412880859989</v>
      </c>
      <c r="AK9" s="19">
        <v>33086.091603110013</v>
      </c>
      <c r="AL9" s="38">
        <v>34587.752248380013</v>
      </c>
    </row>
    <row r="10" spans="1:38" s="7" customFormat="1" hidden="1" outlineLevel="1">
      <c r="A10" s="21" t="s">
        <v>14</v>
      </c>
      <c r="B10" s="22" t="s">
        <v>6</v>
      </c>
      <c r="C10" s="19">
        <v>2677.1520089999999</v>
      </c>
      <c r="D10" s="19">
        <v>2838.0836519999993</v>
      </c>
      <c r="E10" s="19">
        <v>3017.570831</v>
      </c>
      <c r="F10" s="19">
        <v>3258.7090750000002</v>
      </c>
      <c r="G10" s="19">
        <v>3642.0002060000006</v>
      </c>
      <c r="H10" s="19">
        <v>3938.5245060000002</v>
      </c>
      <c r="I10" s="19">
        <v>3992.5816190000005</v>
      </c>
      <c r="J10" s="19">
        <v>4000.7556100000002</v>
      </c>
      <c r="K10" s="19">
        <v>4065.1722590000004</v>
      </c>
      <c r="L10" s="19">
        <v>4106.8007790000001</v>
      </c>
      <c r="M10" s="19">
        <v>4168.2907919999998</v>
      </c>
      <c r="N10" s="19">
        <v>4217.0843330000007</v>
      </c>
      <c r="O10" s="19">
        <v>4358.6448739999996</v>
      </c>
      <c r="P10" s="19">
        <v>4546.4859429999997</v>
      </c>
      <c r="Q10" s="19">
        <v>4748.0210310000002</v>
      </c>
      <c r="R10" s="19">
        <v>4958.8878070000001</v>
      </c>
      <c r="S10" s="19">
        <v>5222.8410750000003</v>
      </c>
      <c r="T10" s="19">
        <v>5358.1803099999997</v>
      </c>
      <c r="U10" s="19">
        <v>5420.4145740000004</v>
      </c>
      <c r="V10" s="19">
        <v>5484.6253510000006</v>
      </c>
      <c r="W10" s="19">
        <v>5531.362983</v>
      </c>
      <c r="X10" s="19">
        <v>5743.8354629999994</v>
      </c>
      <c r="Y10" s="19">
        <v>5968.3478210000003</v>
      </c>
      <c r="Z10" s="19">
        <v>5992.7655349999986</v>
      </c>
      <c r="AA10" s="19">
        <v>6064.4129330000005</v>
      </c>
      <c r="AB10" s="19">
        <v>6396.5329280000005</v>
      </c>
      <c r="AC10" s="19">
        <v>6537.9072430000006</v>
      </c>
      <c r="AD10" s="19">
        <v>6776.6169739999996</v>
      </c>
      <c r="AE10" s="19">
        <v>6886.1336760000004</v>
      </c>
      <c r="AF10" s="19">
        <v>7212.6885810000012</v>
      </c>
      <c r="AG10" s="19">
        <v>7080.3693810000004</v>
      </c>
      <c r="AH10" s="19">
        <v>7134.0177640000002</v>
      </c>
      <c r="AI10" s="19">
        <v>7239.9895450000004</v>
      </c>
      <c r="AJ10" s="19">
        <v>7084.1192329999994</v>
      </c>
      <c r="AK10" s="19">
        <v>7091.0186919999996</v>
      </c>
      <c r="AL10" s="38">
        <v>7199.5530149999995</v>
      </c>
    </row>
    <row r="11" spans="1:38" s="7" customFormat="1" hidden="1" outlineLevel="1">
      <c r="A11" s="21" t="s">
        <v>15</v>
      </c>
      <c r="B11" s="22" t="s">
        <v>7</v>
      </c>
      <c r="C11" s="19">
        <v>715.83191524999995</v>
      </c>
      <c r="D11" s="19">
        <v>848.82794066999998</v>
      </c>
      <c r="E11" s="19">
        <v>891.56839422999997</v>
      </c>
      <c r="F11" s="19">
        <v>885.10661001000005</v>
      </c>
      <c r="G11" s="19">
        <v>889.46552962999999</v>
      </c>
      <c r="H11" s="19">
        <v>887.41098918</v>
      </c>
      <c r="I11" s="19">
        <v>830.47341721999999</v>
      </c>
      <c r="J11" s="19">
        <v>809.93883689999996</v>
      </c>
      <c r="K11" s="19">
        <v>620.86075421999999</v>
      </c>
      <c r="L11" s="19">
        <v>621.30410936999999</v>
      </c>
      <c r="M11" s="19">
        <v>581.8806579699999</v>
      </c>
      <c r="N11" s="19">
        <v>557.61897273000011</v>
      </c>
      <c r="O11" s="19">
        <v>631.09330974</v>
      </c>
      <c r="P11" s="19">
        <v>680.27629766999996</v>
      </c>
      <c r="Q11" s="19">
        <v>693.88603880999995</v>
      </c>
      <c r="R11" s="19">
        <v>692.02580635999993</v>
      </c>
      <c r="S11" s="19">
        <v>703.37442420000002</v>
      </c>
      <c r="T11" s="19">
        <v>550.48179299000003</v>
      </c>
      <c r="U11" s="19">
        <v>841.71903822000002</v>
      </c>
      <c r="V11" s="19">
        <v>1320.63475322</v>
      </c>
      <c r="W11" s="19">
        <v>1336.0597269800001</v>
      </c>
      <c r="X11" s="19">
        <v>1436.5236892100002</v>
      </c>
      <c r="Y11" s="19">
        <v>1534.5922025100001</v>
      </c>
      <c r="Z11" s="19">
        <v>1603.1657016300001</v>
      </c>
      <c r="AA11" s="19">
        <v>1610.8108289800002</v>
      </c>
      <c r="AB11" s="19">
        <v>1605.7178900899999</v>
      </c>
      <c r="AC11" s="19">
        <v>1638.35499648</v>
      </c>
      <c r="AD11" s="19">
        <v>1668.4626766900001</v>
      </c>
      <c r="AE11" s="19">
        <v>1702.9277402399998</v>
      </c>
      <c r="AF11" s="19">
        <v>1745.5167400300002</v>
      </c>
      <c r="AG11" s="19">
        <v>1723.95535866</v>
      </c>
      <c r="AH11" s="19">
        <v>1680.9880578699999</v>
      </c>
      <c r="AI11" s="19">
        <v>1695.3843228300002</v>
      </c>
      <c r="AJ11" s="19">
        <v>1637.4430600600003</v>
      </c>
      <c r="AK11" s="19">
        <v>1864.6135407700001</v>
      </c>
      <c r="AL11" s="38">
        <v>1874.5644755699998</v>
      </c>
    </row>
    <row r="12" spans="1:38" s="7" customFormat="1" hidden="1" outlineLevel="1">
      <c r="A12" s="21" t="s">
        <v>16</v>
      </c>
      <c r="B12" s="22" t="s">
        <v>8</v>
      </c>
      <c r="C12" s="19">
        <v>609.93653617000007</v>
      </c>
      <c r="D12" s="19">
        <v>519.31242634</v>
      </c>
      <c r="E12" s="19">
        <v>402.28258547000007</v>
      </c>
      <c r="F12" s="19">
        <v>451.93077112000003</v>
      </c>
      <c r="G12" s="19">
        <v>1292.1521947500003</v>
      </c>
      <c r="H12" s="19">
        <v>3432.5243219299996</v>
      </c>
      <c r="I12" s="19">
        <v>5930.1683620699996</v>
      </c>
      <c r="J12" s="19">
        <v>5743.0480720900005</v>
      </c>
      <c r="K12" s="19">
        <v>5056.3948537999995</v>
      </c>
      <c r="L12" s="19">
        <v>5937.5372370000014</v>
      </c>
      <c r="M12" s="19">
        <v>7800.9000000000015</v>
      </c>
      <c r="N12" s="19">
        <v>5756.8</v>
      </c>
      <c r="O12" s="19">
        <v>4576</v>
      </c>
      <c r="P12" s="19">
        <v>3294.8999999999992</v>
      </c>
      <c r="Q12" s="19">
        <v>3135.4</v>
      </c>
      <c r="R12" s="19">
        <v>4583.6999999999989</v>
      </c>
      <c r="S12" s="19">
        <v>6464.3</v>
      </c>
      <c r="T12" s="19">
        <v>6849.5</v>
      </c>
      <c r="U12" s="19">
        <v>6462.1999999999989</v>
      </c>
      <c r="V12" s="19">
        <v>5705.6</v>
      </c>
      <c r="W12" s="19">
        <v>4798.2</v>
      </c>
      <c r="X12" s="19">
        <v>4519.8926472500007</v>
      </c>
      <c r="Y12" s="19">
        <v>7127.0910242699993</v>
      </c>
      <c r="Z12" s="19">
        <v>7456.7389971500006</v>
      </c>
      <c r="AA12" s="19">
        <v>5594.7982331099993</v>
      </c>
      <c r="AB12" s="19">
        <v>5804.9163597999986</v>
      </c>
      <c r="AC12" s="19">
        <v>6491.1393929799997</v>
      </c>
      <c r="AD12" s="19">
        <v>6522.6502153399979</v>
      </c>
      <c r="AE12" s="19">
        <v>6873.5490053199992</v>
      </c>
      <c r="AF12" s="19">
        <v>7449.5013991099968</v>
      </c>
      <c r="AG12" s="19">
        <v>7338.0009308400004</v>
      </c>
      <c r="AH12" s="19">
        <v>6730.5891275200001</v>
      </c>
      <c r="AI12" s="19">
        <v>6531.4740962300002</v>
      </c>
      <c r="AJ12" s="19">
        <v>17284.378137889998</v>
      </c>
      <c r="AK12" s="19">
        <v>14286.654290899998</v>
      </c>
      <c r="AL12" s="38">
        <v>7375.7346136499982</v>
      </c>
    </row>
    <row r="13" spans="1:38" s="7" customFormat="1" hidden="1" outlineLevel="1">
      <c r="A13" s="21" t="s">
        <v>41</v>
      </c>
      <c r="B13" s="22" t="s">
        <v>40</v>
      </c>
      <c r="C13" s="19">
        <v>2350.5424412590542</v>
      </c>
      <c r="D13" s="19">
        <v>2444.8037745182282</v>
      </c>
      <c r="E13" s="19">
        <v>2543.2642653956159</v>
      </c>
      <c r="F13" s="19">
        <v>2655.1334283768438</v>
      </c>
      <c r="G13" s="19">
        <v>2814.1305483361912</v>
      </c>
      <c r="H13" s="19">
        <v>3011.925547924186</v>
      </c>
      <c r="I13" s="19">
        <v>3326.2396761144951</v>
      </c>
      <c r="J13" s="19">
        <v>3442.7534940741252</v>
      </c>
      <c r="K13" s="19">
        <v>3484.1451129015745</v>
      </c>
      <c r="L13" s="19">
        <v>3640.137771579356</v>
      </c>
      <c r="M13" s="19">
        <v>3788.0206754685546</v>
      </c>
      <c r="N13" s="19">
        <v>3820.5677152495432</v>
      </c>
      <c r="O13" s="19">
        <v>3845.2518121383227</v>
      </c>
      <c r="P13" s="19">
        <v>3861.2316823028482</v>
      </c>
      <c r="Q13" s="19">
        <v>3900.7251722641317</v>
      </c>
      <c r="R13" s="19">
        <v>4103.0467003751273</v>
      </c>
      <c r="S13" s="19">
        <v>4187.0234535288346</v>
      </c>
      <c r="T13" s="19">
        <v>4219.1722488032929</v>
      </c>
      <c r="U13" s="19">
        <v>4296.9543302258689</v>
      </c>
      <c r="V13" s="19">
        <v>4379.8082007588755</v>
      </c>
      <c r="W13" s="19">
        <v>4483.5523579202336</v>
      </c>
      <c r="X13" s="19">
        <v>4592.3471809445309</v>
      </c>
      <c r="Y13" s="19">
        <v>4939.7139598100002</v>
      </c>
      <c r="Z13" s="19">
        <v>5203.5680956600008</v>
      </c>
      <c r="AA13" s="19">
        <v>5278.5511009699994</v>
      </c>
      <c r="AB13" s="19">
        <v>5431.6611375100001</v>
      </c>
      <c r="AC13" s="19">
        <v>5629.7219499400007</v>
      </c>
      <c r="AD13" s="19">
        <v>5851.9585866299994</v>
      </c>
      <c r="AE13" s="19">
        <v>6018.7755292799993</v>
      </c>
      <c r="AF13" s="19">
        <v>6064.8044369100007</v>
      </c>
      <c r="AG13" s="19">
        <v>6254.9463216899994</v>
      </c>
      <c r="AH13" s="19">
        <v>6331.9344389099997</v>
      </c>
      <c r="AI13" s="19">
        <v>6512.5378240999999</v>
      </c>
      <c r="AJ13" s="19">
        <v>6714.2661952899998</v>
      </c>
      <c r="AK13" s="19">
        <v>6874.174330769999</v>
      </c>
      <c r="AL13" s="38">
        <v>6906.5021374200005</v>
      </c>
    </row>
    <row r="14" spans="1:38" s="7" customFormat="1" hidden="1" outlineLevel="1">
      <c r="A14" s="21" t="s">
        <v>28</v>
      </c>
      <c r="B14" s="22" t="s">
        <v>29</v>
      </c>
      <c r="C14" s="19" t="s">
        <v>42</v>
      </c>
      <c r="D14" s="19" t="s">
        <v>42</v>
      </c>
      <c r="E14" s="19" t="s">
        <v>42</v>
      </c>
      <c r="F14" s="19" t="s">
        <v>42</v>
      </c>
      <c r="G14" s="19" t="s">
        <v>42</v>
      </c>
      <c r="H14" s="19" t="s">
        <v>42</v>
      </c>
      <c r="I14" s="19" t="s">
        <v>42</v>
      </c>
      <c r="J14" s="19" t="s">
        <v>42</v>
      </c>
      <c r="K14" s="19" t="s">
        <v>42</v>
      </c>
      <c r="L14" s="19" t="s">
        <v>42</v>
      </c>
      <c r="M14" s="19" t="s">
        <v>42</v>
      </c>
      <c r="N14" s="19" t="s">
        <v>42</v>
      </c>
      <c r="O14" s="19" t="s">
        <v>42</v>
      </c>
      <c r="P14" s="19" t="s">
        <v>42</v>
      </c>
      <c r="Q14" s="19" t="s">
        <v>42</v>
      </c>
      <c r="R14" s="19" t="s">
        <v>42</v>
      </c>
      <c r="S14" s="19" t="s">
        <v>42</v>
      </c>
      <c r="T14" s="19" t="s">
        <v>42</v>
      </c>
      <c r="U14" s="19" t="s">
        <v>42</v>
      </c>
      <c r="V14" s="19" t="s">
        <v>42</v>
      </c>
      <c r="W14" s="19" t="s">
        <v>42</v>
      </c>
      <c r="X14" s="19" t="s">
        <v>42</v>
      </c>
      <c r="Y14" s="19" t="s">
        <v>42</v>
      </c>
      <c r="Z14" s="19" t="s">
        <v>42</v>
      </c>
      <c r="AA14" s="19" t="s">
        <v>42</v>
      </c>
      <c r="AB14" s="19" t="s">
        <v>42</v>
      </c>
      <c r="AC14" s="19" t="s">
        <v>42</v>
      </c>
      <c r="AD14" s="19" t="s">
        <v>42</v>
      </c>
      <c r="AE14" s="19" t="s">
        <v>42</v>
      </c>
      <c r="AF14" s="19" t="s">
        <v>42</v>
      </c>
      <c r="AG14" s="19" t="s">
        <v>42</v>
      </c>
      <c r="AH14" s="19" t="s">
        <v>42</v>
      </c>
      <c r="AI14" s="19" t="s">
        <v>42</v>
      </c>
      <c r="AJ14" s="19" t="s">
        <v>42</v>
      </c>
      <c r="AK14" s="19">
        <v>1.75886495</v>
      </c>
      <c r="AL14" s="38">
        <v>13.641473929999998</v>
      </c>
    </row>
    <row r="15" spans="1:38" s="7" customFormat="1" hidden="1" outlineLevel="1">
      <c r="A15" s="21" t="s">
        <v>30</v>
      </c>
      <c r="B15" s="22" t="s">
        <v>31</v>
      </c>
      <c r="C15" s="19" t="s">
        <v>42</v>
      </c>
      <c r="D15" s="19" t="s">
        <v>42</v>
      </c>
      <c r="E15" s="19" t="s">
        <v>42</v>
      </c>
      <c r="F15" s="19" t="s">
        <v>42</v>
      </c>
      <c r="G15" s="19" t="s">
        <v>42</v>
      </c>
      <c r="H15" s="19" t="s">
        <v>42</v>
      </c>
      <c r="I15" s="19" t="s">
        <v>42</v>
      </c>
      <c r="J15" s="19" t="s">
        <v>42</v>
      </c>
      <c r="K15" s="19" t="s">
        <v>42</v>
      </c>
      <c r="L15" s="19" t="s">
        <v>42</v>
      </c>
      <c r="M15" s="19" t="s">
        <v>42</v>
      </c>
      <c r="N15" s="19" t="s">
        <v>42</v>
      </c>
      <c r="O15" s="19" t="s">
        <v>42</v>
      </c>
      <c r="P15" s="19" t="s">
        <v>42</v>
      </c>
      <c r="Q15" s="19" t="s">
        <v>42</v>
      </c>
      <c r="R15" s="19" t="s">
        <v>42</v>
      </c>
      <c r="S15" s="19" t="s">
        <v>42</v>
      </c>
      <c r="T15" s="19" t="s">
        <v>42</v>
      </c>
      <c r="U15" s="19" t="s">
        <v>42</v>
      </c>
      <c r="V15" s="19" t="s">
        <v>42</v>
      </c>
      <c r="W15" s="19" t="s">
        <v>42</v>
      </c>
      <c r="X15" s="19" t="s">
        <v>42</v>
      </c>
      <c r="Y15" s="19" t="s">
        <v>42</v>
      </c>
      <c r="Z15" s="19" t="s">
        <v>42</v>
      </c>
      <c r="AA15" s="19" t="s">
        <v>42</v>
      </c>
      <c r="AB15" s="19" t="s">
        <v>42</v>
      </c>
      <c r="AC15" s="19" t="s">
        <v>42</v>
      </c>
      <c r="AD15" s="19" t="s">
        <v>42</v>
      </c>
      <c r="AE15" s="19" t="s">
        <v>42</v>
      </c>
      <c r="AF15" s="19" t="s">
        <v>42</v>
      </c>
      <c r="AG15" s="19" t="s">
        <v>42</v>
      </c>
      <c r="AH15" s="19" t="s">
        <v>42</v>
      </c>
      <c r="AI15" s="19" t="s">
        <v>42</v>
      </c>
      <c r="AJ15" s="19">
        <v>2200.6642821</v>
      </c>
      <c r="AK15" s="19">
        <v>1791.0965836599999</v>
      </c>
      <c r="AL15" s="38">
        <v>277.37753606999996</v>
      </c>
    </row>
    <row r="16" spans="1:38" s="7" customFormat="1" hidden="1" outlineLevel="1">
      <c r="A16" s="21" t="s">
        <v>27</v>
      </c>
      <c r="B16" s="23" t="s">
        <v>26</v>
      </c>
      <c r="C16" s="19">
        <v>45715.531021626965</v>
      </c>
      <c r="D16" s="19">
        <v>48800.45146509802</v>
      </c>
      <c r="E16" s="19">
        <v>51151.197248152734</v>
      </c>
      <c r="F16" s="19">
        <v>56011.153660080614</v>
      </c>
      <c r="G16" s="19">
        <v>62360.255683102681</v>
      </c>
      <c r="H16" s="19">
        <v>70323.092254096424</v>
      </c>
      <c r="I16" s="19">
        <v>77541.764724783774</v>
      </c>
      <c r="J16" s="19">
        <v>79202.317868974555</v>
      </c>
      <c r="K16" s="19">
        <v>82755.786080241785</v>
      </c>
      <c r="L16" s="19">
        <v>86794.080656434628</v>
      </c>
      <c r="M16" s="19">
        <v>91878.782546278206</v>
      </c>
      <c r="N16" s="19">
        <v>93407.20308066257</v>
      </c>
      <c r="O16" s="19">
        <v>95801.896223623873</v>
      </c>
      <c r="P16" s="19">
        <v>97567.364241609001</v>
      </c>
      <c r="Q16" s="19">
        <v>102360.5937629947</v>
      </c>
      <c r="R16" s="19">
        <v>104913.0393400522</v>
      </c>
      <c r="S16" s="19">
        <v>108720.95401978133</v>
      </c>
      <c r="T16" s="19">
        <v>114230.06369636614</v>
      </c>
      <c r="U16" s="19">
        <v>117371.19805715833</v>
      </c>
      <c r="V16" s="19">
        <v>118712.54519975274</v>
      </c>
      <c r="W16" s="19">
        <v>121661.96239588347</v>
      </c>
      <c r="X16" s="19">
        <v>124407.62186169982</v>
      </c>
      <c r="Y16" s="19">
        <v>133436.20658693556</v>
      </c>
      <c r="Z16" s="19">
        <v>137842.44957984617</v>
      </c>
      <c r="AA16" s="19">
        <v>138733.62933497943</v>
      </c>
      <c r="AB16" s="19">
        <v>145480.26499423251</v>
      </c>
      <c r="AC16" s="19">
        <v>149962.56171217066</v>
      </c>
      <c r="AD16" s="19">
        <v>152938.37847313299</v>
      </c>
      <c r="AE16" s="19">
        <v>157813.81401216393</v>
      </c>
      <c r="AF16" s="19">
        <v>159520.52153496756</v>
      </c>
      <c r="AG16" s="19">
        <v>162217.84316374717</v>
      </c>
      <c r="AH16" s="19">
        <v>168242.91034882542</v>
      </c>
      <c r="AI16" s="19">
        <v>166160.09708407469</v>
      </c>
      <c r="AJ16" s="19">
        <v>182293.74628515751</v>
      </c>
      <c r="AK16" s="19">
        <v>186118.92064068079</v>
      </c>
      <c r="AL16" s="38">
        <v>179498.3499583372</v>
      </c>
    </row>
    <row r="17" spans="1:49" s="3" customFormat="1" ht="15" collapsed="1">
      <c r="A17" s="24" t="s">
        <v>9</v>
      </c>
      <c r="B17" s="25" t="s">
        <v>0</v>
      </c>
      <c r="C17" s="10">
        <v>15654.623365000001</v>
      </c>
      <c r="D17" s="10">
        <v>16578.988516000001</v>
      </c>
      <c r="E17" s="10">
        <v>16907.635340999997</v>
      </c>
      <c r="F17" s="10">
        <v>18269.391577169998</v>
      </c>
      <c r="G17" s="10">
        <v>19628.658302000003</v>
      </c>
      <c r="H17" s="10">
        <v>21118.764175</v>
      </c>
      <c r="I17" s="10">
        <v>22962.414726930001</v>
      </c>
      <c r="J17" s="10">
        <v>23280.502164000001</v>
      </c>
      <c r="K17" s="10">
        <v>24415.644943999996</v>
      </c>
      <c r="L17" s="10">
        <v>24735.76949789</v>
      </c>
      <c r="M17" s="10">
        <v>25720.54278657</v>
      </c>
      <c r="N17" s="10">
        <v>26616.52825834</v>
      </c>
      <c r="O17" s="10">
        <v>27293.965442770004</v>
      </c>
      <c r="P17" s="10">
        <v>27627.432679869999</v>
      </c>
      <c r="Q17" s="10">
        <v>28980.133889709999</v>
      </c>
      <c r="R17" s="10">
        <v>29000.637675040005</v>
      </c>
      <c r="S17" s="10">
        <v>29865.502153259997</v>
      </c>
      <c r="T17" s="10">
        <v>30271.708485709998</v>
      </c>
      <c r="U17" s="10">
        <v>31178.422264090001</v>
      </c>
      <c r="V17" s="10">
        <v>31541.162954200001</v>
      </c>
      <c r="W17" s="10">
        <v>33151.844365719997</v>
      </c>
      <c r="X17" s="10">
        <v>33747.172523549998</v>
      </c>
      <c r="Y17" s="10">
        <v>35638.251703820002</v>
      </c>
      <c r="Z17" s="10">
        <v>36442.343899209998</v>
      </c>
      <c r="AA17" s="10">
        <v>37846.569576739996</v>
      </c>
      <c r="AB17" s="10">
        <v>38612.26653121</v>
      </c>
      <c r="AC17" s="10">
        <v>39781.158397799991</v>
      </c>
      <c r="AD17" s="10">
        <v>40669.017837660002</v>
      </c>
      <c r="AE17" s="10">
        <v>41533.40703947001</v>
      </c>
      <c r="AF17" s="10">
        <v>42326.464370220005</v>
      </c>
      <c r="AG17" s="10">
        <v>43082.166015399998</v>
      </c>
      <c r="AH17" s="10">
        <v>43840.75857992001</v>
      </c>
      <c r="AI17" s="10">
        <v>45032.375150929991</v>
      </c>
      <c r="AJ17" s="10">
        <v>45757.522990249992</v>
      </c>
      <c r="AK17" s="10">
        <v>46807.105652310005</v>
      </c>
      <c r="AL17" s="39">
        <v>47586.910531709997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</row>
    <row r="18" spans="1:49" s="5" customFormat="1" ht="15" hidden="1" outlineLevel="1">
      <c r="A18" s="24" t="s">
        <v>10</v>
      </c>
      <c r="B18" s="25" t="s">
        <v>1</v>
      </c>
      <c r="C18" s="10">
        <v>842.77057200000002</v>
      </c>
      <c r="D18" s="10">
        <v>914.17683099999999</v>
      </c>
      <c r="E18" s="10">
        <v>976.66742399999998</v>
      </c>
      <c r="F18" s="10">
        <v>1124.361101</v>
      </c>
      <c r="G18" s="10">
        <v>1278.9479939999999</v>
      </c>
      <c r="H18" s="10">
        <v>1468.4640900000002</v>
      </c>
      <c r="I18" s="10">
        <v>1541.400112</v>
      </c>
      <c r="J18" s="10">
        <v>1567.024341</v>
      </c>
      <c r="K18" s="10">
        <v>1574.9692540000001</v>
      </c>
      <c r="L18" s="10">
        <v>1326.083691</v>
      </c>
      <c r="M18" s="10">
        <v>1376.393276</v>
      </c>
      <c r="N18" s="10">
        <v>1420.220419</v>
      </c>
      <c r="O18" s="10">
        <v>1439.061091</v>
      </c>
      <c r="P18" s="10">
        <v>1441.0409299999999</v>
      </c>
      <c r="Q18" s="10">
        <v>1442.4455190000001</v>
      </c>
      <c r="R18" s="10">
        <v>1524.7607230000001</v>
      </c>
      <c r="S18" s="10">
        <v>1572.6237209999999</v>
      </c>
      <c r="T18" s="10">
        <v>1650.9246900000001</v>
      </c>
      <c r="U18" s="10">
        <v>1695.3942709999999</v>
      </c>
      <c r="V18" s="10">
        <v>1731.0330750000001</v>
      </c>
      <c r="W18" s="10">
        <v>1827.051381</v>
      </c>
      <c r="X18" s="10">
        <v>2071.6810569999998</v>
      </c>
      <c r="Y18" s="10">
        <v>2209.6574300000002</v>
      </c>
      <c r="Z18" s="10">
        <v>2323.5973819999999</v>
      </c>
      <c r="AA18" s="10">
        <v>2439.0466959999999</v>
      </c>
      <c r="AB18" s="10">
        <v>2524.507846</v>
      </c>
      <c r="AC18" s="10">
        <v>2604.6216039999999</v>
      </c>
      <c r="AD18" s="10">
        <v>2712.0780679999998</v>
      </c>
      <c r="AE18" s="10">
        <v>2778.4015629999999</v>
      </c>
      <c r="AF18" s="10">
        <v>2856.457269</v>
      </c>
      <c r="AG18" s="10">
        <v>2906.7103139999999</v>
      </c>
      <c r="AH18" s="10">
        <v>2956.2906400000002</v>
      </c>
      <c r="AI18" s="10">
        <v>3057.5762570000002</v>
      </c>
      <c r="AJ18" s="10">
        <v>3167.5621900000001</v>
      </c>
      <c r="AK18" s="10">
        <v>3160.6456790000002</v>
      </c>
      <c r="AL18" s="39">
        <v>3169.9271050000002</v>
      </c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</row>
    <row r="19" spans="1:49" s="3" customFormat="1" ht="15" collapsed="1">
      <c r="A19" s="24" t="s">
        <v>11</v>
      </c>
      <c r="B19" s="25" t="s">
        <v>2</v>
      </c>
      <c r="C19" s="10">
        <v>3182.14749962</v>
      </c>
      <c r="D19" s="10">
        <v>3441.0856669999998</v>
      </c>
      <c r="E19" s="10">
        <v>3612.4582879900008</v>
      </c>
      <c r="F19" s="10">
        <v>3992.65250616</v>
      </c>
      <c r="G19" s="10">
        <v>4452.2115933999994</v>
      </c>
      <c r="H19" s="10">
        <v>5065.9589540500001</v>
      </c>
      <c r="I19" s="10">
        <v>5795.6042544800002</v>
      </c>
      <c r="J19" s="10">
        <v>6178.7877913899993</v>
      </c>
      <c r="K19" s="10">
        <v>6570.6373374199993</v>
      </c>
      <c r="L19" s="10">
        <v>7010.9819480099995</v>
      </c>
      <c r="M19" s="10">
        <v>7390.6742268199996</v>
      </c>
      <c r="N19" s="10">
        <v>7713.0570574199992</v>
      </c>
      <c r="O19" s="10">
        <v>8064.5823074600012</v>
      </c>
      <c r="P19" s="10">
        <v>8393.4841805299984</v>
      </c>
      <c r="Q19" s="10">
        <v>9103.9623047200002</v>
      </c>
      <c r="R19" s="10">
        <v>9582.7105735599998</v>
      </c>
      <c r="S19" s="10">
        <v>10294.990771869998</v>
      </c>
      <c r="T19" s="10">
        <v>10586.300386259998</v>
      </c>
      <c r="U19" s="10">
        <v>11057.862996699998</v>
      </c>
      <c r="V19" s="10">
        <v>10837.901837289997</v>
      </c>
      <c r="W19" s="10">
        <v>11136.13622169</v>
      </c>
      <c r="X19" s="10">
        <v>10210.175265350001</v>
      </c>
      <c r="Y19" s="10">
        <v>8845.7596030999994</v>
      </c>
      <c r="Z19" s="10">
        <v>8526.3078016199997</v>
      </c>
      <c r="AA19" s="10">
        <v>8560.3220746200004</v>
      </c>
      <c r="AB19" s="10">
        <v>8340.9802780499995</v>
      </c>
      <c r="AC19" s="10">
        <v>8354.325350930003</v>
      </c>
      <c r="AD19" s="10">
        <v>8301.0261438100006</v>
      </c>
      <c r="AE19" s="10">
        <v>8358.02960523</v>
      </c>
      <c r="AF19" s="10">
        <v>8388.44496635</v>
      </c>
      <c r="AG19" s="10">
        <v>8418.3440025799991</v>
      </c>
      <c r="AH19" s="10">
        <v>8514.0160335</v>
      </c>
      <c r="AI19" s="10">
        <v>8698.4652738799996</v>
      </c>
      <c r="AJ19" s="10">
        <v>8819.97762238</v>
      </c>
      <c r="AK19" s="10">
        <v>9018.9438967000006</v>
      </c>
      <c r="AL19" s="39">
        <v>8905.9340097799995</v>
      </c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</row>
    <row r="20" spans="1:49" s="5" customFormat="1" ht="15" hidden="1" outlineLevel="1">
      <c r="A20" s="24" t="s">
        <v>12</v>
      </c>
      <c r="B20" s="25" t="s">
        <v>3</v>
      </c>
      <c r="C20" s="10">
        <v>214.865071</v>
      </c>
      <c r="D20" s="10">
        <v>238.82150100000001</v>
      </c>
      <c r="E20" s="10">
        <v>266.75892499999998</v>
      </c>
      <c r="F20" s="10">
        <v>309.27557000000002</v>
      </c>
      <c r="G20" s="10">
        <v>358.82545300000004</v>
      </c>
      <c r="H20" s="10">
        <v>425.95917900000001</v>
      </c>
      <c r="I20" s="10">
        <v>494.323846</v>
      </c>
      <c r="J20" s="10">
        <v>545.39055299999995</v>
      </c>
      <c r="K20" s="10">
        <v>582.65543700000001</v>
      </c>
      <c r="L20" s="10">
        <v>578.381934</v>
      </c>
      <c r="M20" s="10">
        <v>653.17934200000002</v>
      </c>
      <c r="N20" s="10">
        <v>722.712222</v>
      </c>
      <c r="O20" s="10">
        <v>797.884365</v>
      </c>
      <c r="P20" s="10">
        <v>847.19916999999998</v>
      </c>
      <c r="Q20" s="10">
        <v>908.76417200000003</v>
      </c>
      <c r="R20" s="10">
        <v>1003.0423050000001</v>
      </c>
      <c r="S20" s="10">
        <v>1098.6485170000001</v>
      </c>
      <c r="T20" s="10">
        <v>1196.529828</v>
      </c>
      <c r="U20" s="10">
        <v>1286.313073</v>
      </c>
      <c r="V20" s="10">
        <v>1349.2841450000001</v>
      </c>
      <c r="W20" s="10">
        <v>1419.1883069999999</v>
      </c>
      <c r="X20" s="10">
        <v>1608.136485</v>
      </c>
      <c r="Y20" s="10">
        <v>1696.082054</v>
      </c>
      <c r="Z20" s="10">
        <v>1751.1094800000001</v>
      </c>
      <c r="AA20" s="10">
        <v>1836.8551709999999</v>
      </c>
      <c r="AB20" s="10">
        <v>1911.412237</v>
      </c>
      <c r="AC20" s="10">
        <v>1923.2382009999999</v>
      </c>
      <c r="AD20" s="10">
        <v>1966.6394009999999</v>
      </c>
      <c r="AE20" s="10">
        <v>2003.706128</v>
      </c>
      <c r="AF20" s="10">
        <v>2044.88914</v>
      </c>
      <c r="AG20" s="10">
        <v>2032.257067</v>
      </c>
      <c r="AH20" s="10">
        <v>2087.286654</v>
      </c>
      <c r="AI20" s="10">
        <v>2141.6072709999999</v>
      </c>
      <c r="AJ20" s="10">
        <v>2200.3516890000001</v>
      </c>
      <c r="AK20" s="10">
        <v>2282.1902420000001</v>
      </c>
      <c r="AL20" s="39">
        <v>2323.4374480000001</v>
      </c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</row>
    <row r="21" spans="1:49" s="3" customFormat="1" ht="15" collapsed="1">
      <c r="A21" s="24" t="s">
        <v>36</v>
      </c>
      <c r="B21" s="25" t="s">
        <v>37</v>
      </c>
      <c r="C21" s="10">
        <f>C20+C18</f>
        <v>1057.6356430000001</v>
      </c>
      <c r="D21" s="10">
        <f t="shared" ref="D21:AL21" si="1">D20+D18</f>
        <v>1152.9983320000001</v>
      </c>
      <c r="E21" s="10">
        <f t="shared" si="1"/>
        <v>1243.4263489999998</v>
      </c>
      <c r="F21" s="10">
        <f t="shared" si="1"/>
        <v>1433.636671</v>
      </c>
      <c r="G21" s="10">
        <f t="shared" si="1"/>
        <v>1637.773447</v>
      </c>
      <c r="H21" s="10">
        <f t="shared" si="1"/>
        <v>1894.4232690000001</v>
      </c>
      <c r="I21" s="10">
        <f t="shared" si="1"/>
        <v>2035.723958</v>
      </c>
      <c r="J21" s="10">
        <f t="shared" si="1"/>
        <v>2112.414894</v>
      </c>
      <c r="K21" s="10">
        <f t="shared" si="1"/>
        <v>2157.624691</v>
      </c>
      <c r="L21" s="10">
        <f t="shared" si="1"/>
        <v>1904.465625</v>
      </c>
      <c r="M21" s="10">
        <f t="shared" si="1"/>
        <v>2029.5726180000001</v>
      </c>
      <c r="N21" s="10">
        <f t="shared" si="1"/>
        <v>2142.9326409999999</v>
      </c>
      <c r="O21" s="10">
        <f t="shared" si="1"/>
        <v>2236.9454559999999</v>
      </c>
      <c r="P21" s="10">
        <f t="shared" si="1"/>
        <v>2288.2401</v>
      </c>
      <c r="Q21" s="10">
        <f t="shared" si="1"/>
        <v>2351.209691</v>
      </c>
      <c r="R21" s="10">
        <f t="shared" si="1"/>
        <v>2527.8030280000003</v>
      </c>
      <c r="S21" s="10">
        <f t="shared" si="1"/>
        <v>2671.272238</v>
      </c>
      <c r="T21" s="10">
        <f t="shared" si="1"/>
        <v>2847.454518</v>
      </c>
      <c r="U21" s="10">
        <f t="shared" si="1"/>
        <v>2981.7073439999999</v>
      </c>
      <c r="V21" s="10">
        <f t="shared" si="1"/>
        <v>3080.3172199999999</v>
      </c>
      <c r="W21" s="10">
        <f t="shared" si="1"/>
        <v>3246.2396879999997</v>
      </c>
      <c r="X21" s="10">
        <f t="shared" si="1"/>
        <v>3679.8175419999998</v>
      </c>
      <c r="Y21" s="10">
        <f t="shared" si="1"/>
        <v>3905.7394840000002</v>
      </c>
      <c r="Z21" s="10">
        <f t="shared" si="1"/>
        <v>4074.706862</v>
      </c>
      <c r="AA21" s="10">
        <f t="shared" si="1"/>
        <v>4275.9018669999996</v>
      </c>
      <c r="AB21" s="10">
        <f t="shared" si="1"/>
        <v>4435.920083</v>
      </c>
      <c r="AC21" s="10">
        <f t="shared" si="1"/>
        <v>4527.8598050000001</v>
      </c>
      <c r="AD21" s="10">
        <f t="shared" si="1"/>
        <v>4678.7174689999993</v>
      </c>
      <c r="AE21" s="10">
        <f t="shared" si="1"/>
        <v>4782.1076910000002</v>
      </c>
      <c r="AF21" s="10">
        <f t="shared" si="1"/>
        <v>4901.3464089999998</v>
      </c>
      <c r="AG21" s="10">
        <f t="shared" si="1"/>
        <v>4938.9673810000004</v>
      </c>
      <c r="AH21" s="10">
        <f t="shared" si="1"/>
        <v>5043.5772940000006</v>
      </c>
      <c r="AI21" s="10">
        <f t="shared" si="1"/>
        <v>5199.1835279999996</v>
      </c>
      <c r="AJ21" s="10">
        <f t="shared" si="1"/>
        <v>5367.9138789999997</v>
      </c>
      <c r="AK21" s="10">
        <f t="shared" si="1"/>
        <v>5442.8359209999999</v>
      </c>
      <c r="AL21" s="39">
        <f t="shared" si="1"/>
        <v>5493.3645530000003</v>
      </c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</row>
    <row r="22" spans="1:49" s="3" customFormat="1" ht="15">
      <c r="A22" s="24" t="s">
        <v>13</v>
      </c>
      <c r="B22" s="25" t="s">
        <v>4</v>
      </c>
      <c r="C22" s="10">
        <v>6450.4030000000002</v>
      </c>
      <c r="D22" s="10">
        <v>7116.6966987768328</v>
      </c>
      <c r="E22" s="10">
        <v>7858</v>
      </c>
      <c r="F22" s="10">
        <v>8737</v>
      </c>
      <c r="G22" s="10">
        <v>9727.2501183267941</v>
      </c>
      <c r="H22" s="10">
        <v>10829.791000000001</v>
      </c>
      <c r="I22" s="10">
        <v>11875.322900027983</v>
      </c>
      <c r="J22" s="10">
        <v>13023.703</v>
      </c>
      <c r="K22" s="10">
        <v>14138.501813431685</v>
      </c>
      <c r="L22" s="10">
        <v>15350</v>
      </c>
      <c r="M22" s="10">
        <v>16200</v>
      </c>
      <c r="N22" s="10">
        <v>17443</v>
      </c>
      <c r="O22" s="10">
        <v>18500</v>
      </c>
      <c r="P22" s="10">
        <v>20236</v>
      </c>
      <c r="Q22" s="10">
        <v>22200</v>
      </c>
      <c r="R22" s="10">
        <v>21698</v>
      </c>
      <c r="S22" s="10">
        <v>22600</v>
      </c>
      <c r="T22" s="10">
        <v>24553.128999999997</v>
      </c>
      <c r="U22" s="10">
        <v>25227.711000000003</v>
      </c>
      <c r="V22" s="10">
        <v>26799.675238887226</v>
      </c>
      <c r="W22" s="10">
        <v>28337.122297855025</v>
      </c>
      <c r="X22" s="10">
        <v>29301.4339572217</v>
      </c>
      <c r="Y22" s="10">
        <v>30410.565413413846</v>
      </c>
      <c r="Z22" s="10">
        <v>30842.590000000004</v>
      </c>
      <c r="AA22" s="10">
        <v>31562.402045870622</v>
      </c>
      <c r="AB22" s="10">
        <v>32615.588122147994</v>
      </c>
      <c r="AC22" s="10">
        <v>33162.049658991797</v>
      </c>
      <c r="AD22" s="10">
        <v>34214.855228423556</v>
      </c>
      <c r="AE22" s="10">
        <v>35311.495999999999</v>
      </c>
      <c r="AF22" s="10">
        <v>36444.97527074891</v>
      </c>
      <c r="AG22" s="10">
        <v>37730.39604841065</v>
      </c>
      <c r="AH22" s="10">
        <v>39145.458963014062</v>
      </c>
      <c r="AI22" s="10">
        <v>40716.297613736155</v>
      </c>
      <c r="AJ22" s="10">
        <v>42463.832000000002</v>
      </c>
      <c r="AK22" s="10">
        <v>44794.777564590331</v>
      </c>
      <c r="AL22" s="39">
        <v>47177.593265557931</v>
      </c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</row>
    <row r="23" spans="1:49" s="3" customFormat="1" ht="15">
      <c r="A23" s="24" t="s">
        <v>17</v>
      </c>
      <c r="B23" s="25" t="s">
        <v>5</v>
      </c>
      <c r="C23" s="10">
        <v>6275.19658543898</v>
      </c>
      <c r="D23" s="10">
        <v>6584.8479376777232</v>
      </c>
      <c r="E23" s="10">
        <v>7061.7954013683311</v>
      </c>
      <c r="F23" s="10">
        <v>7629.9100205619952</v>
      </c>
      <c r="G23" s="10">
        <v>8424.9771666905744</v>
      </c>
      <c r="H23" s="10">
        <v>9221.3429813035</v>
      </c>
      <c r="I23" s="10">
        <v>9897.3304340518825</v>
      </c>
      <c r="J23" s="10">
        <v>9647.8779999999988</v>
      </c>
      <c r="K23" s="10">
        <v>10126.276</v>
      </c>
      <c r="L23" s="10">
        <v>10848.4765558</v>
      </c>
      <c r="M23" s="10">
        <v>11473.629964369999</v>
      </c>
      <c r="N23" s="10">
        <v>12116.38019729</v>
      </c>
      <c r="O23" s="10">
        <v>12580.990993429999</v>
      </c>
      <c r="P23" s="10">
        <v>13356.77366875</v>
      </c>
      <c r="Q23" s="10">
        <v>14024.2643236</v>
      </c>
      <c r="R23" s="10">
        <v>14615.821139289999</v>
      </c>
      <c r="S23" s="10">
        <v>15603.418088600001</v>
      </c>
      <c r="T23" s="10">
        <v>16649.249635730001</v>
      </c>
      <c r="U23" s="10">
        <v>17519.056885620004</v>
      </c>
      <c r="V23" s="10">
        <v>17855.473420750001</v>
      </c>
      <c r="W23" s="10">
        <v>18650.939890409998</v>
      </c>
      <c r="X23" s="10">
        <v>19357.95922991</v>
      </c>
      <c r="Y23" s="10">
        <v>20196.433786239995</v>
      </c>
      <c r="Z23" s="10">
        <v>21049.405601850001</v>
      </c>
      <c r="AA23" s="10">
        <v>21781.455849970003</v>
      </c>
      <c r="AB23" s="10">
        <v>22771.918028490018</v>
      </c>
      <c r="AC23" s="10">
        <v>24167.957768690005</v>
      </c>
      <c r="AD23" s="10">
        <v>24767.268945139986</v>
      </c>
      <c r="AE23" s="10">
        <v>26337.08336538</v>
      </c>
      <c r="AF23" s="10">
        <v>27378.045725980006</v>
      </c>
      <c r="AG23" s="10">
        <v>28254.554525129999</v>
      </c>
      <c r="AH23" s="10">
        <v>28230.284287659997</v>
      </c>
      <c r="AI23" s="10">
        <v>29327.549370519995</v>
      </c>
      <c r="AJ23" s="10">
        <v>29711.401509689989</v>
      </c>
      <c r="AK23" s="10">
        <v>31512.642602200009</v>
      </c>
      <c r="AL23" s="39">
        <v>33230.451418430013</v>
      </c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</row>
    <row r="24" spans="1:49" s="3" customFormat="1" ht="15">
      <c r="A24" s="24" t="s">
        <v>14</v>
      </c>
      <c r="B24" s="25" t="s">
        <v>6</v>
      </c>
      <c r="C24" s="10">
        <v>2245.8139209999999</v>
      </c>
      <c r="D24" s="10">
        <v>2386.9610889999994</v>
      </c>
      <c r="E24" s="10">
        <v>2538.3633210000003</v>
      </c>
      <c r="F24" s="10">
        <v>2742.5831459999999</v>
      </c>
      <c r="G24" s="10">
        <v>3093.6211180000005</v>
      </c>
      <c r="H24" s="10">
        <v>3386.336284</v>
      </c>
      <c r="I24" s="10">
        <v>3432.1586150000003</v>
      </c>
      <c r="J24" s="10">
        <v>3395.1742880000002</v>
      </c>
      <c r="K24" s="10">
        <v>3450.0085010000003</v>
      </c>
      <c r="L24" s="10">
        <v>3471.4561960000001</v>
      </c>
      <c r="M24" s="10">
        <v>3530.9913020000004</v>
      </c>
      <c r="N24" s="10">
        <v>3572.1864700000006</v>
      </c>
      <c r="O24" s="10">
        <v>3717.6095319999999</v>
      </c>
      <c r="P24" s="10">
        <v>3885.9018620000002</v>
      </c>
      <c r="Q24" s="10">
        <v>4058.0919969999995</v>
      </c>
      <c r="R24" s="10">
        <v>4270.6451369999995</v>
      </c>
      <c r="S24" s="10">
        <v>4528.4791679999998</v>
      </c>
      <c r="T24" s="10">
        <v>4650.8325679999998</v>
      </c>
      <c r="U24" s="10">
        <v>4678.1436039999999</v>
      </c>
      <c r="V24" s="10">
        <v>4724.5218490000007</v>
      </c>
      <c r="W24" s="10">
        <v>4762.4904580000002</v>
      </c>
      <c r="X24" s="10">
        <v>4937.1969339999996</v>
      </c>
      <c r="Y24" s="10">
        <v>5145.0164590000004</v>
      </c>
      <c r="Z24" s="10">
        <v>5169.5616699999991</v>
      </c>
      <c r="AA24" s="10">
        <v>5239.2020200000006</v>
      </c>
      <c r="AB24" s="10">
        <v>5361.3564569999999</v>
      </c>
      <c r="AC24" s="10">
        <v>5502.7924739999999</v>
      </c>
      <c r="AD24" s="10">
        <v>5698.4154129999997</v>
      </c>
      <c r="AE24" s="10">
        <v>5772.9117650000007</v>
      </c>
      <c r="AF24" s="10">
        <v>5929.4776770000008</v>
      </c>
      <c r="AG24" s="10">
        <v>5964.4333900000001</v>
      </c>
      <c r="AH24" s="10">
        <v>5996.5485170000002</v>
      </c>
      <c r="AI24" s="10">
        <v>6101.6089370000009</v>
      </c>
      <c r="AJ24" s="10">
        <v>5923.2562760000001</v>
      </c>
      <c r="AK24" s="10">
        <v>5940.9090230000002</v>
      </c>
      <c r="AL24" s="39">
        <v>6041.0562030000001</v>
      </c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</row>
    <row r="25" spans="1:49" s="3" customFormat="1" ht="15">
      <c r="A25" s="24" t="s">
        <v>15</v>
      </c>
      <c r="B25" s="25" t="s">
        <v>7</v>
      </c>
      <c r="C25" s="10">
        <v>714.3139013</v>
      </c>
      <c r="D25" s="10">
        <v>847.31577386999993</v>
      </c>
      <c r="E25" s="10">
        <v>890.05567942999994</v>
      </c>
      <c r="F25" s="10">
        <v>883.6504468600001</v>
      </c>
      <c r="G25" s="10">
        <v>888.05034043000001</v>
      </c>
      <c r="H25" s="10">
        <v>884.87759992999997</v>
      </c>
      <c r="I25" s="10">
        <v>828.42729186999998</v>
      </c>
      <c r="J25" s="10">
        <v>808.04404360000001</v>
      </c>
      <c r="K25" s="10">
        <v>618.93490782000003</v>
      </c>
      <c r="L25" s="10">
        <v>619.62071681999998</v>
      </c>
      <c r="M25" s="10">
        <v>580.24557471999992</v>
      </c>
      <c r="N25" s="10">
        <v>555.46573608000006</v>
      </c>
      <c r="O25" s="10">
        <v>629.10403709000002</v>
      </c>
      <c r="P25" s="10">
        <v>678.61464257</v>
      </c>
      <c r="Q25" s="10">
        <v>691.49986935999993</v>
      </c>
      <c r="R25" s="10">
        <v>690.35029455999995</v>
      </c>
      <c r="S25" s="10">
        <v>701.40035588000001</v>
      </c>
      <c r="T25" s="10">
        <v>542.90047976000005</v>
      </c>
      <c r="U25" s="10">
        <v>835.77288477000002</v>
      </c>
      <c r="V25" s="10">
        <v>1315.55683157</v>
      </c>
      <c r="W25" s="10">
        <v>1331.82879783</v>
      </c>
      <c r="X25" s="10">
        <v>1433.4907509300001</v>
      </c>
      <c r="Y25" s="10">
        <v>1532.13605583</v>
      </c>
      <c r="Z25" s="10">
        <v>1600.80297432</v>
      </c>
      <c r="AA25" s="10">
        <v>1607.7977211700002</v>
      </c>
      <c r="AB25" s="10">
        <v>1602.33512387</v>
      </c>
      <c r="AC25" s="10">
        <v>1635.2281603699998</v>
      </c>
      <c r="AD25" s="10">
        <v>1665.52447734</v>
      </c>
      <c r="AE25" s="10">
        <v>1699.7952098399999</v>
      </c>
      <c r="AF25" s="10">
        <v>1742.1153429400001</v>
      </c>
      <c r="AG25" s="10">
        <v>1720.59462171</v>
      </c>
      <c r="AH25" s="10">
        <v>1677.7734236199999</v>
      </c>
      <c r="AI25" s="10">
        <v>1691.8635575800001</v>
      </c>
      <c r="AJ25" s="10">
        <v>1633.9433798400003</v>
      </c>
      <c r="AK25" s="10">
        <v>1860.5118265600001</v>
      </c>
      <c r="AL25" s="39">
        <v>1869.7763605599998</v>
      </c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</row>
    <row r="26" spans="1:49" s="3" customFormat="1" ht="15">
      <c r="A26" s="24" t="s">
        <v>16</v>
      </c>
      <c r="B26" s="25" t="s">
        <v>8</v>
      </c>
      <c r="C26" s="10">
        <v>569.08360016000006</v>
      </c>
      <c r="D26" s="10">
        <v>478.30239581000001</v>
      </c>
      <c r="E26" s="10">
        <v>361.22700000000003</v>
      </c>
      <c r="F26" s="10">
        <v>403.72382397000001</v>
      </c>
      <c r="G26" s="10">
        <v>1217.2043197500002</v>
      </c>
      <c r="H26" s="10">
        <v>3266.9273219299998</v>
      </c>
      <c r="I26" s="10">
        <v>5618.2060997600001</v>
      </c>
      <c r="J26" s="10">
        <v>5306.8095208900004</v>
      </c>
      <c r="K26" s="10">
        <v>4634.3278662099992</v>
      </c>
      <c r="L26" s="10">
        <v>5483.1914440000019</v>
      </c>
      <c r="M26" s="10">
        <v>7050.0000000000009</v>
      </c>
      <c r="N26" s="10">
        <v>5054.6000000000004</v>
      </c>
      <c r="O26" s="10">
        <v>3882.7</v>
      </c>
      <c r="P26" s="10">
        <v>2722.2999999999993</v>
      </c>
      <c r="Q26" s="10">
        <v>2558</v>
      </c>
      <c r="R26" s="10">
        <v>4065.5999999999995</v>
      </c>
      <c r="S26" s="10">
        <v>5933.7</v>
      </c>
      <c r="T26" s="10">
        <v>6249.8</v>
      </c>
      <c r="U26" s="10">
        <v>5819.2</v>
      </c>
      <c r="V26" s="10">
        <v>5022</v>
      </c>
      <c r="W26" s="10">
        <v>4084.1</v>
      </c>
      <c r="X26" s="10">
        <v>3823.7415365700003</v>
      </c>
      <c r="Y26" s="10">
        <v>6427.0643033799988</v>
      </c>
      <c r="Z26" s="10">
        <v>6737.1355019200009</v>
      </c>
      <c r="AA26" s="10">
        <v>4887.6028598099992</v>
      </c>
      <c r="AB26" s="10">
        <v>5121.5073568899988</v>
      </c>
      <c r="AC26" s="10">
        <v>5805.8599705699999</v>
      </c>
      <c r="AD26" s="10">
        <v>5831.7450159299979</v>
      </c>
      <c r="AE26" s="10">
        <v>6167.7900440999992</v>
      </c>
      <c r="AF26" s="10">
        <v>6727.590002019997</v>
      </c>
      <c r="AG26" s="10">
        <v>6598.0934899499998</v>
      </c>
      <c r="AH26" s="10">
        <v>5972.3073638100004</v>
      </c>
      <c r="AI26" s="10">
        <v>5773.1235734800002</v>
      </c>
      <c r="AJ26" s="10">
        <v>16429.676009980001</v>
      </c>
      <c r="AK26" s="10">
        <v>13421.883635149999</v>
      </c>
      <c r="AL26" s="39">
        <v>6542.0965447299986</v>
      </c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</row>
    <row r="27" spans="1:49" s="4" customFormat="1" ht="15">
      <c r="A27" s="24" t="s">
        <v>41</v>
      </c>
      <c r="B27" s="25" t="s">
        <v>40</v>
      </c>
      <c r="C27" s="10">
        <v>2294.697131588066</v>
      </c>
      <c r="D27" s="10">
        <v>2386.4817585129431</v>
      </c>
      <c r="E27" s="10">
        <v>2481.9376401858958</v>
      </c>
      <c r="F27" s="10">
        <v>2581.2116215838764</v>
      </c>
      <c r="G27" s="10">
        <v>2736.0265967988075</v>
      </c>
      <c r="H27" s="10">
        <v>2927.7088809791612</v>
      </c>
      <c r="I27" s="10">
        <v>3220.4797690770774</v>
      </c>
      <c r="J27" s="10">
        <v>3339.6375205329296</v>
      </c>
      <c r="K27" s="10">
        <v>3381.387224274878</v>
      </c>
      <c r="L27" s="10">
        <v>3536.2599215699111</v>
      </c>
      <c r="M27" s="10">
        <v>3676.6494404562368</v>
      </c>
      <c r="N27" s="10">
        <v>3717.4602492453009</v>
      </c>
      <c r="O27" s="10">
        <v>3731.9583442173575</v>
      </c>
      <c r="P27" s="10">
        <v>3751.364527607288</v>
      </c>
      <c r="Q27" s="10">
        <v>3789.2533093361217</v>
      </c>
      <c r="R27" s="10">
        <v>3984.7787800978649</v>
      </c>
      <c r="S27" s="10">
        <v>4075.2332584060864</v>
      </c>
      <c r="T27" s="10">
        <v>4101.7222745857252</v>
      </c>
      <c r="U27" s="10">
        <v>4176.3940648130356</v>
      </c>
      <c r="V27" s="10">
        <v>4249.5416415222744</v>
      </c>
      <c r="W27" s="10">
        <v>4343.2167997741008</v>
      </c>
      <c r="X27" s="10">
        <v>4448.145888889846</v>
      </c>
      <c r="Y27" s="10">
        <v>4690.1950637099999</v>
      </c>
      <c r="Z27" s="10">
        <v>4980.8578017300006</v>
      </c>
      <c r="AA27" s="10">
        <v>5047.2729939199999</v>
      </c>
      <c r="AB27" s="10">
        <v>5299.23168455</v>
      </c>
      <c r="AC27" s="10">
        <v>5487.822161860001</v>
      </c>
      <c r="AD27" s="10">
        <v>5609.4053345399998</v>
      </c>
      <c r="AE27" s="10">
        <v>5755.5845820299992</v>
      </c>
      <c r="AF27" s="10">
        <v>5788.1112884700005</v>
      </c>
      <c r="AG27" s="10">
        <v>5882.0591283299991</v>
      </c>
      <c r="AH27" s="10">
        <v>5948.9786082000001</v>
      </c>
      <c r="AI27" s="10">
        <v>6059.5357567900001</v>
      </c>
      <c r="AJ27" s="10">
        <v>6229.4771791999992</v>
      </c>
      <c r="AK27" s="10">
        <v>6329.7907252999994</v>
      </c>
      <c r="AL27" s="39">
        <v>6386.6926765899998</v>
      </c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</row>
    <row r="28" spans="1:49" s="4" customFormat="1" ht="15">
      <c r="A28" s="24" t="s">
        <v>28</v>
      </c>
      <c r="B28" s="25" t="s">
        <v>29</v>
      </c>
      <c r="C28" s="10" t="s">
        <v>42</v>
      </c>
      <c r="D28" s="10" t="s">
        <v>42</v>
      </c>
      <c r="E28" s="10" t="s">
        <v>42</v>
      </c>
      <c r="F28" s="10" t="s">
        <v>42</v>
      </c>
      <c r="G28" s="10" t="s">
        <v>42</v>
      </c>
      <c r="H28" s="10" t="s">
        <v>42</v>
      </c>
      <c r="I28" s="10" t="s">
        <v>42</v>
      </c>
      <c r="J28" s="10" t="s">
        <v>42</v>
      </c>
      <c r="K28" s="10" t="s">
        <v>42</v>
      </c>
      <c r="L28" s="10" t="s">
        <v>42</v>
      </c>
      <c r="M28" s="10" t="s">
        <v>42</v>
      </c>
      <c r="N28" s="10" t="s">
        <v>42</v>
      </c>
      <c r="O28" s="10" t="s">
        <v>42</v>
      </c>
      <c r="P28" s="10" t="s">
        <v>42</v>
      </c>
      <c r="Q28" s="10" t="s">
        <v>42</v>
      </c>
      <c r="R28" s="10" t="s">
        <v>42</v>
      </c>
      <c r="S28" s="10" t="s">
        <v>42</v>
      </c>
      <c r="T28" s="10" t="s">
        <v>42</v>
      </c>
      <c r="U28" s="10" t="s">
        <v>42</v>
      </c>
      <c r="V28" s="10" t="s">
        <v>42</v>
      </c>
      <c r="W28" s="10" t="s">
        <v>42</v>
      </c>
      <c r="X28" s="10" t="s">
        <v>42</v>
      </c>
      <c r="Y28" s="10" t="s">
        <v>42</v>
      </c>
      <c r="Z28" s="10" t="s">
        <v>42</v>
      </c>
      <c r="AA28" s="10" t="s">
        <v>42</v>
      </c>
      <c r="AB28" s="10" t="s">
        <v>42</v>
      </c>
      <c r="AC28" s="10" t="s">
        <v>42</v>
      </c>
      <c r="AD28" s="10" t="s">
        <v>42</v>
      </c>
      <c r="AE28" s="10" t="s">
        <v>42</v>
      </c>
      <c r="AF28" s="10" t="s">
        <v>42</v>
      </c>
      <c r="AG28" s="10" t="s">
        <v>42</v>
      </c>
      <c r="AH28" s="10" t="s">
        <v>42</v>
      </c>
      <c r="AI28" s="10" t="s">
        <v>42</v>
      </c>
      <c r="AJ28" s="10" t="s">
        <v>42</v>
      </c>
      <c r="AK28" s="10">
        <v>1.75886495</v>
      </c>
      <c r="AL28" s="39">
        <v>13.641473929999998</v>
      </c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</row>
    <row r="29" spans="1:49" s="4" customFormat="1" ht="15">
      <c r="A29" s="24" t="s">
        <v>30</v>
      </c>
      <c r="B29" s="25" t="s">
        <v>31</v>
      </c>
      <c r="C29" s="10" t="s">
        <v>42</v>
      </c>
      <c r="D29" s="10" t="s">
        <v>42</v>
      </c>
      <c r="E29" s="10" t="s">
        <v>42</v>
      </c>
      <c r="F29" s="10" t="s">
        <v>42</v>
      </c>
      <c r="G29" s="10" t="s">
        <v>42</v>
      </c>
      <c r="H29" s="10" t="s">
        <v>42</v>
      </c>
      <c r="I29" s="10" t="s">
        <v>42</v>
      </c>
      <c r="J29" s="10" t="s">
        <v>42</v>
      </c>
      <c r="K29" s="10" t="s">
        <v>42</v>
      </c>
      <c r="L29" s="10" t="s">
        <v>42</v>
      </c>
      <c r="M29" s="10" t="s">
        <v>42</v>
      </c>
      <c r="N29" s="10" t="s">
        <v>42</v>
      </c>
      <c r="O29" s="10" t="s">
        <v>42</v>
      </c>
      <c r="P29" s="10" t="s">
        <v>42</v>
      </c>
      <c r="Q29" s="10" t="s">
        <v>42</v>
      </c>
      <c r="R29" s="10" t="s">
        <v>42</v>
      </c>
      <c r="S29" s="10" t="s">
        <v>42</v>
      </c>
      <c r="T29" s="10" t="s">
        <v>42</v>
      </c>
      <c r="U29" s="10" t="s">
        <v>42</v>
      </c>
      <c r="V29" s="10" t="s">
        <v>42</v>
      </c>
      <c r="W29" s="10" t="s">
        <v>42</v>
      </c>
      <c r="X29" s="10" t="s">
        <v>42</v>
      </c>
      <c r="Y29" s="10" t="s">
        <v>42</v>
      </c>
      <c r="Z29" s="10" t="s">
        <v>42</v>
      </c>
      <c r="AA29" s="10" t="s">
        <v>42</v>
      </c>
      <c r="AB29" s="10" t="s">
        <v>42</v>
      </c>
      <c r="AC29" s="10" t="s">
        <v>42</v>
      </c>
      <c r="AD29" s="10" t="s">
        <v>42</v>
      </c>
      <c r="AE29" s="10" t="s">
        <v>42</v>
      </c>
      <c r="AF29" s="10" t="s">
        <v>42</v>
      </c>
      <c r="AG29" s="10" t="s">
        <v>42</v>
      </c>
      <c r="AH29" s="10" t="s">
        <v>42</v>
      </c>
      <c r="AI29" s="10" t="s">
        <v>42</v>
      </c>
      <c r="AJ29" s="10">
        <v>2181.0625229500001</v>
      </c>
      <c r="AK29" s="10">
        <v>1751.85927864</v>
      </c>
      <c r="AL29" s="39">
        <v>251.55389996999995</v>
      </c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</row>
    <row r="30" spans="1:49" ht="15">
      <c r="A30" s="21" t="s">
        <v>19</v>
      </c>
      <c r="B30" s="23" t="s">
        <v>18</v>
      </c>
      <c r="C30" s="15">
        <v>38404.888120607051</v>
      </c>
      <c r="D30" s="15">
        <v>40937.290914447498</v>
      </c>
      <c r="E30" s="15">
        <v>42925.556019974225</v>
      </c>
      <c r="F30" s="15">
        <v>46642.059813305867</v>
      </c>
      <c r="G30" s="15">
        <v>51723.773002396178</v>
      </c>
      <c r="H30" s="15">
        <v>58363.230466192668</v>
      </c>
      <c r="I30" s="15">
        <v>65237.258049196942</v>
      </c>
      <c r="J30" s="15">
        <v>66669.972933112935</v>
      </c>
      <c r="K30" s="15">
        <v>69138.159006296555</v>
      </c>
      <c r="L30" s="15">
        <v>72436.970795089917</v>
      </c>
      <c r="M30" s="15">
        <v>76989.705912936231</v>
      </c>
      <c r="N30" s="15">
        <v>78356.810609375287</v>
      </c>
      <c r="O30" s="15">
        <v>80212.256112967356</v>
      </c>
      <c r="P30" s="15">
        <v>82616.211661327281</v>
      </c>
      <c r="Q30" s="15">
        <v>87471.315384726113</v>
      </c>
      <c r="R30" s="15">
        <v>89989.946627547877</v>
      </c>
      <c r="S30" s="15">
        <v>95575.296034016079</v>
      </c>
      <c r="T30" s="15">
        <v>99675.197348045724</v>
      </c>
      <c r="U30" s="15">
        <v>102753.47104399303</v>
      </c>
      <c r="V30" s="15">
        <v>104817.65099321949</v>
      </c>
      <c r="W30" s="15">
        <v>108552.3185192791</v>
      </c>
      <c r="X30" s="15">
        <v>110485.43012477155</v>
      </c>
      <c r="Y30" s="15">
        <v>116052.58198904383</v>
      </c>
      <c r="Z30" s="15">
        <v>118568.58617675002</v>
      </c>
      <c r="AA30" s="15">
        <v>120135.72437705062</v>
      </c>
      <c r="AB30" s="15">
        <v>123484.020410358</v>
      </c>
      <c r="AC30" s="15">
        <v>127666.36844066181</v>
      </c>
      <c r="AD30" s="15">
        <v>130662.77124699352</v>
      </c>
      <c r="AE30" s="15">
        <v>134911.87349505001</v>
      </c>
      <c r="AF30" s="15">
        <v>138763.89552707892</v>
      </c>
      <c r="AG30" s="15">
        <v>141757.62888406066</v>
      </c>
      <c r="AH30" s="15">
        <v>143608.56499912409</v>
      </c>
      <c r="AI30" s="15">
        <v>147901.27342346613</v>
      </c>
      <c r="AJ30" s="15">
        <v>163579.37479438997</v>
      </c>
      <c r="AK30" s="15">
        <v>165888.79225105036</v>
      </c>
      <c r="AL30" s="40">
        <v>162794.13994395794</v>
      </c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</row>
    <row r="31" spans="1:49" ht="15">
      <c r="A31" s="24" t="s">
        <v>9</v>
      </c>
      <c r="B31" s="25" t="s">
        <v>0</v>
      </c>
      <c r="C31" s="10">
        <v>55.197840999999997</v>
      </c>
      <c r="D31" s="10">
        <v>52.087180949999997</v>
      </c>
      <c r="E31" s="10">
        <v>53.354259000000006</v>
      </c>
      <c r="F31" s="10">
        <v>58.273425839999994</v>
      </c>
      <c r="G31" s="10">
        <v>59.517418000000006</v>
      </c>
      <c r="H31" s="10">
        <v>87.285893999999999</v>
      </c>
      <c r="I31" s="10">
        <v>84.171786000000012</v>
      </c>
      <c r="J31" s="10">
        <v>82.107587999999993</v>
      </c>
      <c r="K31" s="10">
        <v>87.179166999999993</v>
      </c>
      <c r="L31" s="10">
        <v>80.993152100000003</v>
      </c>
      <c r="M31" s="10">
        <v>81.981669709999991</v>
      </c>
      <c r="N31" s="10">
        <v>98.377287940000002</v>
      </c>
      <c r="O31" s="10">
        <v>93.001445369999999</v>
      </c>
      <c r="P31" s="10">
        <v>94.466734970000005</v>
      </c>
      <c r="Q31" s="10">
        <v>101.18574536</v>
      </c>
      <c r="R31" s="10">
        <v>93.890460739999995</v>
      </c>
      <c r="S31" s="10">
        <v>115.48428132999999</v>
      </c>
      <c r="T31" s="10">
        <v>151.31266210999999</v>
      </c>
      <c r="U31" s="10">
        <v>148.73079666999999</v>
      </c>
      <c r="V31" s="10">
        <v>141.08987616000002</v>
      </c>
      <c r="W31" s="10">
        <v>150.99706784</v>
      </c>
      <c r="X31" s="10">
        <v>130.7789205</v>
      </c>
      <c r="Y31" s="10">
        <v>148.38103373000001</v>
      </c>
      <c r="Z31" s="10">
        <v>161.71293602999998</v>
      </c>
      <c r="AA31" s="10">
        <v>206.13576384999999</v>
      </c>
      <c r="AB31" s="10">
        <v>185.40878179999999</v>
      </c>
      <c r="AC31" s="10">
        <v>194.78103616999999</v>
      </c>
      <c r="AD31" s="10">
        <v>197.31220534000002</v>
      </c>
      <c r="AE31" s="10">
        <v>201.60709492999999</v>
      </c>
      <c r="AF31" s="10">
        <v>203.73717533999999</v>
      </c>
      <c r="AG31" s="10">
        <v>209.60803555999999</v>
      </c>
      <c r="AH31" s="10">
        <v>214.21385850999999</v>
      </c>
      <c r="AI31" s="10">
        <v>221.80404350000003</v>
      </c>
      <c r="AJ31" s="10">
        <v>219.40078348</v>
      </c>
      <c r="AK31" s="10">
        <v>219.56049718999998</v>
      </c>
      <c r="AL31" s="39">
        <v>220.43871963999999</v>
      </c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</row>
    <row r="32" spans="1:49" s="5" customFormat="1" ht="15" hidden="1" outlineLevel="1">
      <c r="A32" s="24" t="s">
        <v>10</v>
      </c>
      <c r="B32" s="25" t="s">
        <v>1</v>
      </c>
      <c r="C32" s="10" t="s">
        <v>43</v>
      </c>
      <c r="D32" s="10" t="s">
        <v>43</v>
      </c>
      <c r="E32" s="10" t="s">
        <v>43</v>
      </c>
      <c r="F32" s="10" t="s">
        <v>43</v>
      </c>
      <c r="G32" s="10" t="s">
        <v>43</v>
      </c>
      <c r="H32" s="10" t="s">
        <v>43</v>
      </c>
      <c r="I32" s="10" t="s">
        <v>43</v>
      </c>
      <c r="J32" s="10" t="s">
        <v>43</v>
      </c>
      <c r="K32" s="10" t="s">
        <v>43</v>
      </c>
      <c r="L32" s="10" t="s">
        <v>43</v>
      </c>
      <c r="M32" s="10" t="s">
        <v>43</v>
      </c>
      <c r="N32" s="10" t="s">
        <v>43</v>
      </c>
      <c r="O32" s="10" t="s">
        <v>43</v>
      </c>
      <c r="P32" s="10" t="s">
        <v>43</v>
      </c>
      <c r="Q32" s="10" t="s">
        <v>43</v>
      </c>
      <c r="R32" s="10" t="s">
        <v>43</v>
      </c>
      <c r="S32" s="10" t="s">
        <v>43</v>
      </c>
      <c r="T32" s="10" t="s">
        <v>43</v>
      </c>
      <c r="U32" s="10" t="s">
        <v>43</v>
      </c>
      <c r="V32" s="10" t="s">
        <v>43</v>
      </c>
      <c r="W32" s="10" t="s">
        <v>43</v>
      </c>
      <c r="X32" s="10" t="s">
        <v>43</v>
      </c>
      <c r="Y32" s="10" t="s">
        <v>43</v>
      </c>
      <c r="Z32" s="10" t="s">
        <v>43</v>
      </c>
      <c r="AA32" s="10" t="s">
        <v>43</v>
      </c>
      <c r="AB32" s="10" t="s">
        <v>43</v>
      </c>
      <c r="AC32" s="10" t="s">
        <v>43</v>
      </c>
      <c r="AD32" s="10" t="s">
        <v>43</v>
      </c>
      <c r="AE32" s="10" t="s">
        <v>43</v>
      </c>
      <c r="AF32" s="10" t="s">
        <v>43</v>
      </c>
      <c r="AG32" s="10" t="s">
        <v>43</v>
      </c>
      <c r="AH32" s="10" t="s">
        <v>43</v>
      </c>
      <c r="AI32" s="10" t="s">
        <v>43</v>
      </c>
      <c r="AJ32" s="10" t="s">
        <v>43</v>
      </c>
      <c r="AK32" s="10" t="s">
        <v>43</v>
      </c>
      <c r="AL32" s="39" t="s">
        <v>43</v>
      </c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</row>
    <row r="33" spans="1:49" ht="15" collapsed="1">
      <c r="A33" s="24" t="s">
        <v>11</v>
      </c>
      <c r="B33" s="25" t="s">
        <v>2</v>
      </c>
      <c r="C33" s="10">
        <v>101.36392825000001</v>
      </c>
      <c r="D33" s="10">
        <v>103.74257204000001</v>
      </c>
      <c r="E33" s="10">
        <v>115.82511024</v>
      </c>
      <c r="F33" s="10">
        <v>127.33333934000001</v>
      </c>
      <c r="G33" s="10">
        <v>161.87497077</v>
      </c>
      <c r="H33" s="10">
        <v>184.63796509999997</v>
      </c>
      <c r="I33" s="10">
        <v>184.18132951999996</v>
      </c>
      <c r="J33" s="10">
        <v>184.69679926000003</v>
      </c>
      <c r="K33" s="10">
        <v>199.75143409999998</v>
      </c>
      <c r="L33" s="10">
        <v>228.57919371999998</v>
      </c>
      <c r="M33" s="10">
        <v>167.47388516000001</v>
      </c>
      <c r="N33" s="10">
        <v>224.64953320999996</v>
      </c>
      <c r="O33" s="10">
        <v>235.83227849000002</v>
      </c>
      <c r="P33" s="10">
        <v>234.16259851000001</v>
      </c>
      <c r="Q33" s="10">
        <v>256.60733275000001</v>
      </c>
      <c r="R33" s="10">
        <v>272.25649227000002</v>
      </c>
      <c r="S33" s="10">
        <v>292.61898137000003</v>
      </c>
      <c r="T33" s="10">
        <v>408.90980397999999</v>
      </c>
      <c r="U33" s="10">
        <v>381.22337198000002</v>
      </c>
      <c r="V33" s="10">
        <v>401.01517053999999</v>
      </c>
      <c r="W33" s="10">
        <v>455.73065178000002</v>
      </c>
      <c r="X33" s="10">
        <v>537.52220259000001</v>
      </c>
      <c r="Y33" s="10">
        <v>574.38404361000005</v>
      </c>
      <c r="Z33" s="10">
        <v>608.89808225000002</v>
      </c>
      <c r="AA33" s="10">
        <v>629.10330735000002</v>
      </c>
      <c r="AB33" s="10">
        <v>654.69394554000007</v>
      </c>
      <c r="AC33" s="10">
        <v>664.3068480899999</v>
      </c>
      <c r="AD33" s="10">
        <v>677.86508198000001</v>
      </c>
      <c r="AE33" s="10">
        <v>689.19199502000004</v>
      </c>
      <c r="AF33" s="10">
        <v>689.81960058999994</v>
      </c>
      <c r="AG33" s="10">
        <v>702.06671355000003</v>
      </c>
      <c r="AH33" s="10">
        <v>695.9652958800001</v>
      </c>
      <c r="AI33" s="10">
        <v>734.10356309000008</v>
      </c>
      <c r="AJ33" s="10">
        <v>723.09354936</v>
      </c>
      <c r="AK33" s="10">
        <v>761.27871240000002</v>
      </c>
      <c r="AL33" s="39">
        <v>756.80556748000004</v>
      </c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</row>
    <row r="34" spans="1:49" s="5" customFormat="1" ht="15" hidden="1" outlineLevel="1">
      <c r="A34" s="24" t="s">
        <v>12</v>
      </c>
      <c r="B34" s="25" t="s">
        <v>3</v>
      </c>
      <c r="C34" s="10" t="s">
        <v>43</v>
      </c>
      <c r="D34" s="10" t="s">
        <v>43</v>
      </c>
      <c r="E34" s="10" t="s">
        <v>43</v>
      </c>
      <c r="F34" s="10" t="s">
        <v>43</v>
      </c>
      <c r="G34" s="10" t="s">
        <v>43</v>
      </c>
      <c r="H34" s="10" t="s">
        <v>43</v>
      </c>
      <c r="I34" s="10" t="s">
        <v>43</v>
      </c>
      <c r="J34" s="10" t="s">
        <v>43</v>
      </c>
      <c r="K34" s="10" t="s">
        <v>43</v>
      </c>
      <c r="L34" s="10" t="s">
        <v>43</v>
      </c>
      <c r="M34" s="10" t="s">
        <v>43</v>
      </c>
      <c r="N34" s="10" t="s">
        <v>43</v>
      </c>
      <c r="O34" s="10" t="s">
        <v>43</v>
      </c>
      <c r="P34" s="10" t="s">
        <v>43</v>
      </c>
      <c r="Q34" s="10" t="s">
        <v>43</v>
      </c>
      <c r="R34" s="10" t="s">
        <v>43</v>
      </c>
      <c r="S34" s="10" t="s">
        <v>43</v>
      </c>
      <c r="T34" s="10" t="s">
        <v>43</v>
      </c>
      <c r="U34" s="10" t="s">
        <v>43</v>
      </c>
      <c r="V34" s="10" t="s">
        <v>43</v>
      </c>
      <c r="W34" s="10" t="s">
        <v>43</v>
      </c>
      <c r="X34" s="10" t="s">
        <v>43</v>
      </c>
      <c r="Y34" s="10" t="s">
        <v>43</v>
      </c>
      <c r="Z34" s="10" t="s">
        <v>43</v>
      </c>
      <c r="AA34" s="10" t="s">
        <v>43</v>
      </c>
      <c r="AB34" s="10" t="s">
        <v>43</v>
      </c>
      <c r="AC34" s="10" t="s">
        <v>43</v>
      </c>
      <c r="AD34" s="10" t="s">
        <v>43</v>
      </c>
      <c r="AE34" s="10" t="s">
        <v>43</v>
      </c>
      <c r="AF34" s="10" t="s">
        <v>43</v>
      </c>
      <c r="AG34" s="10" t="s">
        <v>43</v>
      </c>
      <c r="AH34" s="10" t="s">
        <v>43</v>
      </c>
      <c r="AI34" s="10" t="s">
        <v>43</v>
      </c>
      <c r="AJ34" s="10" t="s">
        <v>43</v>
      </c>
      <c r="AK34" s="10" t="s">
        <v>43</v>
      </c>
      <c r="AL34" s="39" t="s">
        <v>43</v>
      </c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</row>
    <row r="35" spans="1:49" ht="15" collapsed="1">
      <c r="A35" s="24" t="s">
        <v>36</v>
      </c>
      <c r="B35" s="25" t="s">
        <v>37</v>
      </c>
      <c r="C35" s="10" t="str">
        <f>IF(AND(C32="…",C34="…"),"…",C34+C32)</f>
        <v>…</v>
      </c>
      <c r="D35" s="10" t="str">
        <f t="shared" ref="D35:AL35" si="2">IF(AND(D32="…",D34="…"),"…",D34+D32)</f>
        <v>…</v>
      </c>
      <c r="E35" s="10" t="str">
        <f t="shared" si="2"/>
        <v>…</v>
      </c>
      <c r="F35" s="10" t="str">
        <f t="shared" si="2"/>
        <v>…</v>
      </c>
      <c r="G35" s="10" t="str">
        <f t="shared" si="2"/>
        <v>…</v>
      </c>
      <c r="H35" s="10" t="str">
        <f t="shared" si="2"/>
        <v>…</v>
      </c>
      <c r="I35" s="10" t="str">
        <f t="shared" si="2"/>
        <v>…</v>
      </c>
      <c r="J35" s="10" t="str">
        <f t="shared" si="2"/>
        <v>…</v>
      </c>
      <c r="K35" s="10" t="str">
        <f t="shared" si="2"/>
        <v>…</v>
      </c>
      <c r="L35" s="10" t="str">
        <f t="shared" si="2"/>
        <v>…</v>
      </c>
      <c r="M35" s="10" t="str">
        <f t="shared" si="2"/>
        <v>…</v>
      </c>
      <c r="N35" s="10" t="str">
        <f t="shared" si="2"/>
        <v>…</v>
      </c>
      <c r="O35" s="10" t="str">
        <f t="shared" si="2"/>
        <v>…</v>
      </c>
      <c r="P35" s="10" t="str">
        <f t="shared" si="2"/>
        <v>…</v>
      </c>
      <c r="Q35" s="10" t="str">
        <f t="shared" si="2"/>
        <v>…</v>
      </c>
      <c r="R35" s="10" t="str">
        <f t="shared" si="2"/>
        <v>…</v>
      </c>
      <c r="S35" s="10" t="str">
        <f t="shared" si="2"/>
        <v>…</v>
      </c>
      <c r="T35" s="10" t="str">
        <f t="shared" si="2"/>
        <v>…</v>
      </c>
      <c r="U35" s="10" t="str">
        <f t="shared" si="2"/>
        <v>…</v>
      </c>
      <c r="V35" s="10" t="str">
        <f t="shared" si="2"/>
        <v>…</v>
      </c>
      <c r="W35" s="10" t="str">
        <f t="shared" si="2"/>
        <v>…</v>
      </c>
      <c r="X35" s="10" t="str">
        <f t="shared" si="2"/>
        <v>…</v>
      </c>
      <c r="Y35" s="10" t="str">
        <f t="shared" si="2"/>
        <v>…</v>
      </c>
      <c r="Z35" s="10" t="str">
        <f t="shared" si="2"/>
        <v>…</v>
      </c>
      <c r="AA35" s="10" t="str">
        <f t="shared" si="2"/>
        <v>…</v>
      </c>
      <c r="AB35" s="10" t="str">
        <f t="shared" si="2"/>
        <v>…</v>
      </c>
      <c r="AC35" s="10" t="str">
        <f t="shared" si="2"/>
        <v>…</v>
      </c>
      <c r="AD35" s="10" t="str">
        <f t="shared" si="2"/>
        <v>…</v>
      </c>
      <c r="AE35" s="10" t="str">
        <f t="shared" si="2"/>
        <v>…</v>
      </c>
      <c r="AF35" s="10" t="str">
        <f t="shared" si="2"/>
        <v>…</v>
      </c>
      <c r="AG35" s="10" t="str">
        <f t="shared" si="2"/>
        <v>…</v>
      </c>
      <c r="AH35" s="10" t="str">
        <f t="shared" si="2"/>
        <v>…</v>
      </c>
      <c r="AI35" s="10" t="str">
        <f t="shared" si="2"/>
        <v>…</v>
      </c>
      <c r="AJ35" s="10" t="str">
        <f t="shared" si="2"/>
        <v>…</v>
      </c>
      <c r="AK35" s="10" t="str">
        <f t="shared" si="2"/>
        <v>…</v>
      </c>
      <c r="AL35" s="39" t="str">
        <f t="shared" si="2"/>
        <v>…</v>
      </c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</row>
    <row r="36" spans="1:49" ht="15">
      <c r="A36" s="24" t="s">
        <v>13</v>
      </c>
      <c r="B36" s="25" t="s">
        <v>4</v>
      </c>
      <c r="C36" s="10">
        <v>1447.674083943778</v>
      </c>
      <c r="D36" s="10">
        <v>1541.6720373778758</v>
      </c>
      <c r="E36" s="10">
        <v>1638.5214658799869</v>
      </c>
      <c r="F36" s="10">
        <v>1754.5802991504675</v>
      </c>
      <c r="G36" s="10">
        <v>1878.204113944269</v>
      </c>
      <c r="H36" s="10">
        <v>2010.9426730826249</v>
      </c>
      <c r="I36" s="10">
        <v>2210.9106005714084</v>
      </c>
      <c r="J36" s="10">
        <v>2432.7077483206249</v>
      </c>
      <c r="K36" s="10">
        <v>2503.2631306020899</v>
      </c>
      <c r="L36" s="10">
        <v>2577.2837431691082</v>
      </c>
      <c r="M36" s="10">
        <v>2587.3229547414612</v>
      </c>
      <c r="N36" s="10">
        <v>2737.6010144515444</v>
      </c>
      <c r="O36" s="10">
        <v>2700.9896214081282</v>
      </c>
      <c r="P36" s="10">
        <v>2767.4603751404456</v>
      </c>
      <c r="Q36" s="10">
        <v>2757.8229547414612</v>
      </c>
      <c r="R36" s="10">
        <v>2953.9057137290883</v>
      </c>
      <c r="S36" s="10">
        <v>2978.7067717728555</v>
      </c>
      <c r="T36" s="10">
        <v>2978.3767717728556</v>
      </c>
      <c r="U36" s="10">
        <v>3368.2908068071824</v>
      </c>
      <c r="V36" s="10">
        <v>3639.5531163640744</v>
      </c>
      <c r="W36" s="10">
        <v>3756.6622031157704</v>
      </c>
      <c r="X36" s="10">
        <v>3534.3424318050784</v>
      </c>
      <c r="Y36" s="10">
        <v>3430.4477352517006</v>
      </c>
      <c r="Z36" s="10">
        <v>3554.4579515861469</v>
      </c>
      <c r="AA36" s="10">
        <v>3655.0429770377123</v>
      </c>
      <c r="AB36" s="10">
        <v>3999.1136260301564</v>
      </c>
      <c r="AC36" s="10">
        <v>4005.362436279474</v>
      </c>
      <c r="AD36" s="10">
        <v>4632.0179996228399</v>
      </c>
      <c r="AE36" s="10">
        <v>4866.2950000000001</v>
      </c>
      <c r="AF36" s="10">
        <v>5006.1180507383397</v>
      </c>
      <c r="AG36" s="10">
        <v>5191.6144865434308</v>
      </c>
      <c r="AH36" s="10">
        <v>5326.7587567207711</v>
      </c>
      <c r="AI36" s="10">
        <v>5519.9570794464335</v>
      </c>
      <c r="AJ36" s="10">
        <v>5786.6059999999998</v>
      </c>
      <c r="AK36" s="10">
        <v>6854.3357764666034</v>
      </c>
      <c r="AL36" s="39">
        <v>7292.5453918536214</v>
      </c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</row>
    <row r="37" spans="1:49" ht="15">
      <c r="A37" s="24" t="s">
        <v>17</v>
      </c>
      <c r="B37" s="25" t="s">
        <v>5</v>
      </c>
      <c r="C37" s="10">
        <v>545.49257768928771</v>
      </c>
      <c r="D37" s="10">
        <v>621.43701207912306</v>
      </c>
      <c r="E37" s="10">
        <v>668.86536587080082</v>
      </c>
      <c r="F37" s="10">
        <v>739.72261366767293</v>
      </c>
      <c r="G37" s="10">
        <v>874.23745232034491</v>
      </c>
      <c r="H37" s="10">
        <v>899.93894976204331</v>
      </c>
      <c r="I37" s="10">
        <v>981.68393758051434</v>
      </c>
      <c r="J37" s="10">
        <v>819.88</v>
      </c>
      <c r="K37" s="10">
        <v>841.41199999999992</v>
      </c>
      <c r="L37" s="10">
        <v>962.87533616999997</v>
      </c>
      <c r="M37" s="10">
        <v>896.80781193000007</v>
      </c>
      <c r="N37" s="10">
        <v>861.75018853999995</v>
      </c>
      <c r="O37" s="10">
        <v>862.55604038000001</v>
      </c>
      <c r="P37" s="10">
        <v>870.03502634000006</v>
      </c>
      <c r="Q37" s="10">
        <v>911.30640328000004</v>
      </c>
      <c r="R37" s="10">
        <v>924.85588053999993</v>
      </c>
      <c r="S37" s="10">
        <v>946.74781441000005</v>
      </c>
      <c r="T37" s="10">
        <v>992.99270733999981</v>
      </c>
      <c r="U37" s="10">
        <v>1000.65760563</v>
      </c>
      <c r="V37" s="10">
        <v>1077.29817854</v>
      </c>
      <c r="W37" s="10">
        <v>1089.7453240900002</v>
      </c>
      <c r="X37" s="10">
        <v>1177.4644358400001</v>
      </c>
      <c r="Y37" s="10">
        <v>1150.0255496900002</v>
      </c>
      <c r="Z37" s="10">
        <v>1244.7442147100001</v>
      </c>
      <c r="AA37" s="10">
        <v>1269.9703731100001</v>
      </c>
      <c r="AB37" s="10">
        <v>1241.8763280200003</v>
      </c>
      <c r="AC37" s="10">
        <v>1262.7808588500002</v>
      </c>
      <c r="AD37" s="10">
        <v>1287.1834229600001</v>
      </c>
      <c r="AE37" s="10">
        <v>1315.9912564399997</v>
      </c>
      <c r="AF37" s="10">
        <v>1359.3389903899997</v>
      </c>
      <c r="AG37" s="10">
        <v>1435.0260079499999</v>
      </c>
      <c r="AH37" s="10">
        <v>1423.6103778600009</v>
      </c>
      <c r="AI37" s="10">
        <v>1471.3678657299999</v>
      </c>
      <c r="AJ37" s="10">
        <v>1581.7816253699996</v>
      </c>
      <c r="AK37" s="10">
        <v>1710.7501906300006</v>
      </c>
      <c r="AL37" s="39">
        <v>1700.0247909500001</v>
      </c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</row>
    <row r="38" spans="1:49" ht="15">
      <c r="A38" s="24" t="s">
        <v>14</v>
      </c>
      <c r="B38" s="25" t="s">
        <v>6</v>
      </c>
      <c r="C38" s="10">
        <v>375.31323200000003</v>
      </c>
      <c r="D38" s="10">
        <v>394.44315399999999</v>
      </c>
      <c r="E38" s="10">
        <v>413.15371499999998</v>
      </c>
      <c r="F38" s="10">
        <v>443.95855100000006</v>
      </c>
      <c r="G38" s="10">
        <v>473.73114299999997</v>
      </c>
      <c r="H38" s="10">
        <v>459.57227</v>
      </c>
      <c r="I38" s="10">
        <v>468.57858100000004</v>
      </c>
      <c r="J38" s="10">
        <v>496.21261600000003</v>
      </c>
      <c r="K38" s="10">
        <v>500.85706600000003</v>
      </c>
      <c r="L38" s="10">
        <v>523.03886799999998</v>
      </c>
      <c r="M38" s="10">
        <v>499.25066699999991</v>
      </c>
      <c r="N38" s="10">
        <v>525.01324599999998</v>
      </c>
      <c r="O38" s="10">
        <v>520.98792500000002</v>
      </c>
      <c r="P38" s="10">
        <v>540.86819800000001</v>
      </c>
      <c r="Q38" s="10">
        <v>560.38019399999996</v>
      </c>
      <c r="R38" s="10">
        <v>555.26634100000001</v>
      </c>
      <c r="S38" s="10">
        <v>561.81193099999996</v>
      </c>
      <c r="T38" s="10">
        <v>566.64706499999988</v>
      </c>
      <c r="U38" s="10">
        <v>597.87861700000008</v>
      </c>
      <c r="V38" s="10">
        <v>610.61810600000001</v>
      </c>
      <c r="W38" s="10">
        <v>615.2346</v>
      </c>
      <c r="X38" s="10">
        <v>650.875451</v>
      </c>
      <c r="Y38" s="10">
        <v>671.83729400000004</v>
      </c>
      <c r="Z38" s="10">
        <v>674.82284800000002</v>
      </c>
      <c r="AA38" s="10">
        <v>682.06018500000005</v>
      </c>
      <c r="AB38" s="10">
        <v>898.78825500000005</v>
      </c>
      <c r="AC38" s="10">
        <v>897.05837999999994</v>
      </c>
      <c r="AD38" s="10">
        <v>938.19071000000008</v>
      </c>
      <c r="AE38" s="10">
        <v>973.54820500000005</v>
      </c>
      <c r="AF38" s="10">
        <v>1144.6806710000001</v>
      </c>
      <c r="AG38" s="10">
        <v>976.65201400000001</v>
      </c>
      <c r="AH38" s="10">
        <v>984.11690899999996</v>
      </c>
      <c r="AI38" s="10">
        <v>980.926514</v>
      </c>
      <c r="AJ38" s="10">
        <v>1004.1376310000001</v>
      </c>
      <c r="AK38" s="10">
        <v>989.16348199999993</v>
      </c>
      <c r="AL38" s="39">
        <v>990.84378400000003</v>
      </c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</row>
    <row r="39" spans="1:49" ht="15">
      <c r="A39" s="24" t="s">
        <v>15</v>
      </c>
      <c r="B39" s="25" t="s">
        <v>7</v>
      </c>
      <c r="C39" s="10">
        <v>1.5180139500000001</v>
      </c>
      <c r="D39" s="10">
        <v>1.5121667999999999</v>
      </c>
      <c r="E39" s="10">
        <v>1.5127147999999999</v>
      </c>
      <c r="F39" s="10">
        <v>1.4561631500000001</v>
      </c>
      <c r="G39" s="10">
        <v>1.4151892000000001</v>
      </c>
      <c r="H39" s="10">
        <v>2.5333892499999999</v>
      </c>
      <c r="I39" s="10">
        <v>2.0461253500000001</v>
      </c>
      <c r="J39" s="10">
        <v>1.8947933000000001</v>
      </c>
      <c r="K39" s="10">
        <v>1.9258464000000002</v>
      </c>
      <c r="L39" s="10">
        <v>1.6833925500000002</v>
      </c>
      <c r="M39" s="10">
        <v>1.6350832500000001</v>
      </c>
      <c r="N39" s="10">
        <v>2.1532366500000002</v>
      </c>
      <c r="O39" s="10">
        <v>1.9892726499999998</v>
      </c>
      <c r="P39" s="10">
        <v>1.6616550999999999</v>
      </c>
      <c r="Q39" s="10">
        <v>2.3861694500000001</v>
      </c>
      <c r="R39" s="10">
        <v>1.6755118</v>
      </c>
      <c r="S39" s="10">
        <v>1.97406832</v>
      </c>
      <c r="T39" s="10">
        <v>7.5813132300000001</v>
      </c>
      <c r="U39" s="10">
        <v>5.9461534499999997</v>
      </c>
      <c r="V39" s="10">
        <v>5.0779216500000004</v>
      </c>
      <c r="W39" s="10">
        <v>4.2309291500000006</v>
      </c>
      <c r="X39" s="10">
        <v>3.0329382799999998</v>
      </c>
      <c r="Y39" s="10">
        <v>2.4561466800000002</v>
      </c>
      <c r="Z39" s="10">
        <v>2.3627273099999999</v>
      </c>
      <c r="AA39" s="10">
        <v>3.0131078100000002</v>
      </c>
      <c r="AB39" s="10">
        <v>3.3827662200000002</v>
      </c>
      <c r="AC39" s="10">
        <v>3.1268361099999997</v>
      </c>
      <c r="AD39" s="10">
        <v>2.9381993500000001</v>
      </c>
      <c r="AE39" s="10">
        <v>3.1325303999999998</v>
      </c>
      <c r="AF39" s="10">
        <v>3.4013970899999997</v>
      </c>
      <c r="AG39" s="10">
        <v>3.3607369500000002</v>
      </c>
      <c r="AH39" s="10">
        <v>3.21463425</v>
      </c>
      <c r="AI39" s="10">
        <v>3.5207652500000002</v>
      </c>
      <c r="AJ39" s="10">
        <v>3.4996802199999997</v>
      </c>
      <c r="AK39" s="10">
        <v>4.1017142099999999</v>
      </c>
      <c r="AL39" s="39">
        <v>4.7881150099999994</v>
      </c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</row>
    <row r="40" spans="1:49" ht="15">
      <c r="A40" s="24" t="s">
        <v>16</v>
      </c>
      <c r="B40" s="25" t="s">
        <v>8</v>
      </c>
      <c r="C40" s="10">
        <v>40.288216360000007</v>
      </c>
      <c r="D40" s="10">
        <v>40.455283790000003</v>
      </c>
      <c r="E40" s="10">
        <v>40.655433070000001</v>
      </c>
      <c r="F40" s="10">
        <v>47.734428039999997</v>
      </c>
      <c r="G40" s="10">
        <v>74.566282999999999</v>
      </c>
      <c r="H40" s="10">
        <v>127.6</v>
      </c>
      <c r="I40" s="10">
        <v>182.29388100000003</v>
      </c>
      <c r="J40" s="10">
        <v>196.40620133000002</v>
      </c>
      <c r="K40" s="10">
        <v>188.58376826</v>
      </c>
      <c r="L40" s="10">
        <v>318.72472399999998</v>
      </c>
      <c r="M40" s="10">
        <v>537.6</v>
      </c>
      <c r="N40" s="10">
        <v>539.40000000000009</v>
      </c>
      <c r="O40" s="10">
        <v>548.20000000000005</v>
      </c>
      <c r="P40" s="10">
        <v>396.7</v>
      </c>
      <c r="Q40" s="10">
        <v>429.90000000000003</v>
      </c>
      <c r="R40" s="10">
        <v>488.90000000000003</v>
      </c>
      <c r="S40" s="10">
        <v>529</v>
      </c>
      <c r="T40" s="10">
        <v>590.4</v>
      </c>
      <c r="U40" s="10">
        <v>606.59999999999991</v>
      </c>
      <c r="V40" s="10">
        <v>607</v>
      </c>
      <c r="W40" s="10">
        <v>590.79999999999995</v>
      </c>
      <c r="X40" s="10">
        <v>574.85558221000008</v>
      </c>
      <c r="Y40" s="10">
        <v>639.08483729000011</v>
      </c>
      <c r="Z40" s="10">
        <v>685.02811836000001</v>
      </c>
      <c r="AA40" s="10">
        <v>675.98136579000004</v>
      </c>
      <c r="AB40" s="10">
        <v>665.53595443999995</v>
      </c>
      <c r="AC40" s="10">
        <v>674.01026119999995</v>
      </c>
      <c r="AD40" s="10">
        <v>684.21463097999992</v>
      </c>
      <c r="AE40" s="10">
        <v>698.69904276999989</v>
      </c>
      <c r="AF40" s="10">
        <v>719.12780264000003</v>
      </c>
      <c r="AG40" s="10">
        <v>727.61765566999998</v>
      </c>
      <c r="AH40" s="10">
        <v>756.31234718999997</v>
      </c>
      <c r="AI40" s="10">
        <v>756.70558204999998</v>
      </c>
      <c r="AJ40" s="10">
        <v>852.97155538999993</v>
      </c>
      <c r="AK40" s="10">
        <v>862.99602639</v>
      </c>
      <c r="AL40" s="39">
        <v>832.30298665999999</v>
      </c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</row>
    <row r="41" spans="1:49" s="4" customFormat="1" ht="15">
      <c r="A41" s="24" t="s">
        <v>41</v>
      </c>
      <c r="B41" s="25" t="s">
        <v>40</v>
      </c>
      <c r="C41" s="10">
        <v>55.84530967098798</v>
      </c>
      <c r="D41" s="10">
        <v>58.322016005285185</v>
      </c>
      <c r="E41" s="10">
        <v>61.326625209720198</v>
      </c>
      <c r="F41" s="10">
        <v>73.92180679296726</v>
      </c>
      <c r="G41" s="10">
        <v>78.103951537383765</v>
      </c>
      <c r="H41" s="10">
        <v>84.21666694502504</v>
      </c>
      <c r="I41" s="10">
        <v>105.75990703741746</v>
      </c>
      <c r="J41" s="10">
        <v>103.11597354119573</v>
      </c>
      <c r="K41" s="10">
        <v>102.7578886266967</v>
      </c>
      <c r="L41" s="10">
        <v>103.87785000944501</v>
      </c>
      <c r="M41" s="10">
        <v>111.37123501231784</v>
      </c>
      <c r="N41" s="10">
        <v>103.10746600424226</v>
      </c>
      <c r="O41" s="10">
        <v>113.29346792096543</v>
      </c>
      <c r="P41" s="10">
        <v>109.86715469556017</v>
      </c>
      <c r="Q41" s="10">
        <v>111.47186292801008</v>
      </c>
      <c r="R41" s="10">
        <v>118.26792027726231</v>
      </c>
      <c r="S41" s="10">
        <v>111.79019512274824</v>
      </c>
      <c r="T41" s="10">
        <v>117.4499742175676</v>
      </c>
      <c r="U41" s="10">
        <v>120.560265412833</v>
      </c>
      <c r="V41" s="10">
        <v>130.26655923660135</v>
      </c>
      <c r="W41" s="10">
        <v>140.33555814613251</v>
      </c>
      <c r="X41" s="10">
        <v>144.20129205468461</v>
      </c>
      <c r="Y41" s="10">
        <v>133.36502609999999</v>
      </c>
      <c r="Z41" s="10">
        <v>141.46109992999999</v>
      </c>
      <c r="AA41" s="10">
        <v>148.48602804999999</v>
      </c>
      <c r="AB41" s="10">
        <v>135.47469996000001</v>
      </c>
      <c r="AC41" s="10">
        <v>137.90629808</v>
      </c>
      <c r="AD41" s="10">
        <v>151.81937409</v>
      </c>
      <c r="AE41" s="10">
        <v>152.66009225000002</v>
      </c>
      <c r="AF41" s="10">
        <v>157.74189844</v>
      </c>
      <c r="AG41" s="10">
        <v>114.70958535999999</v>
      </c>
      <c r="AH41" s="10">
        <v>111.31797370999999</v>
      </c>
      <c r="AI41" s="10">
        <v>105.03525531000001</v>
      </c>
      <c r="AJ41" s="10">
        <v>107.60961809</v>
      </c>
      <c r="AK41" s="10">
        <v>94.691022469999993</v>
      </c>
      <c r="AL41" s="39">
        <v>123.67996483</v>
      </c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</row>
    <row r="42" spans="1:49" s="4" customFormat="1" ht="15">
      <c r="A42" s="24" t="s">
        <v>28</v>
      </c>
      <c r="B42" s="25" t="s">
        <v>29</v>
      </c>
      <c r="C42" s="10" t="s">
        <v>42</v>
      </c>
      <c r="D42" s="10" t="s">
        <v>42</v>
      </c>
      <c r="E42" s="10" t="s">
        <v>42</v>
      </c>
      <c r="F42" s="10" t="s">
        <v>42</v>
      </c>
      <c r="G42" s="10" t="s">
        <v>42</v>
      </c>
      <c r="H42" s="10" t="s">
        <v>42</v>
      </c>
      <c r="I42" s="10" t="s">
        <v>42</v>
      </c>
      <c r="J42" s="10" t="s">
        <v>42</v>
      </c>
      <c r="K42" s="10" t="s">
        <v>42</v>
      </c>
      <c r="L42" s="10" t="s">
        <v>42</v>
      </c>
      <c r="M42" s="10" t="s">
        <v>42</v>
      </c>
      <c r="N42" s="10" t="s">
        <v>42</v>
      </c>
      <c r="O42" s="10" t="s">
        <v>42</v>
      </c>
      <c r="P42" s="10" t="s">
        <v>42</v>
      </c>
      <c r="Q42" s="10" t="s">
        <v>42</v>
      </c>
      <c r="R42" s="10" t="s">
        <v>42</v>
      </c>
      <c r="S42" s="10" t="s">
        <v>42</v>
      </c>
      <c r="T42" s="10" t="s">
        <v>42</v>
      </c>
      <c r="U42" s="10" t="s">
        <v>42</v>
      </c>
      <c r="V42" s="10" t="s">
        <v>42</v>
      </c>
      <c r="W42" s="10" t="s">
        <v>42</v>
      </c>
      <c r="X42" s="10" t="s">
        <v>42</v>
      </c>
      <c r="Y42" s="10" t="s">
        <v>42</v>
      </c>
      <c r="Z42" s="10" t="s">
        <v>42</v>
      </c>
      <c r="AA42" s="10" t="s">
        <v>42</v>
      </c>
      <c r="AB42" s="10" t="s">
        <v>42</v>
      </c>
      <c r="AC42" s="10" t="s">
        <v>42</v>
      </c>
      <c r="AD42" s="10" t="s">
        <v>42</v>
      </c>
      <c r="AE42" s="10" t="s">
        <v>42</v>
      </c>
      <c r="AF42" s="10" t="s">
        <v>42</v>
      </c>
      <c r="AG42" s="10" t="s">
        <v>42</v>
      </c>
      <c r="AH42" s="10" t="s">
        <v>42</v>
      </c>
      <c r="AI42" s="10" t="s">
        <v>42</v>
      </c>
      <c r="AJ42" s="10" t="s">
        <v>42</v>
      </c>
      <c r="AK42" s="10" t="s">
        <v>42</v>
      </c>
      <c r="AL42" s="39" t="s">
        <v>42</v>
      </c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</row>
    <row r="43" spans="1:49" s="4" customFormat="1" ht="15">
      <c r="A43" s="24" t="s">
        <v>30</v>
      </c>
      <c r="B43" s="25" t="s">
        <v>31</v>
      </c>
      <c r="C43" s="10" t="s">
        <v>42</v>
      </c>
      <c r="D43" s="10" t="s">
        <v>42</v>
      </c>
      <c r="E43" s="10" t="s">
        <v>42</v>
      </c>
      <c r="F43" s="10" t="s">
        <v>42</v>
      </c>
      <c r="G43" s="10" t="s">
        <v>42</v>
      </c>
      <c r="H43" s="10" t="s">
        <v>42</v>
      </c>
      <c r="I43" s="10" t="s">
        <v>42</v>
      </c>
      <c r="J43" s="10" t="s">
        <v>42</v>
      </c>
      <c r="K43" s="10" t="s">
        <v>42</v>
      </c>
      <c r="L43" s="10" t="s">
        <v>42</v>
      </c>
      <c r="M43" s="10" t="s">
        <v>42</v>
      </c>
      <c r="N43" s="10" t="s">
        <v>42</v>
      </c>
      <c r="O43" s="10" t="s">
        <v>42</v>
      </c>
      <c r="P43" s="10" t="s">
        <v>42</v>
      </c>
      <c r="Q43" s="10" t="s">
        <v>42</v>
      </c>
      <c r="R43" s="10" t="s">
        <v>42</v>
      </c>
      <c r="S43" s="10" t="s">
        <v>42</v>
      </c>
      <c r="T43" s="10" t="s">
        <v>42</v>
      </c>
      <c r="U43" s="10" t="s">
        <v>42</v>
      </c>
      <c r="V43" s="10" t="s">
        <v>42</v>
      </c>
      <c r="W43" s="10" t="s">
        <v>42</v>
      </c>
      <c r="X43" s="10" t="s">
        <v>42</v>
      </c>
      <c r="Y43" s="10" t="s">
        <v>42</v>
      </c>
      <c r="Z43" s="10" t="s">
        <v>42</v>
      </c>
      <c r="AA43" s="10" t="s">
        <v>42</v>
      </c>
      <c r="AB43" s="10" t="s">
        <v>42</v>
      </c>
      <c r="AC43" s="10" t="s">
        <v>42</v>
      </c>
      <c r="AD43" s="10" t="s">
        <v>42</v>
      </c>
      <c r="AE43" s="10" t="s">
        <v>42</v>
      </c>
      <c r="AF43" s="10" t="s">
        <v>42</v>
      </c>
      <c r="AG43" s="10" t="s">
        <v>42</v>
      </c>
      <c r="AH43" s="10" t="s">
        <v>42</v>
      </c>
      <c r="AI43" s="10" t="s">
        <v>42</v>
      </c>
      <c r="AJ43" s="10">
        <v>19.601759150000003</v>
      </c>
      <c r="AK43" s="10">
        <v>39.237305019999994</v>
      </c>
      <c r="AL43" s="39">
        <v>25.823636100000002</v>
      </c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</row>
    <row r="44" spans="1:49" ht="15">
      <c r="A44" s="21" t="s">
        <v>20</v>
      </c>
      <c r="B44" s="23" t="s">
        <v>21</v>
      </c>
      <c r="C44" s="15">
        <v>2622.693202864054</v>
      </c>
      <c r="D44" s="15">
        <v>2813.6714230422845</v>
      </c>
      <c r="E44" s="15">
        <v>2993.214689070508</v>
      </c>
      <c r="F44" s="15">
        <v>3246.9806269811079</v>
      </c>
      <c r="G44" s="15">
        <v>3601.6505217719978</v>
      </c>
      <c r="H44" s="15">
        <v>3856.7278081396926</v>
      </c>
      <c r="I44" s="15">
        <v>4219.6261480593403</v>
      </c>
      <c r="J44" s="15">
        <v>4317.0217197518205</v>
      </c>
      <c r="K44" s="15">
        <v>4425.7303009887864</v>
      </c>
      <c r="L44" s="15">
        <v>4797.0562597185535</v>
      </c>
      <c r="M44" s="15">
        <v>4883.4433068037788</v>
      </c>
      <c r="N44" s="15">
        <v>5092.0519727957853</v>
      </c>
      <c r="O44" s="15">
        <v>5076.850051219094</v>
      </c>
      <c r="P44" s="15">
        <v>5015.2217427560054</v>
      </c>
      <c r="Q44" s="15">
        <v>5131.0606625094724</v>
      </c>
      <c r="R44" s="15">
        <v>5409.0183203563511</v>
      </c>
      <c r="S44" s="15">
        <v>5538.1340433256046</v>
      </c>
      <c r="T44" s="15">
        <v>5813.670297650423</v>
      </c>
      <c r="U44" s="15">
        <v>6229.8876169500154</v>
      </c>
      <c r="V44" s="15">
        <v>6611.9189284906752</v>
      </c>
      <c r="W44" s="15">
        <v>6803.7363341219034</v>
      </c>
      <c r="X44" s="15">
        <v>6753.0732542797632</v>
      </c>
      <c r="Y44" s="15">
        <v>6749.9816663517004</v>
      </c>
      <c r="Z44" s="15">
        <v>7073.4879781761474</v>
      </c>
      <c r="AA44" s="15">
        <v>7269.7931079977125</v>
      </c>
      <c r="AB44" s="15">
        <v>7784.2743570101575</v>
      </c>
      <c r="AC44" s="15">
        <v>7839.3329547794738</v>
      </c>
      <c r="AD44" s="15">
        <v>8571.5416243228392</v>
      </c>
      <c r="AE44" s="15">
        <v>8901.12521681</v>
      </c>
      <c r="AF44" s="15">
        <v>9283.965586228338</v>
      </c>
      <c r="AG44" s="15">
        <v>9360.6552355834301</v>
      </c>
      <c r="AH44" s="15">
        <v>9515.5101531207729</v>
      </c>
      <c r="AI44" s="15">
        <v>9793.4206683764332</v>
      </c>
      <c r="AJ44" s="15">
        <v>10298.702202060002</v>
      </c>
      <c r="AK44" s="15">
        <v>11536.114726776605</v>
      </c>
      <c r="AL44" s="40">
        <v>11947.252956523624</v>
      </c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</row>
    <row r="45" spans="1:49" s="5" customFormat="1" ht="15">
      <c r="A45" s="24" t="s">
        <v>9</v>
      </c>
      <c r="B45" s="25" t="s">
        <v>0</v>
      </c>
      <c r="C45" s="10" t="s">
        <v>42</v>
      </c>
      <c r="D45" s="10" t="s">
        <v>42</v>
      </c>
      <c r="E45" s="10" t="s">
        <v>42</v>
      </c>
      <c r="F45" s="10" t="s">
        <v>42</v>
      </c>
      <c r="G45" s="10" t="s">
        <v>42</v>
      </c>
      <c r="H45" s="10" t="s">
        <v>42</v>
      </c>
      <c r="I45" s="10" t="s">
        <v>42</v>
      </c>
      <c r="J45" s="10" t="s">
        <v>42</v>
      </c>
      <c r="K45" s="10" t="s">
        <v>42</v>
      </c>
      <c r="L45" s="10" t="s">
        <v>42</v>
      </c>
      <c r="M45" s="10" t="s">
        <v>42</v>
      </c>
      <c r="N45" s="10" t="s">
        <v>42</v>
      </c>
      <c r="O45" s="10" t="s">
        <v>42</v>
      </c>
      <c r="P45" s="10" t="s">
        <v>42</v>
      </c>
      <c r="Q45" s="10" t="s">
        <v>42</v>
      </c>
      <c r="R45" s="10" t="s">
        <v>42</v>
      </c>
      <c r="S45" s="10" t="s">
        <v>42</v>
      </c>
      <c r="T45" s="10" t="s">
        <v>42</v>
      </c>
      <c r="U45" s="10" t="s">
        <v>42</v>
      </c>
      <c r="V45" s="10" t="s">
        <v>42</v>
      </c>
      <c r="W45" s="10" t="s">
        <v>42</v>
      </c>
      <c r="X45" s="10" t="s">
        <v>42</v>
      </c>
      <c r="Y45" s="10" t="s">
        <v>42</v>
      </c>
      <c r="Z45" s="10" t="s">
        <v>42</v>
      </c>
      <c r="AA45" s="10" t="s">
        <v>42</v>
      </c>
      <c r="AB45" s="10" t="s">
        <v>42</v>
      </c>
      <c r="AC45" s="10" t="s">
        <v>42</v>
      </c>
      <c r="AD45" s="10" t="s">
        <v>42</v>
      </c>
      <c r="AE45" s="10" t="s">
        <v>42</v>
      </c>
      <c r="AF45" s="10" t="s">
        <v>42</v>
      </c>
      <c r="AG45" s="10" t="s">
        <v>42</v>
      </c>
      <c r="AH45" s="10" t="s">
        <v>42</v>
      </c>
      <c r="AI45" s="10" t="s">
        <v>42</v>
      </c>
      <c r="AJ45" s="10" t="s">
        <v>42</v>
      </c>
      <c r="AK45" s="10" t="s">
        <v>42</v>
      </c>
      <c r="AL45" s="39" t="s">
        <v>42</v>
      </c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</row>
    <row r="46" spans="1:49" s="5" customFormat="1" ht="15" hidden="1" outlineLevel="1">
      <c r="A46" s="24" t="s">
        <v>10</v>
      </c>
      <c r="B46" s="25" t="s">
        <v>1</v>
      </c>
      <c r="C46" s="10" t="s">
        <v>42</v>
      </c>
      <c r="D46" s="10" t="s">
        <v>42</v>
      </c>
      <c r="E46" s="10" t="s">
        <v>42</v>
      </c>
      <c r="F46" s="10" t="s">
        <v>42</v>
      </c>
      <c r="G46" s="10" t="s">
        <v>42</v>
      </c>
      <c r="H46" s="10" t="s">
        <v>42</v>
      </c>
      <c r="I46" s="10" t="s">
        <v>42</v>
      </c>
      <c r="J46" s="10" t="s">
        <v>42</v>
      </c>
      <c r="K46" s="10" t="s">
        <v>42</v>
      </c>
      <c r="L46" s="10" t="s">
        <v>42</v>
      </c>
      <c r="M46" s="10" t="s">
        <v>42</v>
      </c>
      <c r="N46" s="10" t="s">
        <v>42</v>
      </c>
      <c r="O46" s="10" t="s">
        <v>42</v>
      </c>
      <c r="P46" s="10" t="s">
        <v>42</v>
      </c>
      <c r="Q46" s="10" t="s">
        <v>42</v>
      </c>
      <c r="R46" s="10" t="s">
        <v>42</v>
      </c>
      <c r="S46" s="10" t="s">
        <v>42</v>
      </c>
      <c r="T46" s="10" t="s">
        <v>42</v>
      </c>
      <c r="U46" s="10" t="s">
        <v>42</v>
      </c>
      <c r="V46" s="10" t="s">
        <v>42</v>
      </c>
      <c r="W46" s="10" t="s">
        <v>42</v>
      </c>
      <c r="X46" s="10" t="s">
        <v>42</v>
      </c>
      <c r="Y46" s="10" t="s">
        <v>42</v>
      </c>
      <c r="Z46" s="10" t="s">
        <v>42</v>
      </c>
      <c r="AA46" s="10" t="s">
        <v>42</v>
      </c>
      <c r="AB46" s="10" t="s">
        <v>42</v>
      </c>
      <c r="AC46" s="10" t="s">
        <v>42</v>
      </c>
      <c r="AD46" s="10" t="s">
        <v>42</v>
      </c>
      <c r="AE46" s="10" t="s">
        <v>42</v>
      </c>
      <c r="AF46" s="10" t="s">
        <v>42</v>
      </c>
      <c r="AG46" s="10" t="s">
        <v>42</v>
      </c>
      <c r="AH46" s="10" t="s">
        <v>42</v>
      </c>
      <c r="AI46" s="10" t="s">
        <v>42</v>
      </c>
      <c r="AJ46" s="10" t="s">
        <v>42</v>
      </c>
      <c r="AK46" s="10" t="s">
        <v>42</v>
      </c>
      <c r="AL46" s="39" t="s">
        <v>42</v>
      </c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</row>
    <row r="47" spans="1:49" s="5" customFormat="1" ht="15" collapsed="1">
      <c r="A47" s="24" t="s">
        <v>11</v>
      </c>
      <c r="B47" s="25" t="s">
        <v>2</v>
      </c>
      <c r="C47" s="10">
        <v>31.690308601231951</v>
      </c>
      <c r="D47" s="10">
        <v>28.817774861783409</v>
      </c>
      <c r="E47" s="10">
        <v>21.073634637115411</v>
      </c>
      <c r="F47" s="10">
        <v>13.115838794097753</v>
      </c>
      <c r="G47" s="10">
        <v>4.5662327246484038</v>
      </c>
      <c r="H47" s="10">
        <v>-1.1312571957316107</v>
      </c>
      <c r="I47" s="10">
        <v>7.7539279973778594</v>
      </c>
      <c r="J47" s="10">
        <v>33.803701581887054</v>
      </c>
      <c r="K47" s="10">
        <v>57.435069981976667</v>
      </c>
      <c r="L47" s="10">
        <v>72.423292379815734</v>
      </c>
      <c r="M47" s="10">
        <v>93.505221259226985</v>
      </c>
      <c r="N47" s="10">
        <v>27.177960916772598</v>
      </c>
      <c r="O47" s="10">
        <v>56.940374010486295</v>
      </c>
      <c r="P47" s="10">
        <v>82.992498669222542</v>
      </c>
      <c r="Q47" s="10">
        <v>102.35521181014984</v>
      </c>
      <c r="R47" s="10">
        <v>109.37229195</v>
      </c>
      <c r="S47" s="10">
        <v>70.324514149999999</v>
      </c>
      <c r="T47" s="10">
        <v>101.28977960000002</v>
      </c>
      <c r="U47" s="10">
        <v>122.17947294999999</v>
      </c>
      <c r="V47" s="10">
        <v>220.99845124999999</v>
      </c>
      <c r="W47" s="10">
        <v>312.854377</v>
      </c>
      <c r="X47" s="10">
        <v>344.60671519999994</v>
      </c>
      <c r="Y47" s="10">
        <v>196.28492180000001</v>
      </c>
      <c r="Z47" s="10">
        <v>161.82889180000004</v>
      </c>
      <c r="AA47" s="10">
        <v>298.87659012</v>
      </c>
      <c r="AB47" s="10">
        <v>298.87659012</v>
      </c>
      <c r="AC47" s="10">
        <v>287.03136588000001</v>
      </c>
      <c r="AD47" s="10">
        <v>275.30748983999996</v>
      </c>
      <c r="AE47" s="10">
        <v>256.86080063999998</v>
      </c>
      <c r="AF47" s="10">
        <v>122.2942236</v>
      </c>
      <c r="AG47" s="10">
        <v>114.06233759999999</v>
      </c>
      <c r="AH47" s="10">
        <v>51.421021320000001</v>
      </c>
      <c r="AI47" s="10">
        <v>51.421021320000001</v>
      </c>
      <c r="AJ47" s="10">
        <v>51.421021320000001</v>
      </c>
      <c r="AK47" s="10">
        <v>51.421021320000001</v>
      </c>
      <c r="AL47" s="39">
        <v>51.421021320000001</v>
      </c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</row>
    <row r="48" spans="1:49" s="5" customFormat="1" ht="15" hidden="1" outlineLevel="1">
      <c r="A48" s="24" t="s">
        <v>12</v>
      </c>
      <c r="B48" s="25" t="s">
        <v>3</v>
      </c>
      <c r="C48" s="10" t="s">
        <v>42</v>
      </c>
      <c r="D48" s="10" t="s">
        <v>42</v>
      </c>
      <c r="E48" s="10" t="s">
        <v>42</v>
      </c>
      <c r="F48" s="10" t="s">
        <v>42</v>
      </c>
      <c r="G48" s="10" t="s">
        <v>42</v>
      </c>
      <c r="H48" s="10" t="s">
        <v>42</v>
      </c>
      <c r="I48" s="10" t="s">
        <v>42</v>
      </c>
      <c r="J48" s="10" t="s">
        <v>42</v>
      </c>
      <c r="K48" s="10" t="s">
        <v>42</v>
      </c>
      <c r="L48" s="10" t="s">
        <v>42</v>
      </c>
      <c r="M48" s="10" t="s">
        <v>42</v>
      </c>
      <c r="N48" s="10" t="s">
        <v>42</v>
      </c>
      <c r="O48" s="10" t="s">
        <v>42</v>
      </c>
      <c r="P48" s="10" t="s">
        <v>42</v>
      </c>
      <c r="Q48" s="10" t="s">
        <v>42</v>
      </c>
      <c r="R48" s="10" t="s">
        <v>42</v>
      </c>
      <c r="S48" s="10" t="s">
        <v>42</v>
      </c>
      <c r="T48" s="10" t="s">
        <v>42</v>
      </c>
      <c r="U48" s="10" t="s">
        <v>42</v>
      </c>
      <c r="V48" s="10" t="s">
        <v>42</v>
      </c>
      <c r="W48" s="10" t="s">
        <v>42</v>
      </c>
      <c r="X48" s="10" t="s">
        <v>42</v>
      </c>
      <c r="Y48" s="10" t="s">
        <v>42</v>
      </c>
      <c r="Z48" s="10" t="s">
        <v>42</v>
      </c>
      <c r="AA48" s="10" t="s">
        <v>42</v>
      </c>
      <c r="AB48" s="10" t="s">
        <v>42</v>
      </c>
      <c r="AC48" s="10" t="s">
        <v>42</v>
      </c>
      <c r="AD48" s="10" t="s">
        <v>42</v>
      </c>
      <c r="AE48" s="10" t="s">
        <v>42</v>
      </c>
      <c r="AF48" s="10" t="s">
        <v>42</v>
      </c>
      <c r="AG48" s="10" t="s">
        <v>42</v>
      </c>
      <c r="AH48" s="10" t="s">
        <v>42</v>
      </c>
      <c r="AI48" s="10" t="s">
        <v>42</v>
      </c>
      <c r="AJ48" s="10" t="s">
        <v>42</v>
      </c>
      <c r="AK48" s="10" t="s">
        <v>42</v>
      </c>
      <c r="AL48" s="39" t="s">
        <v>42</v>
      </c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</row>
    <row r="49" spans="1:49" s="5" customFormat="1" ht="15" collapsed="1">
      <c r="A49" s="24" t="s">
        <v>36</v>
      </c>
      <c r="B49" s="25" t="s">
        <v>37</v>
      </c>
      <c r="C49" s="10" t="str">
        <f>IF(AND(C46="–",C48="–"),"–",C48+C46)</f>
        <v>–</v>
      </c>
      <c r="D49" s="10" t="str">
        <f t="shared" ref="D49:AL49" si="3">IF(AND(D46="–",D48="–"),"–",D48+D46)</f>
        <v>–</v>
      </c>
      <c r="E49" s="10" t="str">
        <f t="shared" si="3"/>
        <v>–</v>
      </c>
      <c r="F49" s="10" t="str">
        <f t="shared" si="3"/>
        <v>–</v>
      </c>
      <c r="G49" s="10" t="str">
        <f t="shared" si="3"/>
        <v>–</v>
      </c>
      <c r="H49" s="10" t="str">
        <f t="shared" si="3"/>
        <v>–</v>
      </c>
      <c r="I49" s="10" t="str">
        <f t="shared" si="3"/>
        <v>–</v>
      </c>
      <c r="J49" s="10" t="str">
        <f t="shared" si="3"/>
        <v>–</v>
      </c>
      <c r="K49" s="10" t="str">
        <f t="shared" si="3"/>
        <v>–</v>
      </c>
      <c r="L49" s="10" t="str">
        <f t="shared" si="3"/>
        <v>–</v>
      </c>
      <c r="M49" s="10" t="str">
        <f t="shared" si="3"/>
        <v>–</v>
      </c>
      <c r="N49" s="10" t="str">
        <f t="shared" si="3"/>
        <v>–</v>
      </c>
      <c r="O49" s="10" t="str">
        <f t="shared" si="3"/>
        <v>–</v>
      </c>
      <c r="P49" s="10" t="str">
        <f t="shared" si="3"/>
        <v>–</v>
      </c>
      <c r="Q49" s="10" t="str">
        <f t="shared" si="3"/>
        <v>–</v>
      </c>
      <c r="R49" s="10" t="str">
        <f t="shared" si="3"/>
        <v>–</v>
      </c>
      <c r="S49" s="10" t="str">
        <f t="shared" si="3"/>
        <v>–</v>
      </c>
      <c r="T49" s="10" t="str">
        <f t="shared" si="3"/>
        <v>–</v>
      </c>
      <c r="U49" s="10" t="str">
        <f t="shared" si="3"/>
        <v>–</v>
      </c>
      <c r="V49" s="10" t="str">
        <f t="shared" si="3"/>
        <v>–</v>
      </c>
      <c r="W49" s="10" t="str">
        <f t="shared" si="3"/>
        <v>–</v>
      </c>
      <c r="X49" s="10" t="str">
        <f t="shared" si="3"/>
        <v>–</v>
      </c>
      <c r="Y49" s="10" t="str">
        <f t="shared" si="3"/>
        <v>–</v>
      </c>
      <c r="Z49" s="10" t="str">
        <f t="shared" si="3"/>
        <v>–</v>
      </c>
      <c r="AA49" s="10" t="str">
        <f t="shared" si="3"/>
        <v>–</v>
      </c>
      <c r="AB49" s="10" t="str">
        <f t="shared" si="3"/>
        <v>–</v>
      </c>
      <c r="AC49" s="10" t="str">
        <f t="shared" si="3"/>
        <v>–</v>
      </c>
      <c r="AD49" s="10" t="str">
        <f t="shared" si="3"/>
        <v>–</v>
      </c>
      <c r="AE49" s="10" t="str">
        <f t="shared" si="3"/>
        <v>–</v>
      </c>
      <c r="AF49" s="10" t="str">
        <f t="shared" si="3"/>
        <v>–</v>
      </c>
      <c r="AG49" s="10" t="str">
        <f t="shared" si="3"/>
        <v>–</v>
      </c>
      <c r="AH49" s="10" t="str">
        <f t="shared" si="3"/>
        <v>–</v>
      </c>
      <c r="AI49" s="10" t="str">
        <f t="shared" si="3"/>
        <v>–</v>
      </c>
      <c r="AJ49" s="10" t="str">
        <f t="shared" si="3"/>
        <v>–</v>
      </c>
      <c r="AK49" s="10" t="str">
        <f t="shared" si="3"/>
        <v>–</v>
      </c>
      <c r="AL49" s="39" t="str">
        <f t="shared" si="3"/>
        <v>–</v>
      </c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</row>
    <row r="50" spans="1:49" s="5" customFormat="1" ht="15">
      <c r="A50" s="24" t="s">
        <v>13</v>
      </c>
      <c r="B50" s="25" t="s">
        <v>4</v>
      </c>
      <c r="C50" s="10">
        <v>4599.6698139046302</v>
      </c>
      <c r="D50" s="10">
        <v>4963.4371970064512</v>
      </c>
      <c r="E50" s="10">
        <v>5144.8989570708845</v>
      </c>
      <c r="F50" s="10">
        <v>6036.357483889542</v>
      </c>
      <c r="G50" s="10">
        <v>6955.2363892098583</v>
      </c>
      <c r="H50" s="10">
        <v>7973.652284959795</v>
      </c>
      <c r="I50" s="10">
        <v>7860.4957952201221</v>
      </c>
      <c r="J50" s="10">
        <v>7751.4984586579185</v>
      </c>
      <c r="K50" s="10">
        <v>8794.761791644476</v>
      </c>
      <c r="L50" s="10">
        <v>9289.8931428763426</v>
      </c>
      <c r="M50" s="10">
        <v>9586.480614598966</v>
      </c>
      <c r="N50" s="10">
        <v>9581.981026444726</v>
      </c>
      <c r="O50" s="10">
        <v>10185.892041056939</v>
      </c>
      <c r="P50" s="10">
        <v>9580.4091154164907</v>
      </c>
      <c r="Q50" s="10">
        <v>9386.480614598966</v>
      </c>
      <c r="R50" s="10">
        <v>9210.1148408179724</v>
      </c>
      <c r="S50" s="10">
        <v>7331.5945080296551</v>
      </c>
      <c r="T50" s="10">
        <v>8521.8320000000003</v>
      </c>
      <c r="U50" s="10">
        <v>8093.332695795274</v>
      </c>
      <c r="V50" s="10">
        <v>6850.0086814125707</v>
      </c>
      <c r="W50" s="10">
        <v>5726.3708604524663</v>
      </c>
      <c r="X50" s="10">
        <v>6561.0285831085102</v>
      </c>
      <c r="Y50" s="10">
        <v>10142.854443230031</v>
      </c>
      <c r="Z50" s="10">
        <v>11868.813000000002</v>
      </c>
      <c r="AA50" s="10">
        <v>10768.464594081091</v>
      </c>
      <c r="AB50" s="10">
        <v>13723.682842504368</v>
      </c>
      <c r="AC50" s="10">
        <v>14065.273142189379</v>
      </c>
      <c r="AD50" s="10">
        <v>13090.354377886641</v>
      </c>
      <c r="AE50" s="10">
        <v>13346.918538513928</v>
      </c>
      <c r="AF50" s="10">
        <v>11233.462012360325</v>
      </c>
      <c r="AG50" s="10">
        <v>10719.097466563078</v>
      </c>
      <c r="AH50" s="10">
        <v>14249.594583190563</v>
      </c>
      <c r="AI50" s="10">
        <v>7600.9878660221348</v>
      </c>
      <c r="AJ50" s="10">
        <v>7530.3832250675468</v>
      </c>
      <c r="AK50" s="10">
        <v>8167.480431893825</v>
      </c>
      <c r="AL50" s="39">
        <v>4483.14239127566</v>
      </c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</row>
    <row r="51" spans="1:49" s="5" customFormat="1" ht="15">
      <c r="A51" s="24" t="s">
        <v>17</v>
      </c>
      <c r="B51" s="25" t="s">
        <v>5</v>
      </c>
      <c r="C51" s="10" t="s">
        <v>42</v>
      </c>
      <c r="D51" s="10" t="s">
        <v>42</v>
      </c>
      <c r="E51" s="10" t="s">
        <v>42</v>
      </c>
      <c r="F51" s="10" t="s">
        <v>42</v>
      </c>
      <c r="G51" s="10" t="s">
        <v>42</v>
      </c>
      <c r="H51" s="10" t="s">
        <v>42</v>
      </c>
      <c r="I51" s="10">
        <v>-4.8820000000000618</v>
      </c>
      <c r="J51" s="10">
        <v>80.819999999999993</v>
      </c>
      <c r="K51" s="10">
        <v>-8.09</v>
      </c>
      <c r="L51" s="10">
        <v>-50.189617630000235</v>
      </c>
      <c r="M51" s="10">
        <v>-25.701332319999999</v>
      </c>
      <c r="N51" s="10">
        <v>66.496894130000001</v>
      </c>
      <c r="O51" s="10">
        <v>4.8102273699999998</v>
      </c>
      <c r="P51" s="10">
        <v>-23.086659560000001</v>
      </c>
      <c r="Q51" s="10">
        <v>-7.6669506500000004</v>
      </c>
      <c r="R51" s="10">
        <v>32.410930379999996</v>
      </c>
      <c r="S51" s="10">
        <v>71.454944260000005</v>
      </c>
      <c r="T51" s="10">
        <v>-31.926405930000001</v>
      </c>
      <c r="U51" s="10">
        <v>-8.4651255299999999</v>
      </c>
      <c r="V51" s="10">
        <v>-14.117250619999998</v>
      </c>
      <c r="W51" s="10">
        <v>-10.25561997</v>
      </c>
      <c r="X51" s="10">
        <v>-13.57542213</v>
      </c>
      <c r="Y51" s="10">
        <v>-34.086255090000002</v>
      </c>
      <c r="Z51" s="10">
        <v>-94.472054749999998</v>
      </c>
      <c r="AA51" s="10">
        <v>3.6138512200000004</v>
      </c>
      <c r="AB51" s="10">
        <v>38.194776769999741</v>
      </c>
      <c r="AC51" s="10">
        <v>-48.763231550000313</v>
      </c>
      <c r="AD51" s="10">
        <v>100.96843666000007</v>
      </c>
      <c r="AE51" s="10">
        <v>139.77148169999992</v>
      </c>
      <c r="AF51" s="10">
        <v>-143.36089175000009</v>
      </c>
      <c r="AG51" s="10">
        <v>-143.3521302800001</v>
      </c>
      <c r="AH51" s="10">
        <v>390.85998054999999</v>
      </c>
      <c r="AI51" s="10">
        <v>305.92825818999995</v>
      </c>
      <c r="AJ51" s="10">
        <v>298.22974579999988</v>
      </c>
      <c r="AK51" s="10">
        <v>-137.30118971999997</v>
      </c>
      <c r="AL51" s="39">
        <v>-342.72396099999997</v>
      </c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</row>
    <row r="52" spans="1:49" s="5" customFormat="1" ht="15">
      <c r="A52" s="24" t="s">
        <v>14</v>
      </c>
      <c r="B52" s="25" t="s">
        <v>6</v>
      </c>
      <c r="C52" s="10">
        <v>56.024856000000007</v>
      </c>
      <c r="D52" s="10">
        <v>56.679409000000007</v>
      </c>
      <c r="E52" s="10">
        <v>66.053794999999994</v>
      </c>
      <c r="F52" s="10">
        <v>72.167377999999999</v>
      </c>
      <c r="G52" s="10">
        <v>74.647944999999993</v>
      </c>
      <c r="H52" s="10">
        <v>92.615951999999993</v>
      </c>
      <c r="I52" s="10">
        <v>91.844423000000006</v>
      </c>
      <c r="J52" s="10">
        <v>109.368706</v>
      </c>
      <c r="K52" s="10">
        <v>114.306692</v>
      </c>
      <c r="L52" s="10">
        <v>112.30571500000001</v>
      </c>
      <c r="M52" s="10">
        <v>138.048823</v>
      </c>
      <c r="N52" s="10">
        <v>119.88461699999999</v>
      </c>
      <c r="O52" s="10">
        <v>120.047417</v>
      </c>
      <c r="P52" s="10">
        <v>119.71588300000002</v>
      </c>
      <c r="Q52" s="10">
        <v>129.54883999999998</v>
      </c>
      <c r="R52" s="10">
        <v>132.97632900000002</v>
      </c>
      <c r="S52" s="10">
        <v>132.54997600000002</v>
      </c>
      <c r="T52" s="10">
        <v>140.70067700000001</v>
      </c>
      <c r="U52" s="10">
        <v>144.39235300000001</v>
      </c>
      <c r="V52" s="10">
        <v>149.48539600000001</v>
      </c>
      <c r="W52" s="10">
        <v>153.637925</v>
      </c>
      <c r="X52" s="10">
        <v>155.76307799999998</v>
      </c>
      <c r="Y52" s="10">
        <v>151.494068</v>
      </c>
      <c r="Z52" s="10">
        <v>148.38101700000001</v>
      </c>
      <c r="AA52" s="10">
        <v>143.15072799999999</v>
      </c>
      <c r="AB52" s="10">
        <v>136.388216</v>
      </c>
      <c r="AC52" s="10">
        <v>138.056389</v>
      </c>
      <c r="AD52" s="10">
        <v>140.010851</v>
      </c>
      <c r="AE52" s="10">
        <v>139.67370600000001</v>
      </c>
      <c r="AF52" s="10">
        <v>138.53023300000001</v>
      </c>
      <c r="AG52" s="10">
        <v>139.28397700000002</v>
      </c>
      <c r="AH52" s="10">
        <v>153.352338</v>
      </c>
      <c r="AI52" s="10">
        <v>157.454094</v>
      </c>
      <c r="AJ52" s="10">
        <v>156.72532600000002</v>
      </c>
      <c r="AK52" s="10">
        <v>160.94618700000001</v>
      </c>
      <c r="AL52" s="39">
        <v>167.65302799999998</v>
      </c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</row>
    <row r="53" spans="1:49" s="5" customFormat="1" ht="15">
      <c r="A53" s="24" t="s">
        <v>15</v>
      </c>
      <c r="B53" s="25" t="s">
        <v>7</v>
      </c>
      <c r="C53" s="10" t="s">
        <v>42</v>
      </c>
      <c r="D53" s="10" t="s">
        <v>42</v>
      </c>
      <c r="E53" s="10" t="s">
        <v>42</v>
      </c>
      <c r="F53" s="10" t="s">
        <v>42</v>
      </c>
      <c r="G53" s="10" t="s">
        <v>42</v>
      </c>
      <c r="H53" s="10" t="s">
        <v>42</v>
      </c>
      <c r="I53" s="10" t="s">
        <v>42</v>
      </c>
      <c r="J53" s="10" t="s">
        <v>42</v>
      </c>
      <c r="K53" s="10" t="s">
        <v>42</v>
      </c>
      <c r="L53" s="10" t="s">
        <v>42</v>
      </c>
      <c r="M53" s="10" t="s">
        <v>42</v>
      </c>
      <c r="N53" s="10" t="s">
        <v>42</v>
      </c>
      <c r="O53" s="10" t="s">
        <v>42</v>
      </c>
      <c r="P53" s="10" t="s">
        <v>42</v>
      </c>
      <c r="Q53" s="10" t="s">
        <v>42</v>
      </c>
      <c r="R53" s="10" t="s">
        <v>42</v>
      </c>
      <c r="S53" s="10" t="s">
        <v>42</v>
      </c>
      <c r="T53" s="10" t="s">
        <v>42</v>
      </c>
      <c r="U53" s="10" t="s">
        <v>42</v>
      </c>
      <c r="V53" s="10" t="s">
        <v>42</v>
      </c>
      <c r="W53" s="10" t="s">
        <v>42</v>
      </c>
      <c r="X53" s="10" t="s">
        <v>42</v>
      </c>
      <c r="Y53" s="10" t="s">
        <v>42</v>
      </c>
      <c r="Z53" s="10" t="s">
        <v>42</v>
      </c>
      <c r="AA53" s="10" t="s">
        <v>42</v>
      </c>
      <c r="AB53" s="10" t="s">
        <v>42</v>
      </c>
      <c r="AC53" s="10" t="s">
        <v>42</v>
      </c>
      <c r="AD53" s="10" t="s">
        <v>42</v>
      </c>
      <c r="AE53" s="10" t="s">
        <v>42</v>
      </c>
      <c r="AF53" s="10" t="s">
        <v>42</v>
      </c>
      <c r="AG53" s="10" t="s">
        <v>42</v>
      </c>
      <c r="AH53" s="10" t="s">
        <v>42</v>
      </c>
      <c r="AI53" s="10" t="s">
        <v>42</v>
      </c>
      <c r="AJ53" s="10" t="s">
        <v>42</v>
      </c>
      <c r="AK53" s="10" t="s">
        <v>42</v>
      </c>
      <c r="AL53" s="39" t="s">
        <v>42</v>
      </c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</row>
    <row r="54" spans="1:49" s="5" customFormat="1" ht="15">
      <c r="A54" s="24" t="s">
        <v>16</v>
      </c>
      <c r="B54" s="25" t="s">
        <v>8</v>
      </c>
      <c r="C54" s="10">
        <v>0.56471965000000002</v>
      </c>
      <c r="D54" s="10">
        <v>0.55474674000000002</v>
      </c>
      <c r="E54" s="10">
        <v>0.40015239999999996</v>
      </c>
      <c r="F54" s="10">
        <v>0.47251911000000002</v>
      </c>
      <c r="G54" s="10">
        <v>0.38159199999999999</v>
      </c>
      <c r="H54" s="10">
        <v>37.997</v>
      </c>
      <c r="I54" s="10">
        <v>129.66838131</v>
      </c>
      <c r="J54" s="10">
        <v>239.83234986999997</v>
      </c>
      <c r="K54" s="10">
        <v>233.48321933</v>
      </c>
      <c r="L54" s="10">
        <v>135.62106900000001</v>
      </c>
      <c r="M54" s="10">
        <v>213.3</v>
      </c>
      <c r="N54" s="10">
        <v>162.79999999999998</v>
      </c>
      <c r="O54" s="10">
        <v>145.1</v>
      </c>
      <c r="P54" s="10">
        <v>175.9</v>
      </c>
      <c r="Q54" s="10">
        <v>147.5</v>
      </c>
      <c r="R54" s="10">
        <v>29.2</v>
      </c>
      <c r="S54" s="10">
        <v>1.6</v>
      </c>
      <c r="T54" s="10">
        <v>9.3000000000000007</v>
      </c>
      <c r="U54" s="10">
        <v>36.4</v>
      </c>
      <c r="V54" s="10">
        <v>76.599999999999994</v>
      </c>
      <c r="W54" s="10">
        <v>123.30000000000001</v>
      </c>
      <c r="X54" s="10">
        <v>121.29552847000001</v>
      </c>
      <c r="Y54" s="10">
        <v>60.941883599999997</v>
      </c>
      <c r="Z54" s="10">
        <v>34.575376869999999</v>
      </c>
      <c r="AA54" s="10">
        <v>31.214007510000002</v>
      </c>
      <c r="AB54" s="10">
        <v>17.873048470000001</v>
      </c>
      <c r="AC54" s="10">
        <v>11.26916121</v>
      </c>
      <c r="AD54" s="10">
        <v>6.6905684299999999</v>
      </c>
      <c r="AE54" s="10">
        <v>7.0599184499999996</v>
      </c>
      <c r="AF54" s="10">
        <v>2.7835944499999998</v>
      </c>
      <c r="AG54" s="10">
        <v>12.289785220000002</v>
      </c>
      <c r="AH54" s="10">
        <v>1.9694165199999998</v>
      </c>
      <c r="AI54" s="10">
        <v>1.6449407000000005</v>
      </c>
      <c r="AJ54" s="10">
        <v>1.7305725199999999</v>
      </c>
      <c r="AK54" s="10">
        <v>1.7746293599999996</v>
      </c>
      <c r="AL54" s="39">
        <v>1.3350822600000001</v>
      </c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</row>
    <row r="55" spans="1:49" s="5" customFormat="1" ht="15">
      <c r="A55" s="24" t="s">
        <v>41</v>
      </c>
      <c r="B55" s="25" t="s">
        <v>40</v>
      </c>
      <c r="C55" s="10" t="s">
        <v>42</v>
      </c>
      <c r="D55" s="10" t="s">
        <v>42</v>
      </c>
      <c r="E55" s="10" t="s">
        <v>42</v>
      </c>
      <c r="F55" s="10" t="s">
        <v>42</v>
      </c>
      <c r="G55" s="10" t="s">
        <v>42</v>
      </c>
      <c r="H55" s="10" t="s">
        <v>42</v>
      </c>
      <c r="I55" s="10" t="s">
        <v>42</v>
      </c>
      <c r="J55" s="10" t="s">
        <v>42</v>
      </c>
      <c r="K55" s="10" t="s">
        <v>42</v>
      </c>
      <c r="L55" s="10" t="s">
        <v>42</v>
      </c>
      <c r="M55" s="10" t="s">
        <v>42</v>
      </c>
      <c r="N55" s="10" t="s">
        <v>42</v>
      </c>
      <c r="O55" s="10" t="s">
        <v>42</v>
      </c>
      <c r="P55" s="10" t="s">
        <v>42</v>
      </c>
      <c r="Q55" s="10" t="s">
        <v>42</v>
      </c>
      <c r="R55" s="10" t="s">
        <v>42</v>
      </c>
      <c r="S55" s="10" t="s">
        <v>42</v>
      </c>
      <c r="T55" s="10" t="s">
        <v>42</v>
      </c>
      <c r="U55" s="10" t="s">
        <v>42</v>
      </c>
      <c r="V55" s="10" t="s">
        <v>42</v>
      </c>
      <c r="W55" s="10" t="s">
        <v>42</v>
      </c>
      <c r="X55" s="10" t="s">
        <v>42</v>
      </c>
      <c r="Y55" s="10">
        <v>116.15386999999998</v>
      </c>
      <c r="Z55" s="10">
        <v>81.249194000000003</v>
      </c>
      <c r="AA55" s="10">
        <v>82.792079000000001</v>
      </c>
      <c r="AB55" s="10">
        <v>-3.0452470000000176</v>
      </c>
      <c r="AC55" s="10">
        <v>3.99348999999998</v>
      </c>
      <c r="AD55" s="10">
        <v>90.733878000000004</v>
      </c>
      <c r="AE55" s="10">
        <v>110.530855</v>
      </c>
      <c r="AF55" s="10">
        <v>118.95124999999999</v>
      </c>
      <c r="AG55" s="10">
        <v>258.17760800000002</v>
      </c>
      <c r="AH55" s="10">
        <v>271.63785699999994</v>
      </c>
      <c r="AI55" s="10">
        <v>347.966812</v>
      </c>
      <c r="AJ55" s="10">
        <v>377.17939799999999</v>
      </c>
      <c r="AK55" s="10">
        <v>449.69258300000001</v>
      </c>
      <c r="AL55" s="39">
        <v>396.12949600000002</v>
      </c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</row>
    <row r="56" spans="1:49" s="4" customFormat="1" ht="15">
      <c r="A56" s="24" t="s">
        <v>28</v>
      </c>
      <c r="B56" s="25" t="s">
        <v>29</v>
      </c>
      <c r="C56" s="10" t="s">
        <v>42</v>
      </c>
      <c r="D56" s="10" t="s">
        <v>42</v>
      </c>
      <c r="E56" s="10" t="s">
        <v>42</v>
      </c>
      <c r="F56" s="10" t="s">
        <v>42</v>
      </c>
      <c r="G56" s="10" t="s">
        <v>42</v>
      </c>
      <c r="H56" s="10" t="s">
        <v>42</v>
      </c>
      <c r="I56" s="10" t="s">
        <v>42</v>
      </c>
      <c r="J56" s="10" t="s">
        <v>42</v>
      </c>
      <c r="K56" s="10" t="s">
        <v>42</v>
      </c>
      <c r="L56" s="10" t="s">
        <v>42</v>
      </c>
      <c r="M56" s="10" t="s">
        <v>42</v>
      </c>
      <c r="N56" s="10" t="s">
        <v>42</v>
      </c>
      <c r="O56" s="10" t="s">
        <v>42</v>
      </c>
      <c r="P56" s="10" t="s">
        <v>42</v>
      </c>
      <c r="Q56" s="10" t="s">
        <v>42</v>
      </c>
      <c r="R56" s="10" t="s">
        <v>42</v>
      </c>
      <c r="S56" s="10" t="s">
        <v>42</v>
      </c>
      <c r="T56" s="10" t="s">
        <v>42</v>
      </c>
      <c r="U56" s="10" t="s">
        <v>42</v>
      </c>
      <c r="V56" s="10" t="s">
        <v>42</v>
      </c>
      <c r="W56" s="10" t="s">
        <v>42</v>
      </c>
      <c r="X56" s="10" t="s">
        <v>42</v>
      </c>
      <c r="Y56" s="10" t="s">
        <v>42</v>
      </c>
      <c r="Z56" s="10" t="s">
        <v>42</v>
      </c>
      <c r="AA56" s="10" t="s">
        <v>42</v>
      </c>
      <c r="AB56" s="10" t="s">
        <v>42</v>
      </c>
      <c r="AC56" s="10" t="s">
        <v>42</v>
      </c>
      <c r="AD56" s="10" t="s">
        <v>42</v>
      </c>
      <c r="AE56" s="10" t="s">
        <v>42</v>
      </c>
      <c r="AF56" s="10" t="s">
        <v>42</v>
      </c>
      <c r="AG56" s="10" t="s">
        <v>42</v>
      </c>
      <c r="AH56" s="10" t="s">
        <v>42</v>
      </c>
      <c r="AI56" s="10" t="s">
        <v>42</v>
      </c>
      <c r="AJ56" s="10" t="s">
        <v>42</v>
      </c>
      <c r="AK56" s="10" t="s">
        <v>42</v>
      </c>
      <c r="AL56" s="39" t="s">
        <v>42</v>
      </c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</row>
    <row r="57" spans="1:49" s="4" customFormat="1" ht="15">
      <c r="A57" s="24" t="s">
        <v>30</v>
      </c>
      <c r="B57" s="25" t="s">
        <v>31</v>
      </c>
      <c r="C57" s="10" t="s">
        <v>42</v>
      </c>
      <c r="D57" s="10" t="s">
        <v>42</v>
      </c>
      <c r="E57" s="10" t="s">
        <v>42</v>
      </c>
      <c r="F57" s="10" t="s">
        <v>42</v>
      </c>
      <c r="G57" s="10" t="s">
        <v>42</v>
      </c>
      <c r="H57" s="10" t="s">
        <v>42</v>
      </c>
      <c r="I57" s="10" t="s">
        <v>42</v>
      </c>
      <c r="J57" s="10" t="s">
        <v>42</v>
      </c>
      <c r="K57" s="10" t="s">
        <v>42</v>
      </c>
      <c r="L57" s="10" t="s">
        <v>42</v>
      </c>
      <c r="M57" s="10" t="s">
        <v>42</v>
      </c>
      <c r="N57" s="10" t="s">
        <v>42</v>
      </c>
      <c r="O57" s="10" t="s">
        <v>42</v>
      </c>
      <c r="P57" s="10" t="s">
        <v>42</v>
      </c>
      <c r="Q57" s="10" t="s">
        <v>42</v>
      </c>
      <c r="R57" s="10" t="s">
        <v>42</v>
      </c>
      <c r="S57" s="10" t="s">
        <v>42</v>
      </c>
      <c r="T57" s="10" t="s">
        <v>42</v>
      </c>
      <c r="U57" s="10" t="s">
        <v>42</v>
      </c>
      <c r="V57" s="10" t="s">
        <v>42</v>
      </c>
      <c r="W57" s="10" t="s">
        <v>42</v>
      </c>
      <c r="X57" s="10" t="s">
        <v>42</v>
      </c>
      <c r="Y57" s="10" t="s">
        <v>42</v>
      </c>
      <c r="Z57" s="10" t="s">
        <v>42</v>
      </c>
      <c r="AA57" s="10" t="s">
        <v>42</v>
      </c>
      <c r="AB57" s="10" t="s">
        <v>42</v>
      </c>
      <c r="AC57" s="10" t="s">
        <v>42</v>
      </c>
      <c r="AD57" s="10" t="s">
        <v>42</v>
      </c>
      <c r="AE57" s="10" t="s">
        <v>42</v>
      </c>
      <c r="AF57" s="10" t="s">
        <v>42</v>
      </c>
      <c r="AG57" s="10" t="s">
        <v>42</v>
      </c>
      <c r="AH57" s="10" t="s">
        <v>42</v>
      </c>
      <c r="AI57" s="10" t="s">
        <v>42</v>
      </c>
      <c r="AJ57" s="10" t="s">
        <v>42</v>
      </c>
      <c r="AK57" s="10" t="s">
        <v>42</v>
      </c>
      <c r="AL57" s="39" t="s">
        <v>42</v>
      </c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</row>
    <row r="58" spans="1:49" s="5" customFormat="1" ht="15.75" thickBot="1">
      <c r="A58" s="26" t="s">
        <v>23</v>
      </c>
      <c r="B58" s="27" t="s">
        <v>22</v>
      </c>
      <c r="C58" s="20">
        <v>4687.9496981558623</v>
      </c>
      <c r="D58" s="20">
        <v>5049.4891276082353</v>
      </c>
      <c r="E58" s="20">
        <v>5232.4265391079989</v>
      </c>
      <c r="F58" s="20">
        <v>6122.1132197936395</v>
      </c>
      <c r="G58" s="20">
        <v>7034.832158934506</v>
      </c>
      <c r="H58" s="20">
        <v>8103.133979764064</v>
      </c>
      <c r="I58" s="20">
        <v>8084.8805275275008</v>
      </c>
      <c r="J58" s="20">
        <v>8215.3232161098058</v>
      </c>
      <c r="K58" s="20">
        <v>9191.8967729564538</v>
      </c>
      <c r="L58" s="20">
        <v>9560.0536016261594</v>
      </c>
      <c r="M58" s="20">
        <v>10005.633326538191</v>
      </c>
      <c r="N58" s="20">
        <v>9958.3404984914978</v>
      </c>
      <c r="O58" s="20">
        <v>10512.790059437426</v>
      </c>
      <c r="P58" s="20">
        <v>9935.9308375257133</v>
      </c>
      <c r="Q58" s="20">
        <v>9758.2177157591159</v>
      </c>
      <c r="R58" s="20">
        <v>9514.0743921479716</v>
      </c>
      <c r="S58" s="20">
        <v>7607.5239424396559</v>
      </c>
      <c r="T58" s="20">
        <v>8741.1960506699997</v>
      </c>
      <c r="U58" s="20">
        <v>8387.8393962152732</v>
      </c>
      <c r="V58" s="20">
        <v>7282.9752780425706</v>
      </c>
      <c r="W58" s="20">
        <v>6305.9075424824659</v>
      </c>
      <c r="X58" s="20">
        <v>7169.1184826485096</v>
      </c>
      <c r="Y58" s="20">
        <v>10633.642931540031</v>
      </c>
      <c r="Z58" s="20">
        <v>12200.375424920001</v>
      </c>
      <c r="AA58" s="20">
        <v>11328.111849931092</v>
      </c>
      <c r="AB58" s="20">
        <v>14211.970226864369</v>
      </c>
      <c r="AC58" s="20">
        <v>14456.86031672938</v>
      </c>
      <c r="AD58" s="20">
        <v>13704.065601816639</v>
      </c>
      <c r="AE58" s="20">
        <v>14000.81530030393</v>
      </c>
      <c r="AF58" s="20">
        <v>11472.660421660325</v>
      </c>
      <c r="AG58" s="20">
        <v>11099.559044103078</v>
      </c>
      <c r="AH58" s="20">
        <v>15118.835196580563</v>
      </c>
      <c r="AI58" s="20">
        <v>8465.4029922321351</v>
      </c>
      <c r="AJ58" s="20">
        <v>8415.6692887075478</v>
      </c>
      <c r="AK58" s="20">
        <v>8694.0136628538239</v>
      </c>
      <c r="AL58" s="41">
        <v>4756.9570578556595</v>
      </c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</row>
    <row r="59" spans="1:49" s="13" customFormat="1" ht="15">
      <c r="A59" s="14"/>
      <c r="C59" s="14"/>
      <c r="E59" s="14"/>
      <c r="F59" s="14"/>
      <c r="G59" s="14"/>
      <c r="H59" s="14"/>
      <c r="I59" s="14"/>
      <c r="J59" s="14"/>
      <c r="K59" s="14"/>
    </row>
    <row r="60" spans="1:49" s="1" customFormat="1" ht="15">
      <c r="B60" s="13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</row>
    <row r="61" spans="1:49"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1"/>
    </row>
    <row r="62" spans="1:49"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</row>
    <row r="63" spans="1:49"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</row>
    <row r="64" spans="1:49">
      <c r="Z64" s="16"/>
      <c r="AA64" s="16"/>
      <c r="AB64" s="16"/>
      <c r="AC64" s="16"/>
      <c r="AD64" s="16"/>
      <c r="AE64" s="16"/>
    </row>
  </sheetData>
  <phoneticPr fontId="0" type="noConversion"/>
  <pageMargins left="0.23622047244094491" right="0.23622047244094491" top="0.47244094488188981" bottom="0.55118110236220474" header="0.31496062992125984" footer="0.31496062992125984"/>
  <pageSetup paperSize="9" scale="65" pageOrder="overThenDown" orientation="landscape" r:id="rId1"/>
  <headerFooter alignWithMargins="0">
    <oddFooter>&amp;L&amp;"Arial,Regular"&amp;10Statistique des assurances sociales suisses, OFAS, Schweizerische Sozialversicherungsstatistik, BSV&amp;R&amp;"Arial,Regular"&amp;10&amp;A, &amp;D,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D40C1-A32F-4C3A-9A6E-0BD467E050DA}">
  <sheetPr>
    <pageSetUpPr fitToPage="1"/>
  </sheetPr>
  <dimension ref="A1:AL101"/>
  <sheetViews>
    <sheetView zoomScaleNormal="100" zoomScaleSheetLayoutView="100" workbookViewId="0"/>
  </sheetViews>
  <sheetFormatPr baseColWidth="10" defaultColWidth="11" defaultRowHeight="12.75" outlineLevelRow="2" outlineLevelCol="1"/>
  <cols>
    <col min="1" max="2" width="40.77734375" style="2" customWidth="1"/>
    <col min="3" max="3" width="12.77734375" style="2" hidden="1" customWidth="1" outlineLevel="1"/>
    <col min="4" max="4" width="12.77734375" style="2" customWidth="1" collapsed="1"/>
    <col min="5" max="5" width="12.77734375" style="2" hidden="1" customWidth="1" outlineLevel="1"/>
    <col min="6" max="6" width="12.77734375" style="2" customWidth="1" collapsed="1"/>
    <col min="7" max="10" width="12.77734375" style="2" hidden="1" customWidth="1" outlineLevel="1"/>
    <col min="11" max="11" width="12.77734375" style="2" hidden="1" customWidth="1" outlineLevel="1" collapsed="1"/>
    <col min="12" max="13" width="12.77734375" style="2" hidden="1" customWidth="1" outlineLevel="1"/>
    <col min="14" max="14" width="12.77734375" style="2" hidden="1" customWidth="1" outlineLevel="1" collapsed="1"/>
    <col min="15" max="15" width="12.77734375" style="2" hidden="1" customWidth="1" outlineLevel="1"/>
    <col min="16" max="16" width="12.77734375" style="2" customWidth="1" collapsed="1"/>
    <col min="17" max="22" width="12.77734375" style="2" hidden="1" customWidth="1" outlineLevel="1"/>
    <col min="23" max="23" width="12.77734375" style="2" hidden="1" customWidth="1" outlineLevel="1" collapsed="1"/>
    <col min="24" max="24" width="12.77734375" style="2" hidden="1" customWidth="1" outlineLevel="1"/>
    <col min="25" max="25" width="12.77734375" style="2" hidden="1" customWidth="1" outlineLevel="1" collapsed="1"/>
    <col min="26" max="26" width="12.77734375" style="2" customWidth="1" collapsed="1"/>
    <col min="27" max="30" width="12.77734375" style="2" hidden="1" customWidth="1" outlineLevel="1"/>
    <col min="31" max="31" width="12.77734375" style="2" customWidth="1" collapsed="1"/>
    <col min="32" max="34" width="12.77734375" style="2" hidden="1" customWidth="1" outlineLevel="1" collapsed="1"/>
    <col min="35" max="35" width="12.77734375" style="2" customWidth="1" collapsed="1"/>
    <col min="36" max="38" width="12.77734375" style="2" customWidth="1"/>
    <col min="39" max="16384" width="11" style="2"/>
  </cols>
  <sheetData>
    <row r="1" spans="1:38" s="45" customFormat="1" ht="54" customHeight="1">
      <c r="A1" s="43" t="s">
        <v>35</v>
      </c>
      <c r="B1" s="44" t="s">
        <v>34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</row>
    <row r="2" spans="1:38" s="7" customFormat="1" ht="30" customHeight="1">
      <c r="A2" s="46"/>
      <c r="B2" s="47"/>
      <c r="C2" s="9">
        <v>1987</v>
      </c>
      <c r="D2" s="9" t="s">
        <v>33</v>
      </c>
      <c r="E2" s="8">
        <v>1989</v>
      </c>
      <c r="F2" s="8">
        <v>1990</v>
      </c>
      <c r="G2" s="8">
        <v>1991</v>
      </c>
      <c r="H2" s="8">
        <v>1992</v>
      </c>
      <c r="I2" s="8">
        <v>1993</v>
      </c>
      <c r="J2" s="8">
        <v>1994</v>
      </c>
      <c r="K2" s="8">
        <v>1995</v>
      </c>
      <c r="L2" s="8">
        <v>1996</v>
      </c>
      <c r="M2" s="8">
        <v>1997</v>
      </c>
      <c r="N2" s="8">
        <v>1998</v>
      </c>
      <c r="O2" s="8">
        <v>1999</v>
      </c>
      <c r="P2" s="8">
        <v>2000</v>
      </c>
      <c r="Q2" s="8">
        <v>2001</v>
      </c>
      <c r="R2" s="8">
        <v>2002</v>
      </c>
      <c r="S2" s="8">
        <v>2003</v>
      </c>
      <c r="T2" s="8">
        <v>2004</v>
      </c>
      <c r="U2" s="8">
        <v>2005</v>
      </c>
      <c r="V2" s="8">
        <v>2006</v>
      </c>
      <c r="W2" s="8">
        <v>2007</v>
      </c>
      <c r="X2" s="8">
        <v>2008</v>
      </c>
      <c r="Y2" s="8">
        <v>2009</v>
      </c>
      <c r="Z2" s="8">
        <v>2010</v>
      </c>
      <c r="AA2" s="8">
        <v>2011</v>
      </c>
      <c r="AB2" s="8">
        <v>2012</v>
      </c>
      <c r="AC2" s="8">
        <v>2013</v>
      </c>
      <c r="AD2" s="8">
        <v>2014</v>
      </c>
      <c r="AE2" s="8">
        <v>2015</v>
      </c>
      <c r="AF2" s="8">
        <v>2016</v>
      </c>
      <c r="AG2" s="8">
        <v>2017</v>
      </c>
      <c r="AH2" s="8">
        <v>2018</v>
      </c>
      <c r="AI2" s="8">
        <v>2019</v>
      </c>
      <c r="AJ2" s="8">
        <v>2020</v>
      </c>
      <c r="AK2" s="8">
        <v>2021</v>
      </c>
      <c r="AL2" s="8">
        <v>2022</v>
      </c>
    </row>
    <row r="3" spans="1:38" s="7" customFormat="1" hidden="1" outlineLevel="1">
      <c r="A3" s="24" t="s">
        <v>9</v>
      </c>
      <c r="B3" s="25" t="s">
        <v>0</v>
      </c>
      <c r="C3" s="48"/>
      <c r="D3" s="36">
        <v>5.8641946262134897E-2</v>
      </c>
      <c r="E3" s="36">
        <v>1.9837195684852829E-2</v>
      </c>
      <c r="F3" s="36">
        <v>8.0577574495417539E-2</v>
      </c>
      <c r="G3" s="36">
        <v>7.4232626838528729E-2</v>
      </c>
      <c r="H3" s="36">
        <v>7.7095733529952346E-2</v>
      </c>
      <c r="I3" s="36">
        <v>8.679298775308382E-2</v>
      </c>
      <c r="J3" s="36">
        <v>1.3712366423231457E-2</v>
      </c>
      <c r="K3" s="36">
        <v>4.8805093741823256E-2</v>
      </c>
      <c r="L3" s="36">
        <v>1.2812341041499361E-2</v>
      </c>
      <c r="M3" s="36">
        <v>3.972161156525375E-2</v>
      </c>
      <c r="N3" s="36">
        <v>3.53601482500654E-2</v>
      </c>
      <c r="O3" s="36">
        <v>2.5156792738636035E-2</v>
      </c>
      <c r="P3" s="36">
        <v>1.2229632002258649E-2</v>
      </c>
      <c r="Q3" s="36">
        <v>4.9037773346161113E-2</v>
      </c>
      <c r="R3" s="36">
        <v>4.5419193061920973E-4</v>
      </c>
      <c r="S3" s="36">
        <v>3.0468213633608899E-2</v>
      </c>
      <c r="T3" s="36">
        <v>1.4743834869956516E-2</v>
      </c>
      <c r="U3" s="36">
        <v>2.9718676148137588E-2</v>
      </c>
      <c r="V3" s="36">
        <v>1.1335207157550325E-2</v>
      </c>
      <c r="W3" s="36">
        <v>5.1151305807617342E-2</v>
      </c>
      <c r="X3" s="36">
        <v>1.7269097342260186E-2</v>
      </c>
      <c r="Y3" s="36">
        <v>5.6339926475549272E-2</v>
      </c>
      <c r="Z3" s="36">
        <v>2.2841604117514361E-2</v>
      </c>
      <c r="AA3" s="36">
        <v>3.957617353373051E-2</v>
      </c>
      <c r="AB3" s="36">
        <v>1.9577319555920257E-2</v>
      </c>
      <c r="AC3" s="36">
        <v>3.0369451557446549E-2</v>
      </c>
      <c r="AD3" s="36">
        <v>2.2273162848385465E-2</v>
      </c>
      <c r="AE3" s="36">
        <v>2.1256718929396571E-2</v>
      </c>
      <c r="AF3" s="36">
        <v>1.9053244084193698E-2</v>
      </c>
      <c r="AG3" s="36">
        <v>1.7906628177723684E-2</v>
      </c>
      <c r="AH3" s="36">
        <v>1.7629177925848595E-2</v>
      </c>
      <c r="AI3" s="36">
        <v>2.7220690188286073E-2</v>
      </c>
      <c r="AJ3" s="36">
        <v>1.5970780868542589E-2</v>
      </c>
      <c r="AK3" s="36">
        <v>2.2831940234544604E-2</v>
      </c>
      <c r="AL3" s="49">
        <v>1.6600860017764354E-2</v>
      </c>
    </row>
    <row r="4" spans="1:38" s="7" customFormat="1" hidden="1" outlineLevel="2">
      <c r="A4" s="24" t="s">
        <v>10</v>
      </c>
      <c r="B4" s="25" t="s">
        <v>1</v>
      </c>
      <c r="C4" s="48"/>
      <c r="D4" s="36">
        <v>8.4727992851653555E-2</v>
      </c>
      <c r="E4" s="36">
        <v>6.8357226830658965E-2</v>
      </c>
      <c r="F4" s="36">
        <v>0.15122207761892137</v>
      </c>
      <c r="G4" s="36">
        <v>0.13748865276690136</v>
      </c>
      <c r="H4" s="36">
        <v>0.14818123714888154</v>
      </c>
      <c r="I4" s="36">
        <v>4.966823669484479E-2</v>
      </c>
      <c r="J4" s="36">
        <v>1.6623995807780255E-2</v>
      </c>
      <c r="K4" s="36">
        <v>5.0700635542967878E-3</v>
      </c>
      <c r="L4" s="36">
        <v>-0.15802566454417913</v>
      </c>
      <c r="M4" s="36">
        <v>3.7938468998183289E-2</v>
      </c>
      <c r="N4" s="36">
        <v>3.1842020565058311E-2</v>
      </c>
      <c r="O4" s="36">
        <v>1.3266019660008874E-2</v>
      </c>
      <c r="P4" s="36">
        <v>1.3757852341237792E-3</v>
      </c>
      <c r="Q4" s="36">
        <v>9.747044450709771E-4</v>
      </c>
      <c r="R4" s="36">
        <v>5.706642151522396E-2</v>
      </c>
      <c r="S4" s="36">
        <v>3.1390497720736363E-2</v>
      </c>
      <c r="T4" s="36">
        <v>4.9790021576305681E-2</v>
      </c>
      <c r="U4" s="36">
        <v>2.6936165695117101E-2</v>
      </c>
      <c r="V4" s="36">
        <v>2.1020953420456713E-2</v>
      </c>
      <c r="W4" s="36">
        <v>5.5468787619785909E-2</v>
      </c>
      <c r="X4" s="36">
        <v>0.13389315623193182</v>
      </c>
      <c r="Y4" s="36">
        <v>6.6601165528734393E-2</v>
      </c>
      <c r="Z4" s="36">
        <v>5.1564532335675088E-2</v>
      </c>
      <c r="AA4" s="36">
        <v>4.9685593078362303E-2</v>
      </c>
      <c r="AB4" s="36">
        <v>3.5038751058007661E-2</v>
      </c>
      <c r="AC4" s="36">
        <v>3.1734406421805181E-2</v>
      </c>
      <c r="AD4" s="36">
        <v>4.1256074907378322E-2</v>
      </c>
      <c r="AE4" s="36">
        <v>2.4454862041972791E-2</v>
      </c>
      <c r="AF4" s="36">
        <v>2.8093745353252274E-2</v>
      </c>
      <c r="AG4" s="36">
        <v>1.7592787242216551E-2</v>
      </c>
      <c r="AH4" s="36">
        <v>1.7057195469806368E-2</v>
      </c>
      <c r="AI4" s="36">
        <v>3.4261048500968769E-2</v>
      </c>
      <c r="AJ4" s="36">
        <v>3.5971607494072688E-2</v>
      </c>
      <c r="AK4" s="36">
        <v>-2.1835438691102382E-3</v>
      </c>
      <c r="AL4" s="49">
        <v>2.9365601027877856E-3</v>
      </c>
    </row>
    <row r="5" spans="1:38" s="7" customFormat="1" hidden="1" outlineLevel="1">
      <c r="A5" s="24" t="s">
        <v>11</v>
      </c>
      <c r="B5" s="25" t="s">
        <v>2</v>
      </c>
      <c r="C5" s="48"/>
      <c r="D5" s="36">
        <v>7.795733049586448E-2</v>
      </c>
      <c r="E5" s="36">
        <v>4.9168557345020181E-2</v>
      </c>
      <c r="F5" s="36">
        <v>0.10234945567014567</v>
      </c>
      <c r="G5" s="36">
        <v>0.11747862735767119</v>
      </c>
      <c r="H5" s="36">
        <v>0.13682434035315236</v>
      </c>
      <c r="I5" s="36">
        <v>0.14035405958503464</v>
      </c>
      <c r="J5" s="36">
        <v>6.8433582678408211E-2</v>
      </c>
      <c r="K5" s="36">
        <v>6.7299694746113109E-2</v>
      </c>
      <c r="L5" s="36">
        <v>7.0909942003034174E-2</v>
      </c>
      <c r="M5" s="36">
        <v>4.645372295171793E-2</v>
      </c>
      <c r="N5" s="36">
        <v>4.093641003661927E-2</v>
      </c>
      <c r="O5" s="36">
        <v>4.9275090664998702E-2</v>
      </c>
      <c r="P5" s="36">
        <v>4.2272264303873028E-2</v>
      </c>
      <c r="Q5" s="36">
        <v>8.63639909295809E-2</v>
      </c>
      <c r="R5" s="36">
        <v>5.2987265194015767E-2</v>
      </c>
      <c r="S5" s="36">
        <v>6.9607716548558685E-2</v>
      </c>
      <c r="T5" s="36">
        <v>4.1149221926792691E-2</v>
      </c>
      <c r="U5" s="36">
        <v>4.1884006042736267E-2</v>
      </c>
      <c r="V5" s="36">
        <v>-8.7663741962456174E-3</v>
      </c>
      <c r="W5" s="36">
        <v>3.8814055215178001E-2</v>
      </c>
      <c r="X5" s="36">
        <v>-6.8243266703781516E-2</v>
      </c>
      <c r="Y5" s="36">
        <v>-0.13305401567271233</v>
      </c>
      <c r="Z5" s="36">
        <v>-3.3213348444752926E-2</v>
      </c>
      <c r="AA5" s="36">
        <v>2.057292470504047E-2</v>
      </c>
      <c r="AB5" s="36">
        <v>-2.0420003384159023E-2</v>
      </c>
      <c r="AC5" s="36">
        <v>1.195620037238503E-3</v>
      </c>
      <c r="AD5" s="36">
        <v>-5.5304867741107185E-3</v>
      </c>
      <c r="AE5" s="36">
        <v>5.3903840616421903E-3</v>
      </c>
      <c r="AF5" s="36">
        <v>-1.1126686747754756E-2</v>
      </c>
      <c r="AG5" s="36">
        <v>3.6861090681655187E-3</v>
      </c>
      <c r="AH5" s="36">
        <v>2.9161703990378401E-3</v>
      </c>
      <c r="AI5" s="36">
        <v>2.4033888083177444E-2</v>
      </c>
      <c r="AJ5" s="36">
        <v>1.1651460663827063E-2</v>
      </c>
      <c r="AK5" s="36">
        <v>2.4717455868226084E-2</v>
      </c>
      <c r="AL5" s="49">
        <v>-1.1949480296102127E-2</v>
      </c>
    </row>
    <row r="6" spans="1:38" s="7" customFormat="1" hidden="1" outlineLevel="2">
      <c r="A6" s="24" t="s">
        <v>12</v>
      </c>
      <c r="B6" s="25" t="s">
        <v>3</v>
      </c>
      <c r="C6" s="48"/>
      <c r="D6" s="36">
        <v>0.11149522762589929</v>
      </c>
      <c r="E6" s="36">
        <v>0.11698035513142496</v>
      </c>
      <c r="F6" s="36">
        <v>0.15938227746269423</v>
      </c>
      <c r="G6" s="36">
        <v>0.16021272873250228</v>
      </c>
      <c r="H6" s="36">
        <v>0.18709298752003514</v>
      </c>
      <c r="I6" s="36">
        <v>0.16049581830938781</v>
      </c>
      <c r="J6" s="36">
        <v>0.10330617754580254</v>
      </c>
      <c r="K6" s="36">
        <v>6.8326970085967095E-2</v>
      </c>
      <c r="L6" s="36">
        <v>-7.3345286572860128E-3</v>
      </c>
      <c r="M6" s="36">
        <v>0.12932182629341948</v>
      </c>
      <c r="N6" s="36">
        <v>0.10645296862435061</v>
      </c>
      <c r="O6" s="36">
        <v>0.10401393626908942</v>
      </c>
      <c r="P6" s="36">
        <v>6.1806957453038922E-2</v>
      </c>
      <c r="Q6" s="36">
        <v>7.2668864866805821E-2</v>
      </c>
      <c r="R6" s="36">
        <v>0.10374323273827307</v>
      </c>
      <c r="S6" s="36">
        <v>9.5316230953987557E-2</v>
      </c>
      <c r="T6" s="36">
        <v>8.9092470872556465E-2</v>
      </c>
      <c r="U6" s="36">
        <v>7.5036361734561019E-2</v>
      </c>
      <c r="V6" s="36">
        <v>4.895470109242997E-2</v>
      </c>
      <c r="W6" s="36">
        <v>5.1808332780787114E-2</v>
      </c>
      <c r="X6" s="36">
        <v>0.13313820094770559</v>
      </c>
      <c r="Y6" s="36">
        <v>5.4687876197274374E-2</v>
      </c>
      <c r="Z6" s="36">
        <v>3.2443846611208887E-2</v>
      </c>
      <c r="AA6" s="36">
        <v>4.8966493517012911E-2</v>
      </c>
      <c r="AB6" s="36">
        <v>4.0589517985465652E-2</v>
      </c>
      <c r="AC6" s="36">
        <v>6.1870295538972659E-3</v>
      </c>
      <c r="AD6" s="36">
        <v>2.2566731451898827E-2</v>
      </c>
      <c r="AE6" s="36">
        <v>1.8847749608368661E-2</v>
      </c>
      <c r="AF6" s="36">
        <v>2.0553419198805763E-2</v>
      </c>
      <c r="AG6" s="36">
        <v>-6.1773876895839892E-3</v>
      </c>
      <c r="AH6" s="36">
        <v>2.7078064037063077E-2</v>
      </c>
      <c r="AI6" s="36">
        <v>2.6024512203870899E-2</v>
      </c>
      <c r="AJ6" s="36">
        <v>2.7430060961910242E-2</v>
      </c>
      <c r="AK6" s="36">
        <v>3.7193396587067155E-2</v>
      </c>
      <c r="AL6" s="49">
        <v>1.8073517816750005E-2</v>
      </c>
    </row>
    <row r="7" spans="1:38" s="7" customFormat="1" hidden="1" outlineLevel="1">
      <c r="A7" s="24" t="s">
        <v>36</v>
      </c>
      <c r="B7" s="25" t="s">
        <v>37</v>
      </c>
      <c r="C7" s="48"/>
      <c r="D7" s="36">
        <v>9.0165918320890062E-2</v>
      </c>
      <c r="E7" s="36">
        <v>7.8428575731885553E-2</v>
      </c>
      <c r="F7" s="36">
        <v>0.15297272906672188</v>
      </c>
      <c r="G7" s="36">
        <v>0.14239087219888788</v>
      </c>
      <c r="H7" s="36">
        <v>0.15670654721513511</v>
      </c>
      <c r="I7" s="36">
        <v>7.4587707674530213E-2</v>
      </c>
      <c r="J7" s="36">
        <v>3.7672561497652704E-2</v>
      </c>
      <c r="K7" s="36">
        <v>2.1401949554707117E-2</v>
      </c>
      <c r="L7" s="36">
        <v>-0.11733229929004364</v>
      </c>
      <c r="M7" s="36">
        <v>6.5691389415338017E-2</v>
      </c>
      <c r="N7" s="36">
        <v>5.5854135000948123E-2</v>
      </c>
      <c r="O7" s="36">
        <v>4.3871101312885387E-2</v>
      </c>
      <c r="P7" s="36">
        <v>2.2930663714851019E-2</v>
      </c>
      <c r="Q7" s="36">
        <v>2.7518786599360807E-2</v>
      </c>
      <c r="R7" s="36">
        <v>7.5107438386277148E-2</v>
      </c>
      <c r="S7" s="36">
        <v>5.67564831637664E-2</v>
      </c>
      <c r="T7" s="36">
        <v>6.5954445785693816E-2</v>
      </c>
      <c r="U7" s="36">
        <v>4.7148365373820493E-2</v>
      </c>
      <c r="V7" s="36">
        <v>3.3071614556146725E-2</v>
      </c>
      <c r="W7" s="36">
        <v>5.386538338411774E-2</v>
      </c>
      <c r="X7" s="36">
        <v>0.13356310552260126</v>
      </c>
      <c r="Y7" s="36">
        <v>6.1394876083233914E-2</v>
      </c>
      <c r="Z7" s="36">
        <v>4.3261302678322677E-2</v>
      </c>
      <c r="AA7" s="36">
        <v>4.9376559299592525E-2</v>
      </c>
      <c r="AB7" s="36">
        <v>3.7423266711279837E-2</v>
      </c>
      <c r="AC7" s="36">
        <v>2.0726189895157333E-2</v>
      </c>
      <c r="AD7" s="36">
        <v>3.3317653482426934E-2</v>
      </c>
      <c r="AE7" s="36">
        <v>2.2097983621588269E-2</v>
      </c>
      <c r="AF7" s="36">
        <v>2.4934343955576053E-2</v>
      </c>
      <c r="AG7" s="36">
        <v>7.6756402956787264E-3</v>
      </c>
      <c r="AH7" s="36">
        <v>2.1180523160049643E-2</v>
      </c>
      <c r="AI7" s="36">
        <v>3.0852354376547982E-2</v>
      </c>
      <c r="AJ7" s="36">
        <v>3.2453240031114397E-2</v>
      </c>
      <c r="AK7" s="36">
        <v>1.3957385250367976E-2</v>
      </c>
      <c r="AL7" s="49">
        <v>9.2835118922190395E-3</v>
      </c>
    </row>
    <row r="8" spans="1:38" s="7" customFormat="1" hidden="1" outlineLevel="1">
      <c r="A8" s="24" t="s">
        <v>13</v>
      </c>
      <c r="B8" s="25" t="s">
        <v>4</v>
      </c>
      <c r="C8" s="48"/>
      <c r="D8" s="36">
        <v>8.9940934514065735E-2</v>
      </c>
      <c r="E8" s="36">
        <v>7.4851638233044041E-2</v>
      </c>
      <c r="F8" s="36">
        <v>0.12884797414409097</v>
      </c>
      <c r="G8" s="36">
        <v>0.12298889704962461</v>
      </c>
      <c r="H8" s="36">
        <v>0.12142303228486673</v>
      </c>
      <c r="I8" s="36">
        <v>5.4401957379846176E-2</v>
      </c>
      <c r="J8" s="36">
        <v>5.746550632486562E-2</v>
      </c>
      <c r="K8" s="36">
        <v>9.602836295264236E-2</v>
      </c>
      <c r="L8" s="36">
        <v>7.0003667122901347E-2</v>
      </c>
      <c r="M8" s="36">
        <v>4.2496203340177743E-2</v>
      </c>
      <c r="N8" s="36">
        <v>4.8945798477878576E-2</v>
      </c>
      <c r="O8" s="36">
        <v>5.4575225339551163E-2</v>
      </c>
      <c r="P8" s="36">
        <v>3.8136564216996571E-2</v>
      </c>
      <c r="Q8" s="36">
        <v>5.4027778354982542E-2</v>
      </c>
      <c r="R8" s="36">
        <v>-1.4042591191859357E-2</v>
      </c>
      <c r="S8" s="36">
        <v>-2.8105802877635588E-2</v>
      </c>
      <c r="T8" s="36">
        <v>9.550312120355027E-2</v>
      </c>
      <c r="U8" s="36">
        <v>1.7640439696752577E-2</v>
      </c>
      <c r="V8" s="36">
        <v>1.6350869869794376E-2</v>
      </c>
      <c r="W8" s="36">
        <v>1.4237843596461242E-2</v>
      </c>
      <c r="X8" s="36">
        <v>4.1688078635452222E-2</v>
      </c>
      <c r="Y8" s="36">
        <v>0.11643235087222521</v>
      </c>
      <c r="Z8" s="36">
        <v>5.1882507942777038E-2</v>
      </c>
      <c r="AA8" s="36">
        <v>-6.0509267273699688E-3</v>
      </c>
      <c r="AB8" s="36">
        <v>9.4648013053221902E-2</v>
      </c>
      <c r="AC8" s="36">
        <v>1.7765779614303773E-2</v>
      </c>
      <c r="AD8" s="36">
        <v>1.3751814202337273E-2</v>
      </c>
      <c r="AE8" s="36">
        <v>3.0565396070535492E-2</v>
      </c>
      <c r="AF8" s="36">
        <v>-1.569656728471952E-2</v>
      </c>
      <c r="AG8" s="36">
        <v>1.8156225512546822E-2</v>
      </c>
      <c r="AH8" s="36">
        <v>9.4716617361157732E-2</v>
      </c>
      <c r="AI8" s="36">
        <v>-8.3181522370646202E-2</v>
      </c>
      <c r="AJ8" s="36">
        <v>3.6101006914042402E-2</v>
      </c>
      <c r="AK8" s="36">
        <v>7.2350540190138979E-2</v>
      </c>
      <c r="AL8" s="49">
        <v>-1.4432662741386958E-2</v>
      </c>
    </row>
    <row r="9" spans="1:38" s="7" customFormat="1" hidden="1" outlineLevel="1">
      <c r="A9" s="24" t="s">
        <v>17</v>
      </c>
      <c r="B9" s="25" t="s">
        <v>5</v>
      </c>
      <c r="C9" s="48"/>
      <c r="D9" s="36">
        <v>5.6533258942960955E-2</v>
      </c>
      <c r="E9" s="36">
        <v>7.2766456105788538E-2</v>
      </c>
      <c r="F9" s="36">
        <v>8.265423697006101E-2</v>
      </c>
      <c r="G9" s="36">
        <v>0.11106604380453892</v>
      </c>
      <c r="H9" s="36">
        <v>8.8401800123423746E-2</v>
      </c>
      <c r="I9" s="36">
        <v>7.4382913715317828E-2</v>
      </c>
      <c r="J9" s="36">
        <v>-2.9938422717906251E-2</v>
      </c>
      <c r="K9" s="36">
        <v>3.8964493602834653E-2</v>
      </c>
      <c r="L9" s="36">
        <v>7.3138109111301378E-2</v>
      </c>
      <c r="M9" s="36">
        <v>4.9618749918383095E-2</v>
      </c>
      <c r="N9" s="36">
        <v>5.6695486303501248E-2</v>
      </c>
      <c r="O9" s="36">
        <v>3.0949905471062099E-2</v>
      </c>
      <c r="P9" s="36">
        <v>5.6167809917604949E-2</v>
      </c>
      <c r="Q9" s="36">
        <v>5.0985350099677425E-2</v>
      </c>
      <c r="R9" s="36">
        <v>4.3220011573717396E-2</v>
      </c>
      <c r="S9" s="36">
        <v>6.7329799999354845E-2</v>
      </c>
      <c r="T9" s="36">
        <v>5.9482471592557408E-2</v>
      </c>
      <c r="U9" s="36">
        <v>5.1159413141472529E-2</v>
      </c>
      <c r="V9" s="36">
        <v>2.2008508172573785E-2</v>
      </c>
      <c r="W9" s="36">
        <v>4.2908720192198123E-2</v>
      </c>
      <c r="X9" s="36">
        <v>4.0111577160459461E-2</v>
      </c>
      <c r="Y9" s="36">
        <v>3.8521132591737277E-2</v>
      </c>
      <c r="Z9" s="36">
        <v>4.1633312142405239E-2</v>
      </c>
      <c r="AA9" s="36">
        <v>3.8530393173610823E-2</v>
      </c>
      <c r="AB9" s="36">
        <v>4.3242130821161927E-2</v>
      </c>
      <c r="AC9" s="36">
        <v>5.5296310643585159E-2</v>
      </c>
      <c r="AD9" s="36">
        <v>3.0472230655939212E-2</v>
      </c>
      <c r="AE9" s="36">
        <v>6.2603668699607512E-2</v>
      </c>
      <c r="AF9" s="36">
        <v>2.8826760602921275E-2</v>
      </c>
      <c r="AG9" s="36">
        <v>3.3300824816412403E-2</v>
      </c>
      <c r="AH9" s="36">
        <v>1.6872753993289934E-2</v>
      </c>
      <c r="AI9" s="36">
        <v>3.5283724592128161E-2</v>
      </c>
      <c r="AJ9" s="36">
        <v>1.5642816374283764E-2</v>
      </c>
      <c r="AK9" s="36">
        <v>4.7312816551981191E-2</v>
      </c>
      <c r="AL9" s="49">
        <v>4.5386462181252238E-2</v>
      </c>
    </row>
    <row r="10" spans="1:38" s="7" customFormat="1" hidden="1" outlineLevel="1">
      <c r="A10" s="24" t="s">
        <v>14</v>
      </c>
      <c r="B10" s="25" t="s">
        <v>6</v>
      </c>
      <c r="C10" s="48"/>
      <c r="D10" s="36">
        <v>6.0113001599827888E-2</v>
      </c>
      <c r="E10" s="36">
        <v>6.3242385006346075E-2</v>
      </c>
      <c r="F10" s="36">
        <v>7.9911378226070945E-2</v>
      </c>
      <c r="G10" s="36">
        <v>0.11762054303666257</v>
      </c>
      <c r="H10" s="36">
        <v>8.1417980018642408E-2</v>
      </c>
      <c r="I10" s="36">
        <v>1.3725219410885722E-2</v>
      </c>
      <c r="J10" s="36">
        <v>2.0472946529386049E-3</v>
      </c>
      <c r="K10" s="36">
        <v>1.6101120708045508E-2</v>
      </c>
      <c r="L10" s="36">
        <v>1.0240284383481461E-2</v>
      </c>
      <c r="M10" s="36">
        <v>1.4972728483550244E-2</v>
      </c>
      <c r="N10" s="36">
        <v>1.1705887001369486E-2</v>
      </c>
      <c r="O10" s="36">
        <v>3.3568344814032654E-2</v>
      </c>
      <c r="P10" s="36">
        <v>4.3096208668088908E-2</v>
      </c>
      <c r="Q10" s="36">
        <v>4.4327661083016036E-2</v>
      </c>
      <c r="R10" s="36">
        <v>4.4411508420717408E-2</v>
      </c>
      <c r="S10" s="36">
        <v>5.3228320194581125E-2</v>
      </c>
      <c r="T10" s="36">
        <v>2.5912952941996126E-2</v>
      </c>
      <c r="U10" s="36">
        <v>1.1614813313365452E-2</v>
      </c>
      <c r="V10" s="36">
        <v>1.1846100722258193E-2</v>
      </c>
      <c r="W10" s="36">
        <v>8.5215723971880444E-3</v>
      </c>
      <c r="X10" s="36">
        <v>3.8412319107064365E-2</v>
      </c>
      <c r="Y10" s="36">
        <v>3.9087532964034152E-2</v>
      </c>
      <c r="Z10" s="36">
        <v>4.0912015740910924E-3</v>
      </c>
      <c r="AA10" s="36">
        <v>1.19556484533817E-2</v>
      </c>
      <c r="AB10" s="36">
        <v>5.4765399168770622E-2</v>
      </c>
      <c r="AC10" s="36">
        <v>2.2101709878042233E-2</v>
      </c>
      <c r="AD10" s="36">
        <v>3.6511642353993394E-2</v>
      </c>
      <c r="AE10" s="36">
        <v>1.6160969761192943E-2</v>
      </c>
      <c r="AF10" s="36">
        <v>4.7422097851241428E-2</v>
      </c>
      <c r="AG10" s="36">
        <v>-1.8345336626422799E-2</v>
      </c>
      <c r="AH10" s="36">
        <v>7.5770599121514582E-3</v>
      </c>
      <c r="AI10" s="36">
        <v>1.4854431893169616E-2</v>
      </c>
      <c r="AJ10" s="36">
        <v>-2.1529079708084153E-2</v>
      </c>
      <c r="AK10" s="36">
        <v>9.7393321217130436E-4</v>
      </c>
      <c r="AL10" s="49">
        <v>1.5305885897952428E-2</v>
      </c>
    </row>
    <row r="11" spans="1:38" s="7" customFormat="1" hidden="1" outlineLevel="1">
      <c r="A11" s="24" t="s">
        <v>15</v>
      </c>
      <c r="B11" s="25" t="s">
        <v>7</v>
      </c>
      <c r="C11" s="48"/>
      <c r="D11" s="36">
        <v>0.18579225455958048</v>
      </c>
      <c r="E11" s="36">
        <v>5.0352317015229187E-2</v>
      </c>
      <c r="F11" s="36">
        <v>-7.2476595871039272E-3</v>
      </c>
      <c r="G11" s="36">
        <v>4.9247396536228442E-3</v>
      </c>
      <c r="H11" s="36">
        <v>-2.3098595522354176E-3</v>
      </c>
      <c r="I11" s="36">
        <v>-6.4161445659595001E-2</v>
      </c>
      <c r="J11" s="36">
        <v>-2.4726354744429146E-2</v>
      </c>
      <c r="K11" s="36">
        <v>-0.23344735931380545</v>
      </c>
      <c r="L11" s="36">
        <v>7.1409756050211013E-4</v>
      </c>
      <c r="M11" s="36">
        <v>-6.3452745290829185E-2</v>
      </c>
      <c r="N11" s="36">
        <v>-4.1695294228615953E-2</v>
      </c>
      <c r="O11" s="36">
        <v>0.13176441370042166</v>
      </c>
      <c r="P11" s="36">
        <v>7.793298894304955E-2</v>
      </c>
      <c r="Q11" s="36">
        <v>2.000619628614788E-2</v>
      </c>
      <c r="R11" s="36">
        <v>-2.6808904430333717E-3</v>
      </c>
      <c r="S11" s="36">
        <v>1.6399125199814304E-2</v>
      </c>
      <c r="T11" s="36">
        <v>-0.21737018855056628</v>
      </c>
      <c r="U11" s="36">
        <v>0.52905881527545917</v>
      </c>
      <c r="V11" s="36">
        <v>0.56897336671007537</v>
      </c>
      <c r="W11" s="36">
        <v>1.1679969592190842E-2</v>
      </c>
      <c r="X11" s="36">
        <v>7.519421490017264E-2</v>
      </c>
      <c r="Y11" s="36">
        <v>6.8267940192431917E-2</v>
      </c>
      <c r="Z11" s="36">
        <v>4.4685160662122608E-2</v>
      </c>
      <c r="AA11" s="36">
        <v>4.7687692808217339E-3</v>
      </c>
      <c r="AB11" s="36">
        <v>-3.1617237718878054E-3</v>
      </c>
      <c r="AC11" s="36">
        <v>2.0325554439809351E-2</v>
      </c>
      <c r="AD11" s="36">
        <v>1.8376774432089731E-2</v>
      </c>
      <c r="AE11" s="36">
        <v>2.0656778261515369E-2</v>
      </c>
      <c r="AF11" s="36">
        <v>2.5009281828950722E-2</v>
      </c>
      <c r="AG11" s="36">
        <v>-1.235243459746458E-2</v>
      </c>
      <c r="AH11" s="36">
        <v>-2.492367367528461E-2</v>
      </c>
      <c r="AI11" s="36">
        <v>8.5641684916203161E-3</v>
      </c>
      <c r="AJ11" s="36">
        <v>-3.4175886841564099E-2</v>
      </c>
      <c r="AK11" s="36">
        <v>0.13873488871220696</v>
      </c>
      <c r="AL11" s="49">
        <v>5.336727736027491E-3</v>
      </c>
    </row>
    <row r="12" spans="1:38" s="7" customFormat="1" hidden="1" outlineLevel="1">
      <c r="A12" s="24" t="s">
        <v>16</v>
      </c>
      <c r="B12" s="25" t="s">
        <v>8</v>
      </c>
      <c r="C12" s="48"/>
      <c r="D12" s="36">
        <v>-0.14857957255530194</v>
      </c>
      <c r="E12" s="36">
        <v>-0.22535536400467165</v>
      </c>
      <c r="F12" s="36">
        <v>0.12341619409648155</v>
      </c>
      <c r="G12" s="36">
        <v>1.8591817095076679</v>
      </c>
      <c r="H12" s="36">
        <v>1.6564396484224593</v>
      </c>
      <c r="I12" s="36">
        <v>0.72764059505211431</v>
      </c>
      <c r="J12" s="36">
        <v>-3.155395910457464E-2</v>
      </c>
      <c r="K12" s="36">
        <v>-0.11956250577580753</v>
      </c>
      <c r="L12" s="36">
        <v>0.17426296970020105</v>
      </c>
      <c r="M12" s="36">
        <v>0.31382754981112038</v>
      </c>
      <c r="N12" s="36">
        <v>-0.26203386788703881</v>
      </c>
      <c r="O12" s="36">
        <v>-0.20511395219566428</v>
      </c>
      <c r="P12" s="36">
        <v>-0.27996066433566452</v>
      </c>
      <c r="Q12" s="36">
        <v>-4.8408145922486004E-2</v>
      </c>
      <c r="R12" s="36">
        <v>0.4619187344517442</v>
      </c>
      <c r="S12" s="36">
        <v>0.41027990488033722</v>
      </c>
      <c r="T12" s="36">
        <v>5.9588818588246183E-2</v>
      </c>
      <c r="U12" s="36">
        <v>-5.6544273304620932E-2</v>
      </c>
      <c r="V12" s="36">
        <v>-0.11708087029185087</v>
      </c>
      <c r="W12" s="36">
        <v>-0.15903673583847458</v>
      </c>
      <c r="X12" s="36">
        <v>-5.8002449408111202E-2</v>
      </c>
      <c r="Y12" s="36">
        <v>0.57682750022973972</v>
      </c>
      <c r="Z12" s="36">
        <v>4.6252808019070578E-2</v>
      </c>
      <c r="AA12" s="36">
        <v>-0.2496990661402583</v>
      </c>
      <c r="AB12" s="36">
        <v>3.7555979310660556E-2</v>
      </c>
      <c r="AC12" s="36">
        <v>0.11821411208130551</v>
      </c>
      <c r="AD12" s="36">
        <v>4.8544362479838819E-3</v>
      </c>
      <c r="AE12" s="36">
        <v>5.3796965711077983E-2</v>
      </c>
      <c r="AF12" s="36">
        <v>8.3792578381884114E-2</v>
      </c>
      <c r="AG12" s="36">
        <v>-1.496750752786187E-2</v>
      </c>
      <c r="AH12" s="36">
        <v>-8.2776196002808111E-2</v>
      </c>
      <c r="AI12" s="36">
        <v>-2.9583596252497329E-2</v>
      </c>
      <c r="AJ12" s="36">
        <v>1.6463211647530882</v>
      </c>
      <c r="AK12" s="36">
        <v>-0.17343544691483759</v>
      </c>
      <c r="AL12" s="49">
        <v>-0.48373254763027107</v>
      </c>
    </row>
    <row r="13" spans="1:38" s="7" customFormat="1" hidden="1" outlineLevel="1">
      <c r="A13" s="24" t="s">
        <v>41</v>
      </c>
      <c r="B13" s="25" t="s">
        <v>40</v>
      </c>
      <c r="C13" s="48"/>
      <c r="D13" s="36">
        <v>4.0101949066992194E-2</v>
      </c>
      <c r="E13" s="36">
        <v>4.0273371590646465E-2</v>
      </c>
      <c r="F13" s="36">
        <v>4.3986448637427039E-2</v>
      </c>
      <c r="G13" s="36">
        <v>5.9882911442438028E-2</v>
      </c>
      <c r="H13" s="36">
        <v>7.0286362409497302E-2</v>
      </c>
      <c r="I13" s="36">
        <v>0.10435653975807396</v>
      </c>
      <c r="J13" s="36">
        <v>3.50286898434614E-2</v>
      </c>
      <c r="K13" s="36">
        <v>1.2022823852679269E-2</v>
      </c>
      <c r="L13" s="36">
        <v>4.4772147434430989E-2</v>
      </c>
      <c r="M13" s="36">
        <v>4.0625633744910773E-2</v>
      </c>
      <c r="N13" s="36">
        <v>8.5920966566431778E-3</v>
      </c>
      <c r="O13" s="36">
        <v>6.4608452796830716E-3</v>
      </c>
      <c r="P13" s="36">
        <v>4.1557408838822241E-3</v>
      </c>
      <c r="Q13" s="36">
        <v>1.0228210377091266E-2</v>
      </c>
      <c r="R13" s="36">
        <v>5.1867670542285436E-2</v>
      </c>
      <c r="S13" s="36">
        <v>2.0466925990881252E-2</v>
      </c>
      <c r="T13" s="36">
        <v>7.6781980400332343E-3</v>
      </c>
      <c r="U13" s="36">
        <v>1.8435388942614952E-2</v>
      </c>
      <c r="V13" s="36">
        <v>1.9281999333851739E-2</v>
      </c>
      <c r="W13" s="36">
        <v>2.3686917875395244E-2</v>
      </c>
      <c r="X13" s="36">
        <v>2.4265317841579422E-2</v>
      </c>
      <c r="Y13" s="36">
        <v>7.5640356701869541E-2</v>
      </c>
      <c r="Z13" s="36">
        <v>5.3414861264588165E-2</v>
      </c>
      <c r="AA13" s="36">
        <v>1.4409921025639625E-2</v>
      </c>
      <c r="AB13" s="36">
        <v>2.9006072615620757E-2</v>
      </c>
      <c r="AC13" s="36">
        <v>3.6464132687186797E-2</v>
      </c>
      <c r="AD13" s="36">
        <v>3.947559731477808E-2</v>
      </c>
      <c r="AE13" s="36">
        <v>2.8506172793349466E-2</v>
      </c>
      <c r="AF13" s="36">
        <v>7.6475534610123026E-3</v>
      </c>
      <c r="AG13" s="36">
        <v>3.1351692665110141E-2</v>
      </c>
      <c r="AH13" s="36">
        <v>1.2308357779671427E-2</v>
      </c>
      <c r="AI13" s="36">
        <v>2.8522623999418701E-2</v>
      </c>
      <c r="AJ13" s="36">
        <v>3.0975385731119007E-2</v>
      </c>
      <c r="AK13" s="36">
        <v>2.381617451988623E-2</v>
      </c>
      <c r="AL13" s="49">
        <v>4.7027912145458208E-3</v>
      </c>
    </row>
    <row r="14" spans="1:38" s="7" customFormat="1" hidden="1" outlineLevel="1">
      <c r="A14" s="24" t="s">
        <v>28</v>
      </c>
      <c r="B14" s="25" t="s">
        <v>29</v>
      </c>
      <c r="C14" s="48"/>
      <c r="D14" s="36" t="s">
        <v>42</v>
      </c>
      <c r="E14" s="36" t="s">
        <v>42</v>
      </c>
      <c r="F14" s="36" t="s">
        <v>42</v>
      </c>
      <c r="G14" s="36" t="s">
        <v>42</v>
      </c>
      <c r="H14" s="36" t="s">
        <v>42</v>
      </c>
      <c r="I14" s="36" t="s">
        <v>42</v>
      </c>
      <c r="J14" s="36" t="s">
        <v>42</v>
      </c>
      <c r="K14" s="36" t="s">
        <v>42</v>
      </c>
      <c r="L14" s="36" t="s">
        <v>42</v>
      </c>
      <c r="M14" s="36" t="s">
        <v>42</v>
      </c>
      <c r="N14" s="36" t="s">
        <v>42</v>
      </c>
      <c r="O14" s="36" t="s">
        <v>42</v>
      </c>
      <c r="P14" s="36" t="s">
        <v>42</v>
      </c>
      <c r="Q14" s="36" t="s">
        <v>42</v>
      </c>
      <c r="R14" s="36" t="s">
        <v>42</v>
      </c>
      <c r="S14" s="36" t="s">
        <v>42</v>
      </c>
      <c r="T14" s="36" t="s">
        <v>42</v>
      </c>
      <c r="U14" s="36" t="s">
        <v>42</v>
      </c>
      <c r="V14" s="36" t="s">
        <v>42</v>
      </c>
      <c r="W14" s="36" t="s">
        <v>42</v>
      </c>
      <c r="X14" s="36" t="s">
        <v>42</v>
      </c>
      <c r="Y14" s="36" t="s">
        <v>42</v>
      </c>
      <c r="Z14" s="36" t="s">
        <v>42</v>
      </c>
      <c r="AA14" s="36" t="s">
        <v>42</v>
      </c>
      <c r="AB14" s="36" t="s">
        <v>42</v>
      </c>
      <c r="AC14" s="36" t="s">
        <v>42</v>
      </c>
      <c r="AD14" s="36" t="s">
        <v>42</v>
      </c>
      <c r="AE14" s="36" t="s">
        <v>42</v>
      </c>
      <c r="AF14" s="36" t="s">
        <v>42</v>
      </c>
      <c r="AG14" s="36" t="s">
        <v>42</v>
      </c>
      <c r="AH14" s="36" t="s">
        <v>42</v>
      </c>
      <c r="AI14" s="36" t="s">
        <v>42</v>
      </c>
      <c r="AJ14" s="36" t="s">
        <v>42</v>
      </c>
      <c r="AK14" s="36" t="s">
        <v>42</v>
      </c>
      <c r="AL14" s="49">
        <v>6.7558393155767869</v>
      </c>
    </row>
    <row r="15" spans="1:38" s="7" customFormat="1" hidden="1" outlineLevel="1">
      <c r="A15" s="24" t="s">
        <v>30</v>
      </c>
      <c r="B15" s="25" t="s">
        <v>31</v>
      </c>
      <c r="C15" s="48"/>
      <c r="D15" s="36" t="s">
        <v>42</v>
      </c>
      <c r="E15" s="36" t="s">
        <v>42</v>
      </c>
      <c r="F15" s="36" t="s">
        <v>42</v>
      </c>
      <c r="G15" s="36" t="s">
        <v>42</v>
      </c>
      <c r="H15" s="36" t="s">
        <v>42</v>
      </c>
      <c r="I15" s="36" t="s">
        <v>42</v>
      </c>
      <c r="J15" s="36" t="s">
        <v>42</v>
      </c>
      <c r="K15" s="36" t="s">
        <v>42</v>
      </c>
      <c r="L15" s="36" t="s">
        <v>42</v>
      </c>
      <c r="M15" s="36" t="s">
        <v>42</v>
      </c>
      <c r="N15" s="36" t="s">
        <v>42</v>
      </c>
      <c r="O15" s="36" t="s">
        <v>42</v>
      </c>
      <c r="P15" s="36" t="s">
        <v>42</v>
      </c>
      <c r="Q15" s="36" t="s">
        <v>42</v>
      </c>
      <c r="R15" s="36" t="s">
        <v>42</v>
      </c>
      <c r="S15" s="36" t="s">
        <v>42</v>
      </c>
      <c r="T15" s="36" t="s">
        <v>42</v>
      </c>
      <c r="U15" s="36" t="s">
        <v>42</v>
      </c>
      <c r="V15" s="36" t="s">
        <v>42</v>
      </c>
      <c r="W15" s="36" t="s">
        <v>42</v>
      </c>
      <c r="X15" s="36" t="s">
        <v>42</v>
      </c>
      <c r="Y15" s="36" t="s">
        <v>42</v>
      </c>
      <c r="Z15" s="36" t="s">
        <v>42</v>
      </c>
      <c r="AA15" s="36" t="s">
        <v>42</v>
      </c>
      <c r="AB15" s="36" t="s">
        <v>42</v>
      </c>
      <c r="AC15" s="36" t="s">
        <v>42</v>
      </c>
      <c r="AD15" s="36" t="s">
        <v>42</v>
      </c>
      <c r="AE15" s="36" t="s">
        <v>42</v>
      </c>
      <c r="AF15" s="36" t="s">
        <v>42</v>
      </c>
      <c r="AG15" s="36" t="s">
        <v>42</v>
      </c>
      <c r="AH15" s="36" t="s">
        <v>42</v>
      </c>
      <c r="AI15" s="36" t="s">
        <v>42</v>
      </c>
      <c r="AJ15" s="36" t="s">
        <v>42</v>
      </c>
      <c r="AK15" s="36">
        <v>-0.18611094012448243</v>
      </c>
      <c r="AL15" s="49">
        <v>-0.84513535528988881</v>
      </c>
    </row>
    <row r="16" spans="1:38" ht="30" hidden="1" customHeight="1" outlineLevel="1">
      <c r="A16" s="21" t="s">
        <v>27</v>
      </c>
      <c r="B16" s="23" t="s">
        <v>26</v>
      </c>
      <c r="C16" s="35"/>
      <c r="D16" s="35">
        <v>6.7480796449934058E-2</v>
      </c>
      <c r="E16" s="35">
        <v>4.8170574502491278E-2</v>
      </c>
      <c r="F16" s="35">
        <v>9.5011586695625039E-2</v>
      </c>
      <c r="G16" s="35">
        <v>0.11335424479119592</v>
      </c>
      <c r="H16" s="35">
        <v>0.12769089035584849</v>
      </c>
      <c r="I16" s="35">
        <v>0.10265010026300218</v>
      </c>
      <c r="J16" s="35">
        <v>2.1414951672618268E-2</v>
      </c>
      <c r="K16" s="35">
        <v>4.4865709828666639E-2</v>
      </c>
      <c r="L16" s="35">
        <v>4.8797730859292732E-2</v>
      </c>
      <c r="M16" s="35">
        <v>5.8583509974267062E-2</v>
      </c>
      <c r="N16" s="35">
        <v>1.6635184881934169E-2</v>
      </c>
      <c r="O16" s="35">
        <v>2.563713572381935E-2</v>
      </c>
      <c r="P16" s="35">
        <v>1.8428320185480622E-2</v>
      </c>
      <c r="Q16" s="35">
        <v>4.9127385562205833E-2</v>
      </c>
      <c r="R16" s="35">
        <v>2.4935822304503454E-2</v>
      </c>
      <c r="S16" s="35">
        <v>3.6295914251293651E-2</v>
      </c>
      <c r="T16" s="35">
        <v>5.067201374614911E-2</v>
      </c>
      <c r="U16" s="35">
        <v>2.7498315759865177E-2</v>
      </c>
      <c r="V16" s="35">
        <v>1.1428247856353957E-2</v>
      </c>
      <c r="W16" s="35">
        <v>2.4845033784490642E-2</v>
      </c>
      <c r="X16" s="35">
        <v>2.2567936697273378E-2</v>
      </c>
      <c r="Y16" s="35">
        <v>7.2572601180919113E-2</v>
      </c>
      <c r="Z16" s="35">
        <v>3.3021344847958378E-2</v>
      </c>
      <c r="AA16" s="35">
        <v>6.4652054417897922E-3</v>
      </c>
      <c r="AB16" s="35">
        <v>4.8630138861018211E-2</v>
      </c>
      <c r="AC16" s="35">
        <v>3.0810341994605594E-2</v>
      </c>
      <c r="AD16" s="35">
        <v>1.98437311752112E-2</v>
      </c>
      <c r="AE16" s="35">
        <v>3.1878430958305302E-2</v>
      </c>
      <c r="AF16" s="35">
        <v>1.0814690294932466E-2</v>
      </c>
      <c r="AG16" s="35">
        <v>1.6908931859204994E-2</v>
      </c>
      <c r="AH16" s="35">
        <v>3.7141827727276484E-2</v>
      </c>
      <c r="AI16" s="35">
        <v>-1.2379798117093563E-2</v>
      </c>
      <c r="AJ16" s="35">
        <v>9.7097013568302276E-2</v>
      </c>
      <c r="AK16" s="35">
        <v>2.0983574222780296E-2</v>
      </c>
      <c r="AL16" s="50">
        <v>-3.5571722958383116E-2</v>
      </c>
    </row>
    <row r="17" spans="1:38" collapsed="1">
      <c r="A17" s="24" t="s">
        <v>9</v>
      </c>
      <c r="B17" s="25" t="s">
        <v>0</v>
      </c>
      <c r="C17" s="33"/>
      <c r="D17" s="33">
        <v>5.9047421930741535E-2</v>
      </c>
      <c r="E17" s="33">
        <v>1.9823092626116888E-2</v>
      </c>
      <c r="F17" s="33">
        <v>8.0540904077096062E-2</v>
      </c>
      <c r="G17" s="33">
        <v>7.4401313206762063E-2</v>
      </c>
      <c r="H17" s="33">
        <v>7.5914810379483097E-2</v>
      </c>
      <c r="I17" s="33">
        <v>8.7299168486027229E-2</v>
      </c>
      <c r="J17" s="33">
        <v>1.385252556635308E-2</v>
      </c>
      <c r="K17" s="33">
        <v>4.8759376924237152E-2</v>
      </c>
      <c r="L17" s="33">
        <v>1.3111451883587153E-2</v>
      </c>
      <c r="M17" s="33">
        <v>3.9811710275033212E-2</v>
      </c>
      <c r="N17" s="33">
        <v>3.4835402938612925E-2</v>
      </c>
      <c r="O17" s="33">
        <v>2.5451748547173369E-2</v>
      </c>
      <c r="P17" s="33">
        <v>1.2217617766066585E-2</v>
      </c>
      <c r="Q17" s="33">
        <v>4.8962247977012034E-2</v>
      </c>
      <c r="R17" s="33">
        <v>7.0751175298350787E-4</v>
      </c>
      <c r="S17" s="33">
        <v>2.982225728658219E-2</v>
      </c>
      <c r="T17" s="33">
        <v>1.360118876841525E-2</v>
      </c>
      <c r="U17" s="33">
        <v>2.9952514203419475E-2</v>
      </c>
      <c r="V17" s="33">
        <v>1.1634350418295213E-2</v>
      </c>
      <c r="W17" s="33">
        <v>5.106601217776336E-2</v>
      </c>
      <c r="X17" s="33">
        <v>1.7957618021565893E-2</v>
      </c>
      <c r="Y17" s="33">
        <v>5.6036670300314513E-2</v>
      </c>
      <c r="Z17" s="33">
        <v>2.2562616204425279E-2</v>
      </c>
      <c r="AA17" s="33">
        <v>3.8532803526955317E-2</v>
      </c>
      <c r="AB17" s="33">
        <v>2.0231607858604745E-2</v>
      </c>
      <c r="AC17" s="33">
        <v>3.0272552522789219E-2</v>
      </c>
      <c r="AD17" s="33">
        <v>2.2318591906793542E-2</v>
      </c>
      <c r="AE17" s="33">
        <v>2.1254243347120467E-2</v>
      </c>
      <c r="AF17" s="33">
        <v>1.9094444382959878E-2</v>
      </c>
      <c r="AG17" s="33">
        <v>1.785411695553029E-2</v>
      </c>
      <c r="AH17" s="33">
        <v>1.7608041439904566E-2</v>
      </c>
      <c r="AI17" s="33">
        <v>2.7180564607195614E-2</v>
      </c>
      <c r="AJ17" s="33">
        <v>1.6102811297196831E-2</v>
      </c>
      <c r="AK17" s="33">
        <v>2.2937925688933332E-2</v>
      </c>
      <c r="AL17" s="51">
        <v>1.6659967937186625E-2</v>
      </c>
    </row>
    <row r="18" spans="1:38" hidden="1" outlineLevel="1">
      <c r="A18" s="24" t="s">
        <v>10</v>
      </c>
      <c r="B18" s="25" t="s">
        <v>1</v>
      </c>
      <c r="C18" s="33"/>
      <c r="D18" s="33">
        <v>8.4727992851653555E-2</v>
      </c>
      <c r="E18" s="33">
        <v>6.8357226830658965E-2</v>
      </c>
      <c r="F18" s="33">
        <v>0.15122207761892137</v>
      </c>
      <c r="G18" s="33">
        <v>0.13748865276690136</v>
      </c>
      <c r="H18" s="33">
        <v>0.14818123714888154</v>
      </c>
      <c r="I18" s="33">
        <v>4.966823669484479E-2</v>
      </c>
      <c r="J18" s="33">
        <v>1.6623995807780255E-2</v>
      </c>
      <c r="K18" s="33">
        <v>5.0700635542967878E-3</v>
      </c>
      <c r="L18" s="33">
        <v>-0.15802566454417913</v>
      </c>
      <c r="M18" s="33">
        <v>3.7938468998183289E-2</v>
      </c>
      <c r="N18" s="33">
        <v>3.1842020565058311E-2</v>
      </c>
      <c r="O18" s="33">
        <v>1.3266019660008874E-2</v>
      </c>
      <c r="P18" s="33">
        <v>1.3757852341237792E-3</v>
      </c>
      <c r="Q18" s="33">
        <v>9.747044450709771E-4</v>
      </c>
      <c r="R18" s="33">
        <v>5.706642151522396E-2</v>
      </c>
      <c r="S18" s="33">
        <v>3.1390497720736363E-2</v>
      </c>
      <c r="T18" s="33">
        <v>4.9790021576305681E-2</v>
      </c>
      <c r="U18" s="33">
        <v>2.6936165695117101E-2</v>
      </c>
      <c r="V18" s="33">
        <v>2.1020953420456713E-2</v>
      </c>
      <c r="W18" s="33">
        <v>5.5468787619785909E-2</v>
      </c>
      <c r="X18" s="33">
        <v>0.13389315623193182</v>
      </c>
      <c r="Y18" s="33">
        <v>6.6601165528734393E-2</v>
      </c>
      <c r="Z18" s="33">
        <v>5.1564532335675088E-2</v>
      </c>
      <c r="AA18" s="33">
        <v>4.9685593078362303E-2</v>
      </c>
      <c r="AB18" s="33">
        <v>3.5038751058007661E-2</v>
      </c>
      <c r="AC18" s="33">
        <v>3.1734406421805181E-2</v>
      </c>
      <c r="AD18" s="33">
        <v>4.1256074907378322E-2</v>
      </c>
      <c r="AE18" s="33">
        <v>2.4454862041972791E-2</v>
      </c>
      <c r="AF18" s="33">
        <v>2.8093745353252274E-2</v>
      </c>
      <c r="AG18" s="33">
        <v>1.7592787242216551E-2</v>
      </c>
      <c r="AH18" s="33">
        <v>1.7057195469806368E-2</v>
      </c>
      <c r="AI18" s="33">
        <v>3.4261048500968769E-2</v>
      </c>
      <c r="AJ18" s="33">
        <v>3.5971607494072688E-2</v>
      </c>
      <c r="AK18" s="33">
        <v>-2.1835438691102382E-3</v>
      </c>
      <c r="AL18" s="51">
        <v>2.9365601027877856E-3</v>
      </c>
    </row>
    <row r="19" spans="1:38" collapsed="1">
      <c r="A19" s="24" t="s">
        <v>11</v>
      </c>
      <c r="B19" s="25" t="s">
        <v>2</v>
      </c>
      <c r="C19" s="33"/>
      <c r="D19" s="33">
        <v>8.1372144883579814E-2</v>
      </c>
      <c r="E19" s="33">
        <v>4.9801904856209729E-2</v>
      </c>
      <c r="F19" s="33">
        <v>0.10524528945676551</v>
      </c>
      <c r="G19" s="33">
        <v>0.11510119814608859</v>
      </c>
      <c r="H19" s="33">
        <v>0.1378522443901421</v>
      </c>
      <c r="I19" s="33">
        <v>0.14402905887081505</v>
      </c>
      <c r="J19" s="33">
        <v>6.6116235699461068E-2</v>
      </c>
      <c r="K19" s="33">
        <v>6.3418514967617676E-2</v>
      </c>
      <c r="L19" s="33">
        <v>6.7017031678528807E-2</v>
      </c>
      <c r="M19" s="33">
        <v>5.4156790250725451E-2</v>
      </c>
      <c r="N19" s="33">
        <v>4.3620219306934854E-2</v>
      </c>
      <c r="O19" s="33">
        <v>4.5575346768870713E-2</v>
      </c>
      <c r="P19" s="33">
        <v>4.078349758619889E-2</v>
      </c>
      <c r="Q19" s="33">
        <v>8.464638866396712E-2</v>
      </c>
      <c r="R19" s="33">
        <v>5.2586802626784807E-2</v>
      </c>
      <c r="S19" s="33">
        <v>7.432972047337795E-2</v>
      </c>
      <c r="T19" s="33">
        <v>2.8296248228407716E-2</v>
      </c>
      <c r="U19" s="33">
        <v>4.4544608903412837E-2</v>
      </c>
      <c r="V19" s="33">
        <v>-1.989183257883044E-2</v>
      </c>
      <c r="W19" s="33">
        <v>2.7517723345109716E-2</v>
      </c>
      <c r="X19" s="33">
        <v>-8.3149212429396532E-2</v>
      </c>
      <c r="Y19" s="33">
        <v>-0.13363293251981503</v>
      </c>
      <c r="Z19" s="33">
        <v>-3.6113552234456794E-2</v>
      </c>
      <c r="AA19" s="33">
        <v>3.9893320522088084E-3</v>
      </c>
      <c r="AB19" s="33">
        <v>-2.5623077573250969E-2</v>
      </c>
      <c r="AC19" s="33">
        <v>1.599940586734415E-3</v>
      </c>
      <c r="AD19" s="33">
        <v>-6.3798337844322914E-3</v>
      </c>
      <c r="AE19" s="33">
        <v>6.867037933919338E-3</v>
      </c>
      <c r="AF19" s="33">
        <v>3.6390587921545127E-3</v>
      </c>
      <c r="AG19" s="33">
        <v>3.5643121400853539E-3</v>
      </c>
      <c r="AH19" s="33">
        <v>1.1364709126958932E-2</v>
      </c>
      <c r="AI19" s="33">
        <v>2.1664187576608884E-2</v>
      </c>
      <c r="AJ19" s="33">
        <v>1.3969400885565541E-2</v>
      </c>
      <c r="AK19" s="33">
        <v>2.2558591737822476E-2</v>
      </c>
      <c r="AL19" s="51">
        <v>-1.253027940015803E-2</v>
      </c>
    </row>
    <row r="20" spans="1:38" hidden="1" outlineLevel="1">
      <c r="A20" s="24" t="s">
        <v>12</v>
      </c>
      <c r="B20" s="25" t="s">
        <v>3</v>
      </c>
      <c r="C20" s="33"/>
      <c r="D20" s="33">
        <v>0.11149522762589929</v>
      </c>
      <c r="E20" s="33">
        <v>0.11698035513142496</v>
      </c>
      <c r="F20" s="33">
        <v>0.15938227746269423</v>
      </c>
      <c r="G20" s="33">
        <v>0.16021272873250228</v>
      </c>
      <c r="H20" s="33">
        <v>0.18709298752003514</v>
      </c>
      <c r="I20" s="33">
        <v>0.16049581830938781</v>
      </c>
      <c r="J20" s="33">
        <v>0.10330617754580254</v>
      </c>
      <c r="K20" s="33">
        <v>6.8326970085967095E-2</v>
      </c>
      <c r="L20" s="33">
        <v>-7.3345286572860128E-3</v>
      </c>
      <c r="M20" s="33">
        <v>0.12932182629341948</v>
      </c>
      <c r="N20" s="33">
        <v>0.10645296862435061</v>
      </c>
      <c r="O20" s="33">
        <v>0.10401393626908942</v>
      </c>
      <c r="P20" s="33">
        <v>6.1806957453038922E-2</v>
      </c>
      <c r="Q20" s="33">
        <v>7.2668864866805821E-2</v>
      </c>
      <c r="R20" s="33">
        <v>0.10374323273827307</v>
      </c>
      <c r="S20" s="33">
        <v>9.5316230953987557E-2</v>
      </c>
      <c r="T20" s="33">
        <v>8.9092470872556465E-2</v>
      </c>
      <c r="U20" s="33">
        <v>7.5036361734561019E-2</v>
      </c>
      <c r="V20" s="33">
        <v>4.895470109242997E-2</v>
      </c>
      <c r="W20" s="33">
        <v>5.1808332780787114E-2</v>
      </c>
      <c r="X20" s="33">
        <v>0.13313820094770559</v>
      </c>
      <c r="Y20" s="33">
        <v>5.4687876197274374E-2</v>
      </c>
      <c r="Z20" s="33">
        <v>3.2443846611208887E-2</v>
      </c>
      <c r="AA20" s="33">
        <v>4.8966493517012911E-2</v>
      </c>
      <c r="AB20" s="33">
        <v>4.0589517985465652E-2</v>
      </c>
      <c r="AC20" s="33">
        <v>6.1870295538972659E-3</v>
      </c>
      <c r="AD20" s="33">
        <v>2.2566731451898827E-2</v>
      </c>
      <c r="AE20" s="33">
        <v>1.8847749608368661E-2</v>
      </c>
      <c r="AF20" s="33">
        <v>2.0553419198805763E-2</v>
      </c>
      <c r="AG20" s="33">
        <v>-6.1773876895839892E-3</v>
      </c>
      <c r="AH20" s="33">
        <v>2.7078064037063077E-2</v>
      </c>
      <c r="AI20" s="33">
        <v>2.6024512203870899E-2</v>
      </c>
      <c r="AJ20" s="33">
        <v>2.7430060961910242E-2</v>
      </c>
      <c r="AK20" s="33">
        <v>3.7193396587067155E-2</v>
      </c>
      <c r="AL20" s="51">
        <v>1.8073517816750005E-2</v>
      </c>
    </row>
    <row r="21" spans="1:38" collapsed="1">
      <c r="A21" s="24" t="s">
        <v>36</v>
      </c>
      <c r="B21" s="25" t="s">
        <v>37</v>
      </c>
      <c r="C21" s="33"/>
      <c r="D21" s="33">
        <v>9.0165918320890062E-2</v>
      </c>
      <c r="E21" s="33">
        <v>7.8428575731885553E-2</v>
      </c>
      <c r="F21" s="33">
        <v>0.15297272906672188</v>
      </c>
      <c r="G21" s="33">
        <v>0.14239087219888788</v>
      </c>
      <c r="H21" s="33">
        <v>0.15670654721513511</v>
      </c>
      <c r="I21" s="33">
        <v>7.4587707674530213E-2</v>
      </c>
      <c r="J21" s="33">
        <v>3.7672561497652704E-2</v>
      </c>
      <c r="K21" s="33">
        <v>2.1401949554707117E-2</v>
      </c>
      <c r="L21" s="33">
        <v>-0.11733229929004364</v>
      </c>
      <c r="M21" s="33">
        <v>6.5691389415338017E-2</v>
      </c>
      <c r="N21" s="33">
        <v>5.5854135000948123E-2</v>
      </c>
      <c r="O21" s="33">
        <v>4.3871101312885387E-2</v>
      </c>
      <c r="P21" s="33">
        <v>2.2930663714851019E-2</v>
      </c>
      <c r="Q21" s="33">
        <v>2.7518786599360807E-2</v>
      </c>
      <c r="R21" s="33">
        <v>7.5107438386277148E-2</v>
      </c>
      <c r="S21" s="33">
        <v>5.67564831637664E-2</v>
      </c>
      <c r="T21" s="33">
        <v>6.5954445785693816E-2</v>
      </c>
      <c r="U21" s="33">
        <v>4.7148365373820493E-2</v>
      </c>
      <c r="V21" s="33">
        <v>3.3071614556146725E-2</v>
      </c>
      <c r="W21" s="33">
        <v>5.386538338411774E-2</v>
      </c>
      <c r="X21" s="33">
        <v>0.13356310552260126</v>
      </c>
      <c r="Y21" s="33">
        <v>6.1394876083233914E-2</v>
      </c>
      <c r="Z21" s="33">
        <v>4.3261302678322677E-2</v>
      </c>
      <c r="AA21" s="33">
        <v>4.9376559299592525E-2</v>
      </c>
      <c r="AB21" s="33">
        <v>3.7423266711279837E-2</v>
      </c>
      <c r="AC21" s="33">
        <v>2.0726189895157333E-2</v>
      </c>
      <c r="AD21" s="33">
        <v>3.3317653482426934E-2</v>
      </c>
      <c r="AE21" s="33">
        <v>2.2097983621588269E-2</v>
      </c>
      <c r="AF21" s="33">
        <v>2.4934343955576053E-2</v>
      </c>
      <c r="AG21" s="33">
        <v>7.6756402956787264E-3</v>
      </c>
      <c r="AH21" s="33">
        <v>2.1180523160049643E-2</v>
      </c>
      <c r="AI21" s="33">
        <v>3.0852354376547982E-2</v>
      </c>
      <c r="AJ21" s="33">
        <v>3.2453240031114397E-2</v>
      </c>
      <c r="AK21" s="33">
        <v>1.3957385250367976E-2</v>
      </c>
      <c r="AL21" s="52">
        <v>9.2835118922190395E-3</v>
      </c>
    </row>
    <row r="22" spans="1:38">
      <c r="A22" s="24" t="s">
        <v>13</v>
      </c>
      <c r="B22" s="25" t="s">
        <v>4</v>
      </c>
      <c r="C22" s="33"/>
      <c r="D22" s="33">
        <v>0.10329489471849007</v>
      </c>
      <c r="E22" s="33">
        <v>0.10416395872969789</v>
      </c>
      <c r="F22" s="33">
        <v>0.11186052430643929</v>
      </c>
      <c r="G22" s="33">
        <v>0.11333983270307818</v>
      </c>
      <c r="H22" s="33">
        <v>0.11334558773151579</v>
      </c>
      <c r="I22" s="33">
        <v>9.6542204741345547E-2</v>
      </c>
      <c r="J22" s="33">
        <v>9.6703063120019334E-2</v>
      </c>
      <c r="K22" s="33">
        <v>8.5597683963745619E-2</v>
      </c>
      <c r="L22" s="33">
        <v>8.5687875742066405E-2</v>
      </c>
      <c r="M22" s="33">
        <v>5.5374592833876218E-2</v>
      </c>
      <c r="N22" s="33">
        <v>7.6728395061728391E-2</v>
      </c>
      <c r="O22" s="33">
        <v>6.059737430487875E-2</v>
      </c>
      <c r="P22" s="33">
        <v>9.3837837837837834E-2</v>
      </c>
      <c r="Q22" s="33">
        <v>9.7054753903933588E-2</v>
      </c>
      <c r="R22" s="33">
        <v>-2.2612612612612614E-2</v>
      </c>
      <c r="S22" s="33">
        <v>4.1570651672965253E-2</v>
      </c>
      <c r="T22" s="33">
        <v>8.6421637168141469E-2</v>
      </c>
      <c r="U22" s="33">
        <v>2.747438014926757E-2</v>
      </c>
      <c r="V22" s="33">
        <v>6.2311013428337725E-2</v>
      </c>
      <c r="W22" s="33">
        <v>5.7368122757581456E-2</v>
      </c>
      <c r="X22" s="33">
        <v>3.4029978387737275E-2</v>
      </c>
      <c r="Y22" s="33">
        <v>3.7852463391771556E-2</v>
      </c>
      <c r="Z22" s="33">
        <v>1.4206397701359263E-2</v>
      </c>
      <c r="AA22" s="33">
        <v>2.3338249020935595E-2</v>
      </c>
      <c r="AB22" s="33">
        <v>3.3368375282297719E-2</v>
      </c>
      <c r="AC22" s="33">
        <v>1.6754612389550061E-2</v>
      </c>
      <c r="AD22" s="33">
        <v>3.1747300913479388E-2</v>
      </c>
      <c r="AE22" s="33">
        <v>3.2051597595696479E-2</v>
      </c>
      <c r="AF22" s="33">
        <v>3.2099440667960104E-2</v>
      </c>
      <c r="AG22" s="33">
        <v>3.5270178347285956E-2</v>
      </c>
      <c r="AH22" s="33">
        <v>3.7504586826700416E-2</v>
      </c>
      <c r="AI22" s="33">
        <v>4.0128247115617521E-2</v>
      </c>
      <c r="AJ22" s="33">
        <v>4.2919776322547919E-2</v>
      </c>
      <c r="AK22" s="33">
        <v>5.4892492146971776E-2</v>
      </c>
      <c r="AL22" s="52">
        <v>5.3194051416636197E-2</v>
      </c>
    </row>
    <row r="23" spans="1:38">
      <c r="A23" s="24" t="s">
        <v>17</v>
      </c>
      <c r="B23" s="25" t="s">
        <v>5</v>
      </c>
      <c r="C23" s="33"/>
      <c r="D23" s="33">
        <v>4.9345283135393846E-2</v>
      </c>
      <c r="E23" s="33">
        <v>7.2431052046254676E-2</v>
      </c>
      <c r="F23" s="33">
        <v>8.0449034120074217E-2</v>
      </c>
      <c r="G23" s="33">
        <v>0.10420400030746589</v>
      </c>
      <c r="H23" s="33">
        <v>9.4524388476858859E-2</v>
      </c>
      <c r="I23" s="33">
        <v>7.3306833301717958E-2</v>
      </c>
      <c r="J23" s="33">
        <v>-2.5204011901395117E-2</v>
      </c>
      <c r="K23" s="33">
        <v>4.9585826023090376E-2</v>
      </c>
      <c r="L23" s="33">
        <v>7.1319461942376455E-2</v>
      </c>
      <c r="M23" s="33">
        <v>5.7625916906809217E-2</v>
      </c>
      <c r="N23" s="33">
        <v>5.6019780567787732E-2</v>
      </c>
      <c r="O23" s="33">
        <v>3.8345676561380611E-2</v>
      </c>
      <c r="P23" s="33">
        <v>6.1663081686103037E-2</v>
      </c>
      <c r="Q23" s="33">
        <v>4.9973943663632336E-2</v>
      </c>
      <c r="R23" s="33">
        <v>4.2180951673488391E-2</v>
      </c>
      <c r="S23" s="33">
        <v>6.7570404693524933E-2</v>
      </c>
      <c r="T23" s="33">
        <v>6.7025797885534671E-2</v>
      </c>
      <c r="U23" s="33">
        <v>5.2243030101690603E-2</v>
      </c>
      <c r="V23" s="33">
        <v>1.920289073358359E-2</v>
      </c>
      <c r="W23" s="33">
        <v>4.4550287237726166E-2</v>
      </c>
      <c r="X23" s="33">
        <v>3.7907973735068434E-2</v>
      </c>
      <c r="Y23" s="33">
        <v>4.3314201996792465E-2</v>
      </c>
      <c r="Z23" s="33">
        <v>4.2233783678737542E-2</v>
      </c>
      <c r="AA23" s="33">
        <v>3.477771591116393E-2</v>
      </c>
      <c r="AB23" s="33">
        <v>4.5472726219141973E-2</v>
      </c>
      <c r="AC23" s="33">
        <v>6.1305320810192514E-2</v>
      </c>
      <c r="AD23" s="33">
        <v>2.4797758345407178E-2</v>
      </c>
      <c r="AE23" s="33">
        <v>6.3382620979211962E-2</v>
      </c>
      <c r="AF23" s="33">
        <v>3.952458767580723E-2</v>
      </c>
      <c r="AG23" s="33">
        <v>3.2015024298036092E-2</v>
      </c>
      <c r="AH23" s="33">
        <v>-8.5898496288149711E-4</v>
      </c>
      <c r="AI23" s="33">
        <v>3.8868368156661955E-2</v>
      </c>
      <c r="AJ23" s="33">
        <v>1.3088449168406881E-2</v>
      </c>
      <c r="AK23" s="33">
        <v>6.0624575112101925E-2</v>
      </c>
      <c r="AL23" s="52">
        <v>5.4511734795293823E-2</v>
      </c>
    </row>
    <row r="24" spans="1:38">
      <c r="A24" s="24" t="s">
        <v>14</v>
      </c>
      <c r="B24" s="25" t="s">
        <v>6</v>
      </c>
      <c r="C24" s="33"/>
      <c r="D24" s="33">
        <v>6.2849003953609164E-2</v>
      </c>
      <c r="E24" s="33">
        <v>6.3428864717451142E-2</v>
      </c>
      <c r="F24" s="33">
        <v>8.0453346969868084E-2</v>
      </c>
      <c r="G24" s="33">
        <v>0.12799538001682176</v>
      </c>
      <c r="H24" s="33">
        <v>9.4618944865891452E-2</v>
      </c>
      <c r="I24" s="33">
        <v>1.3531535901057695E-2</v>
      </c>
      <c r="J24" s="33">
        <v>-1.0775821035299128E-2</v>
      </c>
      <c r="K24" s="33">
        <v>1.6150632735941622E-2</v>
      </c>
      <c r="L24" s="33">
        <v>6.2167078700771693E-3</v>
      </c>
      <c r="M24" s="33">
        <v>1.7149894061345164E-2</v>
      </c>
      <c r="N24" s="33">
        <v>1.1666742984234117E-2</v>
      </c>
      <c r="O24" s="33">
        <v>4.070981826433024E-2</v>
      </c>
      <c r="P24" s="33">
        <v>4.52689634431463E-2</v>
      </c>
      <c r="Q24" s="33">
        <v>4.4311498621165991E-2</v>
      </c>
      <c r="R24" s="33">
        <v>5.2377605080696256E-2</v>
      </c>
      <c r="S24" s="33">
        <v>6.0373555453291775E-2</v>
      </c>
      <c r="T24" s="33">
        <v>2.7018651397271918E-2</v>
      </c>
      <c r="U24" s="33">
        <v>5.8722896601166273E-3</v>
      </c>
      <c r="V24" s="33">
        <v>9.9138138812894794E-3</v>
      </c>
      <c r="W24" s="33">
        <v>8.0364977056960919E-3</v>
      </c>
      <c r="X24" s="33">
        <v>3.668384798682979E-2</v>
      </c>
      <c r="Y24" s="33">
        <v>4.209261404357844E-2</v>
      </c>
      <c r="Z24" s="33">
        <v>4.7706768667498912E-3</v>
      </c>
      <c r="AA24" s="33">
        <v>1.3471229176767225E-2</v>
      </c>
      <c r="AB24" s="33">
        <v>2.3315466083134395E-2</v>
      </c>
      <c r="AC24" s="33">
        <v>2.6380640446940534E-2</v>
      </c>
      <c r="AD24" s="33">
        <v>3.5549757677450777E-2</v>
      </c>
      <c r="AE24" s="33">
        <v>1.3073169749971162E-2</v>
      </c>
      <c r="AF24" s="33">
        <v>2.7120787286101886E-2</v>
      </c>
      <c r="AG24" s="33">
        <v>5.8952432076083139E-3</v>
      </c>
      <c r="AH24" s="33">
        <v>5.384438872910278E-3</v>
      </c>
      <c r="AI24" s="33">
        <v>1.7520148415735848E-2</v>
      </c>
      <c r="AJ24" s="33">
        <v>-2.9230431324183171E-2</v>
      </c>
      <c r="AK24" s="33">
        <v>2.9802436662289861E-3</v>
      </c>
      <c r="AL24" s="52">
        <v>1.6857214882820791E-2</v>
      </c>
    </row>
    <row r="25" spans="1:38">
      <c r="A25" s="24" t="s">
        <v>15</v>
      </c>
      <c r="B25" s="25" t="s">
        <v>7</v>
      </c>
      <c r="C25" s="33"/>
      <c r="D25" s="33">
        <v>0.18619527399361271</v>
      </c>
      <c r="E25" s="33">
        <v>5.0441531809081383E-2</v>
      </c>
      <c r="F25" s="33">
        <v>-7.196440310455421E-3</v>
      </c>
      <c r="G25" s="33">
        <v>4.9792240649395546E-3</v>
      </c>
      <c r="H25" s="33">
        <v>-3.572703433077644E-3</v>
      </c>
      <c r="I25" s="33">
        <v>-6.3794481931134447E-2</v>
      </c>
      <c r="J25" s="33">
        <v>-2.4604752245654633E-2</v>
      </c>
      <c r="K25" s="33">
        <v>-0.23403320311289028</v>
      </c>
      <c r="L25" s="33">
        <v>1.1080470520163288E-3</v>
      </c>
      <c r="M25" s="33">
        <v>-6.3547168503467824E-2</v>
      </c>
      <c r="N25" s="33">
        <v>-4.2705777897500533E-2</v>
      </c>
      <c r="O25" s="33">
        <v>0.13257037514082476</v>
      </c>
      <c r="P25" s="33">
        <v>7.8700187188461737E-2</v>
      </c>
      <c r="Q25" s="33">
        <v>1.8987546070626977E-2</v>
      </c>
      <c r="R25" s="33">
        <v>-1.6624367565881708E-3</v>
      </c>
      <c r="S25" s="33">
        <v>1.6006455573460567E-2</v>
      </c>
      <c r="T25" s="33">
        <v>-0.2259763269169443</v>
      </c>
      <c r="U25" s="33">
        <v>0.53945873309868875</v>
      </c>
      <c r="V25" s="33">
        <v>0.57406019690628485</v>
      </c>
      <c r="W25" s="33">
        <v>1.236888127484455E-2</v>
      </c>
      <c r="X25" s="33">
        <v>7.6332598653552061E-2</v>
      </c>
      <c r="Y25" s="33">
        <v>6.8814748079819979E-2</v>
      </c>
      <c r="Z25" s="33">
        <v>4.481776812751867E-2</v>
      </c>
      <c r="AA25" s="33">
        <v>4.3695238965753792E-3</v>
      </c>
      <c r="AB25" s="33">
        <v>-3.3975650220632518E-3</v>
      </c>
      <c r="AC25" s="33">
        <v>2.0528187899018148E-2</v>
      </c>
      <c r="AD25" s="33">
        <v>1.8527272037160276E-2</v>
      </c>
      <c r="AE25" s="33">
        <v>2.0576540883225861E-2</v>
      </c>
      <c r="AF25" s="33">
        <v>2.4897195176814154E-2</v>
      </c>
      <c r="AG25" s="33">
        <v>-1.2353212614316177E-2</v>
      </c>
      <c r="AH25" s="33">
        <v>-2.4887441556362955E-2</v>
      </c>
      <c r="AI25" s="33">
        <v>8.3981148834739883E-3</v>
      </c>
      <c r="AJ25" s="33">
        <v>-3.4234544198615796E-2</v>
      </c>
      <c r="AK25" s="33">
        <v>0.13866358499043341</v>
      </c>
      <c r="AL25" s="51">
        <v>4.9795620042520118E-3</v>
      </c>
    </row>
    <row r="26" spans="1:38">
      <c r="A26" s="24" t="s">
        <v>16</v>
      </c>
      <c r="B26" s="25" t="s">
        <v>8</v>
      </c>
      <c r="C26" s="33"/>
      <c r="D26" s="33">
        <v>-0.15952173691963109</v>
      </c>
      <c r="E26" s="33">
        <v>-0.2447727563892588</v>
      </c>
      <c r="F26" s="33">
        <v>0.11764575729388993</v>
      </c>
      <c r="G26" s="33">
        <v>2.0149430067828953</v>
      </c>
      <c r="H26" s="33">
        <v>1.6839596844357152</v>
      </c>
      <c r="I26" s="33">
        <v>0.7197217893543274</v>
      </c>
      <c r="J26" s="33">
        <v>-5.5426335976407497E-2</v>
      </c>
      <c r="K26" s="33">
        <v>-0.12672051861533931</v>
      </c>
      <c r="L26" s="33">
        <v>0.18316864975809577</v>
      </c>
      <c r="M26" s="33">
        <v>0.28574755632770837</v>
      </c>
      <c r="N26" s="33">
        <v>-0.28303546099290783</v>
      </c>
      <c r="O26" s="33">
        <v>-0.23184821746527925</v>
      </c>
      <c r="P26" s="33">
        <v>-0.29886419244340295</v>
      </c>
      <c r="Q26" s="33">
        <v>-6.035337765859726E-2</v>
      </c>
      <c r="R26" s="33">
        <v>0.58936669272869413</v>
      </c>
      <c r="S26" s="33">
        <v>0.45948937426210168</v>
      </c>
      <c r="T26" s="33">
        <v>5.3271988809680364E-2</v>
      </c>
      <c r="U26" s="33">
        <v>-6.8898204742551816E-2</v>
      </c>
      <c r="V26" s="33">
        <v>-0.13699477591421499</v>
      </c>
      <c r="W26" s="33">
        <v>-0.1867582636399841</v>
      </c>
      <c r="X26" s="33">
        <v>-6.3749287096300178E-2</v>
      </c>
      <c r="Y26" s="33">
        <v>0.68083125962149871</v>
      </c>
      <c r="Z26" s="33">
        <v>4.8244608098433901E-2</v>
      </c>
      <c r="AA26" s="33">
        <v>-0.27452804557410304</v>
      </c>
      <c r="AB26" s="33">
        <v>4.7856690444995034E-2</v>
      </c>
      <c r="AC26" s="33">
        <v>0.13362328041164223</v>
      </c>
      <c r="AD26" s="33">
        <v>4.4584343217386789E-3</v>
      </c>
      <c r="AE26" s="33">
        <v>5.7623408988572135E-2</v>
      </c>
      <c r="AF26" s="33">
        <v>9.0761837532957634E-2</v>
      </c>
      <c r="AG26" s="33">
        <v>-1.9248573713783849E-2</v>
      </c>
      <c r="AH26" s="33">
        <v>-9.4843476694165721E-2</v>
      </c>
      <c r="AI26" s="33">
        <v>-3.3351228963361991E-2</v>
      </c>
      <c r="AJ26" s="33">
        <v>1.8458902361718033</v>
      </c>
      <c r="AK26" s="33">
        <v>-0.1830707052898034</v>
      </c>
      <c r="AL26" s="51">
        <v>-0.51257984925475131</v>
      </c>
    </row>
    <row r="27" spans="1:38" s="4" customFormat="1">
      <c r="A27" s="24" t="s">
        <v>41</v>
      </c>
      <c r="B27" s="25" t="s">
        <v>40</v>
      </c>
      <c r="C27" s="34"/>
      <c r="D27" s="33">
        <v>3.9998580057210742E-2</v>
      </c>
      <c r="E27" s="33">
        <v>3.9998580057210617E-2</v>
      </c>
      <c r="F27" s="33">
        <v>3.9998580057210881E-2</v>
      </c>
      <c r="G27" s="33">
        <v>5.997763760258213E-2</v>
      </c>
      <c r="H27" s="33">
        <v>7.0058633349772567E-2</v>
      </c>
      <c r="I27" s="33">
        <v>0.10000000000000003</v>
      </c>
      <c r="J27" s="33">
        <v>3.7000000000000081E-2</v>
      </c>
      <c r="K27" s="33">
        <v>1.2501268022430817E-2</v>
      </c>
      <c r="L27" s="33">
        <v>4.5801526717557391E-2</v>
      </c>
      <c r="M27" s="33">
        <v>3.9700000000000076E-2</v>
      </c>
      <c r="N27" s="33">
        <v>1.1099999999999976E-2</v>
      </c>
      <c r="O27" s="33">
        <v>3.8999999999999816E-3</v>
      </c>
      <c r="P27" s="33">
        <v>5.2000000000000501E-3</v>
      </c>
      <c r="Q27" s="33">
        <v>1.0100000000000022E-2</v>
      </c>
      <c r="R27" s="33">
        <v>5.1599999999999833E-2</v>
      </c>
      <c r="S27" s="33">
        <v>2.2699999999999991E-2</v>
      </c>
      <c r="T27" s="33">
        <v>6.4999999999998228E-3</v>
      </c>
      <c r="U27" s="33">
        <v>1.8204984450063043E-2</v>
      </c>
      <c r="V27" s="33">
        <v>1.7514529417978524E-2</v>
      </c>
      <c r="W27" s="33">
        <v>2.2043591086748349E-2</v>
      </c>
      <c r="X27" s="33">
        <v>2.4159302644344807E-2</v>
      </c>
      <c r="Y27" s="33">
        <v>5.4415745541242524E-2</v>
      </c>
      <c r="Z27" s="33">
        <v>6.1972419925341658E-2</v>
      </c>
      <c r="AA27" s="33">
        <v>1.3334087186133142E-2</v>
      </c>
      <c r="AB27" s="33">
        <v>4.991976675989436E-2</v>
      </c>
      <c r="AC27" s="33">
        <v>3.5588267986062912E-2</v>
      </c>
      <c r="AD27" s="33">
        <v>2.2155086133255883E-2</v>
      </c>
      <c r="AE27" s="33">
        <v>2.6059669211261741E-2</v>
      </c>
      <c r="AF27" s="33">
        <v>5.6513297609344084E-3</v>
      </c>
      <c r="AG27" s="33">
        <v>1.6231173724517701E-2</v>
      </c>
      <c r="AH27" s="33">
        <v>1.1376879832386238E-2</v>
      </c>
      <c r="AI27" s="33">
        <v>1.858422359051844E-2</v>
      </c>
      <c r="AJ27" s="33">
        <v>2.8045287499058269E-2</v>
      </c>
      <c r="AK27" s="33">
        <v>1.610304415833539E-2</v>
      </c>
      <c r="AL27" s="52">
        <v>8.9895470102297169E-3</v>
      </c>
    </row>
    <row r="28" spans="1:38" s="4" customFormat="1">
      <c r="A28" s="24" t="s">
        <v>28</v>
      </c>
      <c r="B28" s="25" t="s">
        <v>29</v>
      </c>
      <c r="C28" s="34"/>
      <c r="D28" s="33" t="s">
        <v>42</v>
      </c>
      <c r="E28" s="33" t="s">
        <v>42</v>
      </c>
      <c r="F28" s="33" t="s">
        <v>42</v>
      </c>
      <c r="G28" s="33" t="s">
        <v>42</v>
      </c>
      <c r="H28" s="33" t="s">
        <v>42</v>
      </c>
      <c r="I28" s="33" t="s">
        <v>42</v>
      </c>
      <c r="J28" s="33" t="s">
        <v>42</v>
      </c>
      <c r="K28" s="33" t="s">
        <v>42</v>
      </c>
      <c r="L28" s="33" t="s">
        <v>42</v>
      </c>
      <c r="M28" s="33" t="s">
        <v>42</v>
      </c>
      <c r="N28" s="33" t="s">
        <v>42</v>
      </c>
      <c r="O28" s="33" t="s">
        <v>42</v>
      </c>
      <c r="P28" s="33" t="s">
        <v>42</v>
      </c>
      <c r="Q28" s="33" t="s">
        <v>42</v>
      </c>
      <c r="R28" s="33" t="s">
        <v>42</v>
      </c>
      <c r="S28" s="33" t="s">
        <v>42</v>
      </c>
      <c r="T28" s="33" t="s">
        <v>42</v>
      </c>
      <c r="U28" s="33" t="s">
        <v>42</v>
      </c>
      <c r="V28" s="33" t="s">
        <v>42</v>
      </c>
      <c r="W28" s="33" t="s">
        <v>42</v>
      </c>
      <c r="X28" s="33" t="s">
        <v>42</v>
      </c>
      <c r="Y28" s="33" t="s">
        <v>42</v>
      </c>
      <c r="Z28" s="33" t="s">
        <v>42</v>
      </c>
      <c r="AA28" s="33" t="s">
        <v>42</v>
      </c>
      <c r="AB28" s="33" t="s">
        <v>42</v>
      </c>
      <c r="AC28" s="33" t="s">
        <v>42</v>
      </c>
      <c r="AD28" s="33" t="s">
        <v>42</v>
      </c>
      <c r="AE28" s="33" t="s">
        <v>42</v>
      </c>
      <c r="AF28" s="33" t="s">
        <v>42</v>
      </c>
      <c r="AG28" s="33" t="s">
        <v>42</v>
      </c>
      <c r="AH28" s="33" t="s">
        <v>42</v>
      </c>
      <c r="AI28" s="33" t="s">
        <v>42</v>
      </c>
      <c r="AJ28" s="33" t="s">
        <v>42</v>
      </c>
      <c r="AK28" s="33" t="s">
        <v>42</v>
      </c>
      <c r="AL28" s="52">
        <v>6.7558393155767869</v>
      </c>
    </row>
    <row r="29" spans="1:38" s="4" customFormat="1">
      <c r="A29" s="24" t="s">
        <v>30</v>
      </c>
      <c r="B29" s="25" t="s">
        <v>31</v>
      </c>
      <c r="C29" s="34"/>
      <c r="D29" s="33" t="s">
        <v>42</v>
      </c>
      <c r="E29" s="33" t="s">
        <v>42</v>
      </c>
      <c r="F29" s="33" t="s">
        <v>42</v>
      </c>
      <c r="G29" s="33" t="s">
        <v>42</v>
      </c>
      <c r="H29" s="33" t="s">
        <v>42</v>
      </c>
      <c r="I29" s="33" t="s">
        <v>42</v>
      </c>
      <c r="J29" s="33" t="s">
        <v>42</v>
      </c>
      <c r="K29" s="33" t="s">
        <v>42</v>
      </c>
      <c r="L29" s="33" t="s">
        <v>42</v>
      </c>
      <c r="M29" s="33" t="s">
        <v>42</v>
      </c>
      <c r="N29" s="33" t="s">
        <v>42</v>
      </c>
      <c r="O29" s="33" t="s">
        <v>42</v>
      </c>
      <c r="P29" s="33" t="s">
        <v>42</v>
      </c>
      <c r="Q29" s="33" t="s">
        <v>42</v>
      </c>
      <c r="R29" s="33" t="s">
        <v>42</v>
      </c>
      <c r="S29" s="33" t="s">
        <v>42</v>
      </c>
      <c r="T29" s="33" t="s">
        <v>42</v>
      </c>
      <c r="U29" s="33" t="s">
        <v>42</v>
      </c>
      <c r="V29" s="33" t="s">
        <v>42</v>
      </c>
      <c r="W29" s="33" t="s">
        <v>42</v>
      </c>
      <c r="X29" s="33" t="s">
        <v>42</v>
      </c>
      <c r="Y29" s="33" t="s">
        <v>42</v>
      </c>
      <c r="Z29" s="33" t="s">
        <v>42</v>
      </c>
      <c r="AA29" s="33" t="s">
        <v>42</v>
      </c>
      <c r="AB29" s="33" t="s">
        <v>42</v>
      </c>
      <c r="AC29" s="33" t="s">
        <v>42</v>
      </c>
      <c r="AD29" s="33" t="s">
        <v>42</v>
      </c>
      <c r="AE29" s="33" t="s">
        <v>42</v>
      </c>
      <c r="AF29" s="33" t="s">
        <v>42</v>
      </c>
      <c r="AG29" s="33" t="s">
        <v>42</v>
      </c>
      <c r="AH29" s="33" t="s">
        <v>42</v>
      </c>
      <c r="AI29" s="33" t="s">
        <v>42</v>
      </c>
      <c r="AJ29" s="33" t="s">
        <v>42</v>
      </c>
      <c r="AK29" s="33">
        <v>-0.19678630933031693</v>
      </c>
      <c r="AL29" s="52">
        <v>-0.85640747345569568</v>
      </c>
    </row>
    <row r="30" spans="1:38" ht="30" customHeight="1">
      <c r="A30" s="21" t="s">
        <v>32</v>
      </c>
      <c r="B30" s="23" t="s">
        <v>18</v>
      </c>
      <c r="C30" s="35"/>
      <c r="D30" s="35">
        <v>6.5939595654794431E-2</v>
      </c>
      <c r="E30" s="35">
        <v>4.8568555981925832E-2</v>
      </c>
      <c r="F30" s="35">
        <v>8.6580213232468534E-2</v>
      </c>
      <c r="G30" s="35">
        <v>0.10895130295340472</v>
      </c>
      <c r="H30" s="35">
        <v>0.12836374994316266</v>
      </c>
      <c r="I30" s="35">
        <v>0.11778010792233486</v>
      </c>
      <c r="J30" s="35">
        <v>2.1961604867506063E-2</v>
      </c>
      <c r="K30" s="35">
        <v>3.7020955080630427E-2</v>
      </c>
      <c r="L30" s="35">
        <v>4.7713329892005552E-2</v>
      </c>
      <c r="M30" s="35">
        <v>6.2850987111610662E-2</v>
      </c>
      <c r="N30" s="35">
        <v>1.7756980368064335E-2</v>
      </c>
      <c r="O30" s="35">
        <v>2.3679441380556492E-2</v>
      </c>
      <c r="P30" s="35">
        <v>2.9969928098946646E-2</v>
      </c>
      <c r="Q30" s="35">
        <v>5.8766961420375921E-2</v>
      </c>
      <c r="R30" s="35">
        <v>2.8793796363345388E-2</v>
      </c>
      <c r="S30" s="35">
        <v>6.2066370920131259E-2</v>
      </c>
      <c r="T30" s="35">
        <v>4.2897082030177065E-2</v>
      </c>
      <c r="U30" s="35">
        <v>3.0883045911598243E-2</v>
      </c>
      <c r="V30" s="35">
        <v>2.0088663947349216E-2</v>
      </c>
      <c r="W30" s="35">
        <v>3.563013949149843E-2</v>
      </c>
      <c r="X30" s="35">
        <v>1.7808109783939118E-2</v>
      </c>
      <c r="Y30" s="35">
        <v>5.0388108712481616E-2</v>
      </c>
      <c r="Z30" s="35">
        <v>2.1679863942568007E-2</v>
      </c>
      <c r="AA30" s="35">
        <v>1.3217145036750878E-2</v>
      </c>
      <c r="AB30" s="35">
        <v>2.7870943890084099E-2</v>
      </c>
      <c r="AC30" s="35">
        <v>3.3869548597504101E-2</v>
      </c>
      <c r="AD30" s="35">
        <v>2.3470572891907789E-2</v>
      </c>
      <c r="AE30" s="35">
        <v>3.2519609124349223E-2</v>
      </c>
      <c r="AF30" s="35">
        <v>2.8552135051109796E-2</v>
      </c>
      <c r="AG30" s="35">
        <v>2.1574296005530728E-2</v>
      </c>
      <c r="AH30" s="35">
        <v>1.3057047649811224E-2</v>
      </c>
      <c r="AI30" s="35">
        <v>2.9891729816868665E-2</v>
      </c>
      <c r="AJ30" s="35">
        <v>0.10600382950074271</v>
      </c>
      <c r="AK30" s="35">
        <v>1.4118023495096482E-2</v>
      </c>
      <c r="AL30" s="53">
        <v>-1.8654981238329087E-2</v>
      </c>
    </row>
    <row r="31" spans="1:38">
      <c r="A31" s="24" t="s">
        <v>9</v>
      </c>
      <c r="B31" s="25" t="s">
        <v>0</v>
      </c>
      <c r="C31" s="33"/>
      <c r="D31" s="33">
        <v>-5.6354741302291157E-2</v>
      </c>
      <c r="E31" s="33">
        <v>2.4326101487740608E-2</v>
      </c>
      <c r="F31" s="33">
        <v>9.2198203708535958E-2</v>
      </c>
      <c r="G31" s="33">
        <v>2.134750346436835E-2</v>
      </c>
      <c r="H31" s="33">
        <v>0.46656049494620194</v>
      </c>
      <c r="I31" s="33">
        <v>-3.5677104939773975E-2</v>
      </c>
      <c r="J31" s="33">
        <v>-2.4523633132841192E-2</v>
      </c>
      <c r="K31" s="33">
        <v>6.1767482440234396E-2</v>
      </c>
      <c r="L31" s="33">
        <v>-7.0957490337112183E-2</v>
      </c>
      <c r="M31" s="33">
        <v>1.2204952941941224E-2</v>
      </c>
      <c r="N31" s="33">
        <v>0.19999126985334015</v>
      </c>
      <c r="O31" s="33">
        <v>-5.4645159290005157E-2</v>
      </c>
      <c r="P31" s="33">
        <v>1.5755557283765317E-2</v>
      </c>
      <c r="Q31" s="33">
        <v>7.1125676060824622E-2</v>
      </c>
      <c r="R31" s="33">
        <v>-7.2097948125447342E-2</v>
      </c>
      <c r="S31" s="33">
        <v>0.22998950500197529</v>
      </c>
      <c r="T31" s="33">
        <v>0.31024465292916592</v>
      </c>
      <c r="U31" s="33">
        <v>-1.7063115564796942E-2</v>
      </c>
      <c r="V31" s="33">
        <v>-5.1374165143171037E-2</v>
      </c>
      <c r="W31" s="33">
        <v>7.0219011807515802E-2</v>
      </c>
      <c r="X31" s="33">
        <v>-0.1338976155578307</v>
      </c>
      <c r="Y31" s="33">
        <v>0.13459442211866257</v>
      </c>
      <c r="Z31" s="33">
        <v>8.9849099745855809E-2</v>
      </c>
      <c r="AA31" s="33">
        <v>0.27470175800752861</v>
      </c>
      <c r="AB31" s="33">
        <v>-0.10055015036149927</v>
      </c>
      <c r="AC31" s="33">
        <v>5.054913946907777E-2</v>
      </c>
      <c r="AD31" s="33">
        <v>1.2994946632232133E-2</v>
      </c>
      <c r="AE31" s="33">
        <v>2.1766973728762479E-2</v>
      </c>
      <c r="AF31" s="33">
        <v>1.0565503216737439E-2</v>
      </c>
      <c r="AG31" s="33">
        <v>2.881585164907979E-2</v>
      </c>
      <c r="AH31" s="33">
        <v>2.1973503724200469E-2</v>
      </c>
      <c r="AI31" s="33">
        <v>3.543274484104264E-2</v>
      </c>
      <c r="AJ31" s="33">
        <v>-1.0835059551112435E-2</v>
      </c>
      <c r="AK31" s="33">
        <v>7.2795414613702192E-4</v>
      </c>
      <c r="AL31" s="52">
        <v>3.9999110096750543E-3</v>
      </c>
    </row>
    <row r="32" spans="1:38" hidden="1" outlineLevel="1">
      <c r="A32" s="24" t="s">
        <v>10</v>
      </c>
      <c r="B32" s="25" t="s">
        <v>1</v>
      </c>
      <c r="C32" s="33"/>
      <c r="D32" s="33" t="s">
        <v>43</v>
      </c>
      <c r="E32" s="33" t="s">
        <v>43</v>
      </c>
      <c r="F32" s="33" t="s">
        <v>43</v>
      </c>
      <c r="G32" s="33" t="s">
        <v>43</v>
      </c>
      <c r="H32" s="33" t="s">
        <v>43</v>
      </c>
      <c r="I32" s="33" t="s">
        <v>43</v>
      </c>
      <c r="J32" s="33" t="s">
        <v>43</v>
      </c>
      <c r="K32" s="33" t="s">
        <v>43</v>
      </c>
      <c r="L32" s="33" t="s">
        <v>43</v>
      </c>
      <c r="M32" s="33" t="s">
        <v>43</v>
      </c>
      <c r="N32" s="33" t="s">
        <v>43</v>
      </c>
      <c r="O32" s="33" t="s">
        <v>43</v>
      </c>
      <c r="P32" s="33" t="s">
        <v>43</v>
      </c>
      <c r="Q32" s="33" t="s">
        <v>43</v>
      </c>
      <c r="R32" s="33" t="s">
        <v>43</v>
      </c>
      <c r="S32" s="33" t="s">
        <v>43</v>
      </c>
      <c r="T32" s="33" t="s">
        <v>43</v>
      </c>
      <c r="U32" s="33" t="s">
        <v>43</v>
      </c>
      <c r="V32" s="33" t="s">
        <v>43</v>
      </c>
      <c r="W32" s="33" t="s">
        <v>43</v>
      </c>
      <c r="X32" s="33" t="s">
        <v>43</v>
      </c>
      <c r="Y32" s="33" t="s">
        <v>43</v>
      </c>
      <c r="Z32" s="33" t="s">
        <v>43</v>
      </c>
      <c r="AA32" s="33" t="s">
        <v>43</v>
      </c>
      <c r="AB32" s="33" t="s">
        <v>43</v>
      </c>
      <c r="AC32" s="33" t="s">
        <v>43</v>
      </c>
      <c r="AD32" s="33" t="s">
        <v>43</v>
      </c>
      <c r="AE32" s="33" t="s">
        <v>43</v>
      </c>
      <c r="AF32" s="33" t="s">
        <v>43</v>
      </c>
      <c r="AG32" s="33" t="s">
        <v>43</v>
      </c>
      <c r="AH32" s="33" t="s">
        <v>43</v>
      </c>
      <c r="AI32" s="33" t="s">
        <v>43</v>
      </c>
      <c r="AJ32" s="33" t="s">
        <v>43</v>
      </c>
      <c r="AK32" s="33" t="s">
        <v>43</v>
      </c>
      <c r="AL32" s="51" t="s">
        <v>43</v>
      </c>
    </row>
    <row r="33" spans="1:38" collapsed="1">
      <c r="A33" s="24" t="s">
        <v>11</v>
      </c>
      <c r="B33" s="25" t="s">
        <v>2</v>
      </c>
      <c r="C33" s="33"/>
      <c r="D33" s="33">
        <v>2.3466373403893785E-2</v>
      </c>
      <c r="E33" s="33">
        <v>0.11646653791599966</v>
      </c>
      <c r="F33" s="33">
        <v>9.9358671674509333E-2</v>
      </c>
      <c r="G33" s="33">
        <v>0.27126934398357694</v>
      </c>
      <c r="H33" s="33">
        <v>0.14062083978592813</v>
      </c>
      <c r="I33" s="33">
        <v>-2.4731402328480876E-3</v>
      </c>
      <c r="J33" s="33">
        <v>2.798707889358011E-3</v>
      </c>
      <c r="K33" s="33">
        <v>8.150999313641244E-2</v>
      </c>
      <c r="L33" s="33">
        <v>0.14431816096783656</v>
      </c>
      <c r="M33" s="33">
        <v>-0.26732664318893101</v>
      </c>
      <c r="N33" s="33">
        <v>0.34140038009732615</v>
      </c>
      <c r="O33" s="33">
        <v>4.9778626824684091E-2</v>
      </c>
      <c r="P33" s="33">
        <v>-7.0799467769667992E-3</v>
      </c>
      <c r="Q33" s="33">
        <v>9.5851064101688685E-2</v>
      </c>
      <c r="R33" s="33">
        <v>6.0984849311559709E-2</v>
      </c>
      <c r="S33" s="33">
        <v>7.4791564859383708E-2</v>
      </c>
      <c r="T33" s="33">
        <v>0.39741380434564783</v>
      </c>
      <c r="U33" s="33">
        <v>-6.7707919278340731E-2</v>
      </c>
      <c r="V33" s="33">
        <v>5.1916540313898411E-2</v>
      </c>
      <c r="W33" s="33">
        <v>0.13644242228123471</v>
      </c>
      <c r="X33" s="33">
        <v>0.17947344663023487</v>
      </c>
      <c r="Y33" s="33">
        <v>6.8577336605603903E-2</v>
      </c>
      <c r="Z33" s="33">
        <v>6.0088783844132326E-2</v>
      </c>
      <c r="AA33" s="33">
        <v>3.3183262830025123E-2</v>
      </c>
      <c r="AB33" s="33">
        <v>4.0677958438649194E-2</v>
      </c>
      <c r="AC33" s="33">
        <v>1.4683047881359256E-2</v>
      </c>
      <c r="AD33" s="33">
        <v>2.0409595248012932E-2</v>
      </c>
      <c r="AE33" s="33">
        <v>1.6709686545462472E-2</v>
      </c>
      <c r="AF33" s="33">
        <v>9.1063966867706834E-4</v>
      </c>
      <c r="AG33" s="33">
        <v>1.775408084885554E-2</v>
      </c>
      <c r="AH33" s="33">
        <v>-8.6906522588830869E-3</v>
      </c>
      <c r="AI33" s="33">
        <v>5.4799093339527476E-2</v>
      </c>
      <c r="AJ33" s="33">
        <v>-1.4997902589733473E-2</v>
      </c>
      <c r="AK33" s="33">
        <v>5.2808053776440371E-2</v>
      </c>
      <c r="AL33" s="51">
        <v>-5.8758308187785617E-3</v>
      </c>
    </row>
    <row r="34" spans="1:38" hidden="1" outlineLevel="1">
      <c r="A34" s="24" t="s">
        <v>12</v>
      </c>
      <c r="B34" s="25" t="s">
        <v>3</v>
      </c>
      <c r="C34" s="33"/>
      <c r="D34" s="33" t="s">
        <v>43</v>
      </c>
      <c r="E34" s="33" t="s">
        <v>43</v>
      </c>
      <c r="F34" s="33" t="s">
        <v>43</v>
      </c>
      <c r="G34" s="33" t="s">
        <v>43</v>
      </c>
      <c r="H34" s="33" t="s">
        <v>43</v>
      </c>
      <c r="I34" s="33" t="s">
        <v>43</v>
      </c>
      <c r="J34" s="33" t="s">
        <v>43</v>
      </c>
      <c r="K34" s="33" t="s">
        <v>43</v>
      </c>
      <c r="L34" s="33" t="s">
        <v>43</v>
      </c>
      <c r="M34" s="33" t="s">
        <v>43</v>
      </c>
      <c r="N34" s="33" t="s">
        <v>43</v>
      </c>
      <c r="O34" s="33" t="s">
        <v>43</v>
      </c>
      <c r="P34" s="33" t="s">
        <v>43</v>
      </c>
      <c r="Q34" s="33" t="s">
        <v>43</v>
      </c>
      <c r="R34" s="33" t="s">
        <v>43</v>
      </c>
      <c r="S34" s="33" t="s">
        <v>43</v>
      </c>
      <c r="T34" s="33" t="s">
        <v>43</v>
      </c>
      <c r="U34" s="33" t="s">
        <v>43</v>
      </c>
      <c r="V34" s="33" t="s">
        <v>43</v>
      </c>
      <c r="W34" s="33" t="s">
        <v>43</v>
      </c>
      <c r="X34" s="33" t="s">
        <v>43</v>
      </c>
      <c r="Y34" s="33" t="s">
        <v>43</v>
      </c>
      <c r="Z34" s="33" t="s">
        <v>43</v>
      </c>
      <c r="AA34" s="33" t="s">
        <v>43</v>
      </c>
      <c r="AB34" s="33" t="s">
        <v>43</v>
      </c>
      <c r="AC34" s="33" t="s">
        <v>43</v>
      </c>
      <c r="AD34" s="33" t="s">
        <v>43</v>
      </c>
      <c r="AE34" s="33" t="s">
        <v>43</v>
      </c>
      <c r="AF34" s="33" t="s">
        <v>43</v>
      </c>
      <c r="AG34" s="33" t="s">
        <v>43</v>
      </c>
      <c r="AH34" s="33" t="s">
        <v>43</v>
      </c>
      <c r="AI34" s="33" t="s">
        <v>43</v>
      </c>
      <c r="AJ34" s="33" t="s">
        <v>43</v>
      </c>
      <c r="AK34" s="33" t="s">
        <v>43</v>
      </c>
      <c r="AL34" s="51" t="s">
        <v>43</v>
      </c>
    </row>
    <row r="35" spans="1:38" collapsed="1">
      <c r="A35" s="24" t="s">
        <v>36</v>
      </c>
      <c r="B35" s="25" t="s">
        <v>37</v>
      </c>
      <c r="C35" s="33"/>
      <c r="D35" s="33" t="s">
        <v>43</v>
      </c>
      <c r="E35" s="33" t="s">
        <v>43</v>
      </c>
      <c r="F35" s="33" t="s">
        <v>43</v>
      </c>
      <c r="G35" s="33" t="s">
        <v>43</v>
      </c>
      <c r="H35" s="33" t="s">
        <v>43</v>
      </c>
      <c r="I35" s="33" t="s">
        <v>43</v>
      </c>
      <c r="J35" s="33" t="s">
        <v>43</v>
      </c>
      <c r="K35" s="33" t="s">
        <v>43</v>
      </c>
      <c r="L35" s="33" t="s">
        <v>43</v>
      </c>
      <c r="M35" s="33" t="s">
        <v>43</v>
      </c>
      <c r="N35" s="33" t="s">
        <v>43</v>
      </c>
      <c r="O35" s="33" t="s">
        <v>43</v>
      </c>
      <c r="P35" s="33" t="s">
        <v>43</v>
      </c>
      <c r="Q35" s="33" t="s">
        <v>43</v>
      </c>
      <c r="R35" s="33" t="s">
        <v>43</v>
      </c>
      <c r="S35" s="33" t="s">
        <v>43</v>
      </c>
      <c r="T35" s="33" t="s">
        <v>43</v>
      </c>
      <c r="U35" s="33" t="s">
        <v>43</v>
      </c>
      <c r="V35" s="33" t="s">
        <v>43</v>
      </c>
      <c r="W35" s="33" t="s">
        <v>43</v>
      </c>
      <c r="X35" s="33" t="s">
        <v>43</v>
      </c>
      <c r="Y35" s="33" t="s">
        <v>43</v>
      </c>
      <c r="Z35" s="33" t="s">
        <v>43</v>
      </c>
      <c r="AA35" s="33" t="s">
        <v>43</v>
      </c>
      <c r="AB35" s="33" t="s">
        <v>43</v>
      </c>
      <c r="AC35" s="33" t="s">
        <v>43</v>
      </c>
      <c r="AD35" s="33" t="s">
        <v>43</v>
      </c>
      <c r="AE35" s="33" t="s">
        <v>43</v>
      </c>
      <c r="AF35" s="33" t="s">
        <v>43</v>
      </c>
      <c r="AG35" s="33" t="s">
        <v>43</v>
      </c>
      <c r="AH35" s="33" t="s">
        <v>43</v>
      </c>
      <c r="AI35" s="33" t="s">
        <v>43</v>
      </c>
      <c r="AJ35" s="33" t="s">
        <v>43</v>
      </c>
      <c r="AK35" s="33" t="s">
        <v>43</v>
      </c>
      <c r="AL35" s="52" t="s">
        <v>43</v>
      </c>
    </row>
    <row r="36" spans="1:38">
      <c r="A36" s="24" t="s">
        <v>13</v>
      </c>
      <c r="B36" s="25" t="s">
        <v>4</v>
      </c>
      <c r="C36" s="33"/>
      <c r="D36" s="33">
        <v>6.4930328225554043E-2</v>
      </c>
      <c r="E36" s="33">
        <v>6.2821032070371888E-2</v>
      </c>
      <c r="F36" s="33">
        <v>7.083143900598815E-2</v>
      </c>
      <c r="G36" s="33">
        <v>7.0457769788967617E-2</v>
      </c>
      <c r="H36" s="33">
        <v>7.0673127671732144E-2</v>
      </c>
      <c r="I36" s="33">
        <v>9.9439894615318714E-2</v>
      </c>
      <c r="J36" s="33">
        <v>0.1003193651031811</v>
      </c>
      <c r="K36" s="33">
        <v>2.9002818908342602E-2</v>
      </c>
      <c r="L36" s="33">
        <v>2.9569649175959691E-2</v>
      </c>
      <c r="M36" s="33">
        <v>3.8952682641021398E-3</v>
      </c>
      <c r="N36" s="33">
        <v>5.808245137495785E-2</v>
      </c>
      <c r="O36" s="33">
        <v>-1.3373531369307671E-2</v>
      </c>
      <c r="P36" s="33">
        <v>2.4609777544300129E-2</v>
      </c>
      <c r="Q36" s="33">
        <v>-3.4824059218897916E-3</v>
      </c>
      <c r="R36" s="33">
        <v>7.1100560915452013E-2</v>
      </c>
      <c r="S36" s="33">
        <v>8.3960222320223158E-3</v>
      </c>
      <c r="T36" s="33">
        <v>-1.1078633289020224E-4</v>
      </c>
      <c r="U36" s="33">
        <v>0.13091494626525493</v>
      </c>
      <c r="V36" s="33">
        <v>8.0534112140401168E-2</v>
      </c>
      <c r="W36" s="33">
        <v>3.2176776380911376E-2</v>
      </c>
      <c r="X36" s="33">
        <v>-5.9180133663947816E-2</v>
      </c>
      <c r="Y36" s="33">
        <v>-2.9395764150763438E-2</v>
      </c>
      <c r="Z36" s="33">
        <v>3.6149863197186244E-2</v>
      </c>
      <c r="AA36" s="33">
        <v>2.8298274117064776E-2</v>
      </c>
      <c r="AB36" s="33">
        <v>9.4135869579104567E-2</v>
      </c>
      <c r="AC36" s="33">
        <v>1.5625488129779978E-3</v>
      </c>
      <c r="AD36" s="33">
        <v>0.15645414698737167</v>
      </c>
      <c r="AE36" s="33">
        <v>5.0577739636641333E-2</v>
      </c>
      <c r="AF36" s="33">
        <v>2.873295818242412E-2</v>
      </c>
      <c r="AG36" s="33">
        <v>3.7053947574754595E-2</v>
      </c>
      <c r="AH36" s="33">
        <v>2.6031260704667457E-2</v>
      </c>
      <c r="AI36" s="33">
        <v>3.626939599656246E-2</v>
      </c>
      <c r="AJ36" s="33">
        <v>4.8306339472535736E-2</v>
      </c>
      <c r="AK36" s="33">
        <v>0.18451744882347332</v>
      </c>
      <c r="AL36" s="52">
        <v>6.3931740387091762E-2</v>
      </c>
    </row>
    <row r="37" spans="1:38">
      <c r="A37" s="24" t="s">
        <v>17</v>
      </c>
      <c r="B37" s="25" t="s">
        <v>5</v>
      </c>
      <c r="C37" s="33"/>
      <c r="D37" s="33">
        <v>0.13922175570479212</v>
      </c>
      <c r="E37" s="33">
        <v>7.6320452225718163E-2</v>
      </c>
      <c r="F37" s="33">
        <v>0.10593648798756762</v>
      </c>
      <c r="G37" s="33">
        <v>0.18184497292265286</v>
      </c>
      <c r="H37" s="33">
        <v>2.9398760455163674E-2</v>
      </c>
      <c r="I37" s="33">
        <v>9.0833925834730864E-2</v>
      </c>
      <c r="J37" s="33">
        <v>-0.16482284306219866</v>
      </c>
      <c r="K37" s="33">
        <v>2.6262379860467294E-2</v>
      </c>
      <c r="L37" s="33">
        <v>0.14435655323432522</v>
      </c>
      <c r="M37" s="33">
        <v>-6.8614826611713503E-2</v>
      </c>
      <c r="N37" s="33">
        <v>-3.9091567807101713E-2</v>
      </c>
      <c r="O37" s="33">
        <v>9.3513392943418434E-4</v>
      </c>
      <c r="P37" s="33">
        <v>8.6707246948327793E-3</v>
      </c>
      <c r="Q37" s="33">
        <v>4.7436454499558946E-2</v>
      </c>
      <c r="R37" s="33">
        <v>1.4868190557239831E-2</v>
      </c>
      <c r="S37" s="33">
        <v>2.3670643535528984E-2</v>
      </c>
      <c r="T37" s="33">
        <v>4.8846051953992553E-2</v>
      </c>
      <c r="U37" s="33">
        <v>7.7189874944124538E-3</v>
      </c>
      <c r="V37" s="33">
        <v>7.6590206758832477E-2</v>
      </c>
      <c r="W37" s="33">
        <v>1.1554039353217031E-2</v>
      </c>
      <c r="X37" s="33">
        <v>8.0495056790677588E-2</v>
      </c>
      <c r="Y37" s="33">
        <v>-2.3303367231151305E-2</v>
      </c>
      <c r="Z37" s="33">
        <v>8.2362226687513307E-2</v>
      </c>
      <c r="AA37" s="33">
        <v>2.0266138297238209E-2</v>
      </c>
      <c r="AB37" s="33">
        <v>-2.2121811409821276E-2</v>
      </c>
      <c r="AC37" s="33">
        <v>1.6833021419555731E-2</v>
      </c>
      <c r="AD37" s="33">
        <v>1.9324464683621423E-2</v>
      </c>
      <c r="AE37" s="33">
        <v>2.2380519330922707E-2</v>
      </c>
      <c r="AF37" s="33">
        <v>3.2939226410412234E-2</v>
      </c>
      <c r="AG37" s="33">
        <v>5.5679280955727814E-2</v>
      </c>
      <c r="AH37" s="33">
        <v>-7.954998743407278E-3</v>
      </c>
      <c r="AI37" s="33">
        <v>3.3546740465455908E-2</v>
      </c>
      <c r="AJ37" s="33">
        <v>7.5041573362905595E-2</v>
      </c>
      <c r="AK37" s="33">
        <v>8.1533735878259156E-2</v>
      </c>
      <c r="AL37" s="52">
        <v>-6.2694131140507018E-3</v>
      </c>
    </row>
    <row r="38" spans="1:38">
      <c r="A38" s="24" t="s">
        <v>14</v>
      </c>
      <c r="B38" s="25" t="s">
        <v>6</v>
      </c>
      <c r="C38" s="33"/>
      <c r="D38" s="33">
        <v>5.0970550380168754E-2</v>
      </c>
      <c r="E38" s="33">
        <v>4.7435380257607372E-2</v>
      </c>
      <c r="F38" s="33">
        <v>7.4560229961868021E-2</v>
      </c>
      <c r="G38" s="33">
        <v>6.7061647833876081E-2</v>
      </c>
      <c r="H38" s="33">
        <v>-2.9887992818745237E-2</v>
      </c>
      <c r="I38" s="33">
        <v>1.9597159332524653E-2</v>
      </c>
      <c r="J38" s="33">
        <v>5.8974174493904109E-2</v>
      </c>
      <c r="K38" s="33">
        <v>9.3597983006542627E-3</v>
      </c>
      <c r="L38" s="33">
        <v>4.4287689054984695E-2</v>
      </c>
      <c r="M38" s="33">
        <v>-4.5480751919951143E-2</v>
      </c>
      <c r="N38" s="33">
        <v>5.1602492901627064E-2</v>
      </c>
      <c r="O38" s="33">
        <v>-7.6670846510412862E-3</v>
      </c>
      <c r="P38" s="33">
        <v>3.8158798018207402E-2</v>
      </c>
      <c r="Q38" s="33">
        <v>3.6075324953751403E-2</v>
      </c>
      <c r="R38" s="33">
        <v>-9.1256847667959325E-3</v>
      </c>
      <c r="S38" s="33">
        <v>1.17881987736043E-2</v>
      </c>
      <c r="T38" s="33">
        <v>8.6063213207195587E-3</v>
      </c>
      <c r="U38" s="33">
        <v>5.51164100708793E-2</v>
      </c>
      <c r="V38" s="33">
        <v>2.1307818406223304E-2</v>
      </c>
      <c r="W38" s="33">
        <v>7.5603621226390371E-3</v>
      </c>
      <c r="X38" s="33">
        <v>5.7930504883828053E-2</v>
      </c>
      <c r="Y38" s="33">
        <v>3.2205613174985215E-2</v>
      </c>
      <c r="Z38" s="33">
        <v>4.4438646479782636E-3</v>
      </c>
      <c r="AA38" s="33">
        <v>1.0724795435497798E-2</v>
      </c>
      <c r="AB38" s="33">
        <v>0.31775505265711995</v>
      </c>
      <c r="AC38" s="33">
        <v>-1.9246746832490666E-3</v>
      </c>
      <c r="AD38" s="33">
        <v>4.58524561132801E-2</v>
      </c>
      <c r="AE38" s="33">
        <v>3.7686895236896951E-2</v>
      </c>
      <c r="AF38" s="33">
        <v>0.175782221281996</v>
      </c>
      <c r="AG38" s="33">
        <v>-0.14679085727306743</v>
      </c>
      <c r="AH38" s="33">
        <v>7.6433518725124499E-3</v>
      </c>
      <c r="AI38" s="33">
        <v>-3.2418861730989391E-3</v>
      </c>
      <c r="AJ38" s="33">
        <v>2.3662442261194766E-2</v>
      </c>
      <c r="AK38" s="33">
        <v>-1.4912446797843516E-2</v>
      </c>
      <c r="AL38" s="52">
        <v>1.6987101026037445E-3</v>
      </c>
    </row>
    <row r="39" spans="1:38">
      <c r="A39" s="24" t="s">
        <v>15</v>
      </c>
      <c r="B39" s="25" t="s">
        <v>7</v>
      </c>
      <c r="C39" s="33"/>
      <c r="D39" s="33">
        <v>-3.8518420729928959E-3</v>
      </c>
      <c r="E39" s="33">
        <v>3.6239388406093359E-4</v>
      </c>
      <c r="F39" s="33">
        <v>-3.7384211485205175E-2</v>
      </c>
      <c r="G39" s="33">
        <v>-2.8138296179243325E-2</v>
      </c>
      <c r="H39" s="33">
        <v>0.79014173511216712</v>
      </c>
      <c r="I39" s="33">
        <v>-0.19233676782989423</v>
      </c>
      <c r="J39" s="33">
        <v>-7.3960302578725171E-2</v>
      </c>
      <c r="K39" s="33">
        <v>1.6388647774931469E-2</v>
      </c>
      <c r="L39" s="33">
        <v>-0.12589469752104837</v>
      </c>
      <c r="M39" s="33">
        <v>-2.8697584529526463E-2</v>
      </c>
      <c r="N39" s="33">
        <v>0.31689725890103765</v>
      </c>
      <c r="O39" s="33">
        <v>-7.6147691430015568E-2</v>
      </c>
      <c r="P39" s="33">
        <v>-0.16469213006070327</v>
      </c>
      <c r="Q39" s="33">
        <v>0.43601969506186949</v>
      </c>
      <c r="R39" s="33">
        <v>-0.29782363109208365</v>
      </c>
      <c r="S39" s="33">
        <v>0.17818825268792496</v>
      </c>
      <c r="T39" s="33">
        <v>2.8404512919796008</v>
      </c>
      <c r="U39" s="33">
        <v>-0.21568292067520872</v>
      </c>
      <c r="V39" s="33">
        <v>-0.14601570701139563</v>
      </c>
      <c r="W39" s="33">
        <v>-0.16679904858319344</v>
      </c>
      <c r="X39" s="33">
        <v>-0.28315077552173157</v>
      </c>
      <c r="Y39" s="33">
        <v>-0.19017584492355696</v>
      </c>
      <c r="Z39" s="33">
        <v>-3.8034931203701695E-2</v>
      </c>
      <c r="AA39" s="33">
        <v>0.27526684829321257</v>
      </c>
      <c r="AB39" s="33">
        <v>0.12268343295688447</v>
      </c>
      <c r="AC39" s="33">
        <v>-7.5657049099893292E-2</v>
      </c>
      <c r="AD39" s="33">
        <v>-6.0328316983648891E-2</v>
      </c>
      <c r="AE39" s="33">
        <v>6.6139504795683701E-2</v>
      </c>
      <c r="AF39" s="33">
        <v>8.5830512610508058E-2</v>
      </c>
      <c r="AG39" s="33">
        <v>-1.1953952721233002E-2</v>
      </c>
      <c r="AH39" s="33">
        <v>-4.3473411389725145E-2</v>
      </c>
      <c r="AI39" s="33">
        <v>9.5230429402660702E-2</v>
      </c>
      <c r="AJ39" s="33">
        <v>-5.9887633803476399E-3</v>
      </c>
      <c r="AK39" s="33">
        <v>0.17202542865473586</v>
      </c>
      <c r="AL39" s="51">
        <v>0.16734486238133092</v>
      </c>
    </row>
    <row r="40" spans="1:38">
      <c r="A40" s="24" t="s">
        <v>16</v>
      </c>
      <c r="B40" s="25" t="s">
        <v>8</v>
      </c>
      <c r="C40" s="33"/>
      <c r="D40" s="33">
        <v>4.1468063144604267E-3</v>
      </c>
      <c r="E40" s="33">
        <v>4.9474199968280079E-3</v>
      </c>
      <c r="F40" s="33">
        <v>0.17412174549491269</v>
      </c>
      <c r="G40" s="33">
        <v>0.56210697523212649</v>
      </c>
      <c r="H40" s="33">
        <v>0.71122918920338296</v>
      </c>
      <c r="I40" s="33">
        <v>0.42863543103448304</v>
      </c>
      <c r="J40" s="33">
        <v>7.7415216860734812E-2</v>
      </c>
      <c r="K40" s="33">
        <v>-3.9827831387344192E-2</v>
      </c>
      <c r="L40" s="33">
        <v>0.69009627361234482</v>
      </c>
      <c r="M40" s="33">
        <v>0.68672198771752657</v>
      </c>
      <c r="N40" s="33">
        <v>3.3482142857144126E-3</v>
      </c>
      <c r="O40" s="33">
        <v>1.631442343344448E-2</v>
      </c>
      <c r="P40" s="33">
        <v>-0.27635899306822337</v>
      </c>
      <c r="Q40" s="33">
        <v>8.3690446180993305E-2</v>
      </c>
      <c r="R40" s="33">
        <v>0.1372412188881135</v>
      </c>
      <c r="S40" s="33">
        <v>8.202086316220078E-2</v>
      </c>
      <c r="T40" s="33">
        <v>0.11606805293005666</v>
      </c>
      <c r="U40" s="33">
        <v>2.7439024390243788E-2</v>
      </c>
      <c r="V40" s="33">
        <v>6.5941312232128426E-4</v>
      </c>
      <c r="W40" s="33">
        <v>-2.6688632619439944E-2</v>
      </c>
      <c r="X40" s="33">
        <v>-2.6987843246445289E-2</v>
      </c>
      <c r="Y40" s="33">
        <v>0.11173111485335892</v>
      </c>
      <c r="Z40" s="33">
        <v>7.1889174002030071E-2</v>
      </c>
      <c r="AA40" s="33">
        <v>-1.3206395952998917E-2</v>
      </c>
      <c r="AB40" s="33">
        <v>-1.5452217884427676E-2</v>
      </c>
      <c r="AC40" s="33">
        <v>1.2733056273617106E-2</v>
      </c>
      <c r="AD40" s="33">
        <v>1.5139784017282228E-2</v>
      </c>
      <c r="AE40" s="33">
        <v>2.1169397925989916E-2</v>
      </c>
      <c r="AF40" s="33">
        <v>2.9238282321112245E-2</v>
      </c>
      <c r="AG40" s="33">
        <v>1.180576386955522E-2</v>
      </c>
      <c r="AH40" s="33">
        <v>3.9436497034390325E-2</v>
      </c>
      <c r="AI40" s="33">
        <v>5.1993711521573088E-4</v>
      </c>
      <c r="AJ40" s="33">
        <v>0.12721721052883564</v>
      </c>
      <c r="AK40" s="33">
        <v>1.175240948734407E-2</v>
      </c>
      <c r="AL40" s="51">
        <v>-3.5565679089383656E-2</v>
      </c>
    </row>
    <row r="41" spans="1:38" s="4" customFormat="1">
      <c r="A41" s="24" t="s">
        <v>41</v>
      </c>
      <c r="B41" s="25" t="s">
        <v>40</v>
      </c>
      <c r="C41" s="34"/>
      <c r="D41" s="33">
        <v>4.4349406402949376E-2</v>
      </c>
      <c r="E41" s="33">
        <v>5.1517581356630975E-2</v>
      </c>
      <c r="F41" s="33">
        <v>0.20537868405729165</v>
      </c>
      <c r="G41" s="33">
        <v>5.6575250604052926E-2</v>
      </c>
      <c r="H41" s="33">
        <v>7.8263843087573851E-2</v>
      </c>
      <c r="I41" s="33">
        <v>0.25580732263431205</v>
      </c>
      <c r="J41" s="33">
        <v>-2.4999393156485288E-2</v>
      </c>
      <c r="K41" s="33">
        <v>-3.4726425227995638E-3</v>
      </c>
      <c r="L41" s="33">
        <v>1.0899030699404101E-2</v>
      </c>
      <c r="M41" s="33">
        <v>7.2136504579094554E-2</v>
      </c>
      <c r="N41" s="33">
        <v>-7.4200209840194362E-2</v>
      </c>
      <c r="O41" s="33">
        <v>9.87901488753887E-2</v>
      </c>
      <c r="P41" s="33">
        <v>-3.0242813537983321E-2</v>
      </c>
      <c r="Q41" s="33">
        <v>1.4605895974065452E-2</v>
      </c>
      <c r="R41" s="33">
        <v>6.0966571928928841E-2</v>
      </c>
      <c r="S41" s="33">
        <v>-5.4771616337955013E-2</v>
      </c>
      <c r="T41" s="33">
        <v>5.0628582306389093E-2</v>
      </c>
      <c r="U41" s="33">
        <v>2.6481838041988958E-2</v>
      </c>
      <c r="V41" s="33">
        <v>8.0509890970554915E-2</v>
      </c>
      <c r="W41" s="33">
        <v>7.7295347083229368E-2</v>
      </c>
      <c r="X41" s="33">
        <v>2.7546360734367E-2</v>
      </c>
      <c r="Y41" s="33">
        <v>-7.5146802086733355E-2</v>
      </c>
      <c r="Z41" s="33">
        <v>6.0706124137293552E-2</v>
      </c>
      <c r="AA41" s="33">
        <v>4.9659787202815359E-2</v>
      </c>
      <c r="AB41" s="33">
        <v>-8.7626615519802636E-2</v>
      </c>
      <c r="AC41" s="33">
        <v>1.7948724896367649E-2</v>
      </c>
      <c r="AD41" s="33">
        <v>0.10088789419848661</v>
      </c>
      <c r="AE41" s="33">
        <v>5.5376210384165923E-3</v>
      </c>
      <c r="AF41" s="33">
        <v>3.3288373635186115E-2</v>
      </c>
      <c r="AG41" s="33">
        <v>-0.27280204882514542</v>
      </c>
      <c r="AH41" s="33">
        <v>-2.9566941937379538E-2</v>
      </c>
      <c r="AI41" s="33">
        <v>-5.6439388812155371E-2</v>
      </c>
      <c r="AJ41" s="33">
        <v>2.4509511329334502E-2</v>
      </c>
      <c r="AK41" s="33">
        <v>-0.12005056656920253</v>
      </c>
      <c r="AL41" s="52">
        <v>0.30614245789968408</v>
      </c>
    </row>
    <row r="42" spans="1:38" s="4" customFormat="1">
      <c r="A42" s="24" t="s">
        <v>28</v>
      </c>
      <c r="B42" s="25" t="s">
        <v>29</v>
      </c>
      <c r="C42" s="34"/>
      <c r="D42" s="33" t="s">
        <v>42</v>
      </c>
      <c r="E42" s="33" t="s">
        <v>42</v>
      </c>
      <c r="F42" s="33" t="s">
        <v>42</v>
      </c>
      <c r="G42" s="33" t="s">
        <v>42</v>
      </c>
      <c r="H42" s="33" t="s">
        <v>42</v>
      </c>
      <c r="I42" s="33" t="s">
        <v>42</v>
      </c>
      <c r="J42" s="33" t="s">
        <v>42</v>
      </c>
      <c r="K42" s="33" t="s">
        <v>42</v>
      </c>
      <c r="L42" s="33" t="s">
        <v>42</v>
      </c>
      <c r="M42" s="33" t="s">
        <v>42</v>
      </c>
      <c r="N42" s="33" t="s">
        <v>42</v>
      </c>
      <c r="O42" s="33" t="s">
        <v>42</v>
      </c>
      <c r="P42" s="33" t="s">
        <v>42</v>
      </c>
      <c r="Q42" s="33" t="s">
        <v>42</v>
      </c>
      <c r="R42" s="33" t="s">
        <v>42</v>
      </c>
      <c r="S42" s="33" t="s">
        <v>42</v>
      </c>
      <c r="T42" s="33" t="s">
        <v>42</v>
      </c>
      <c r="U42" s="33" t="s">
        <v>42</v>
      </c>
      <c r="V42" s="33" t="s">
        <v>42</v>
      </c>
      <c r="W42" s="33" t="s">
        <v>42</v>
      </c>
      <c r="X42" s="33" t="s">
        <v>42</v>
      </c>
      <c r="Y42" s="33" t="s">
        <v>42</v>
      </c>
      <c r="Z42" s="33" t="s">
        <v>42</v>
      </c>
      <c r="AA42" s="33" t="s">
        <v>42</v>
      </c>
      <c r="AB42" s="33" t="s">
        <v>42</v>
      </c>
      <c r="AC42" s="33" t="s">
        <v>42</v>
      </c>
      <c r="AD42" s="33" t="s">
        <v>42</v>
      </c>
      <c r="AE42" s="33" t="s">
        <v>42</v>
      </c>
      <c r="AF42" s="33" t="s">
        <v>42</v>
      </c>
      <c r="AG42" s="33" t="s">
        <v>42</v>
      </c>
      <c r="AH42" s="33" t="s">
        <v>42</v>
      </c>
      <c r="AI42" s="33" t="s">
        <v>42</v>
      </c>
      <c r="AJ42" s="33" t="s">
        <v>42</v>
      </c>
      <c r="AK42" s="33" t="s">
        <v>42</v>
      </c>
      <c r="AL42" s="52" t="s">
        <v>42</v>
      </c>
    </row>
    <row r="43" spans="1:38" s="4" customFormat="1">
      <c r="A43" s="24" t="s">
        <v>30</v>
      </c>
      <c r="B43" s="25" t="s">
        <v>31</v>
      </c>
      <c r="C43" s="34"/>
      <c r="D43" s="33" t="s">
        <v>42</v>
      </c>
      <c r="E43" s="33" t="s">
        <v>42</v>
      </c>
      <c r="F43" s="33" t="s">
        <v>42</v>
      </c>
      <c r="G43" s="33" t="s">
        <v>42</v>
      </c>
      <c r="H43" s="33" t="s">
        <v>42</v>
      </c>
      <c r="I43" s="33" t="s">
        <v>42</v>
      </c>
      <c r="J43" s="33" t="s">
        <v>42</v>
      </c>
      <c r="K43" s="33" t="s">
        <v>42</v>
      </c>
      <c r="L43" s="33" t="s">
        <v>42</v>
      </c>
      <c r="M43" s="33" t="s">
        <v>42</v>
      </c>
      <c r="N43" s="33" t="s">
        <v>42</v>
      </c>
      <c r="O43" s="33" t="s">
        <v>42</v>
      </c>
      <c r="P43" s="33" t="s">
        <v>42</v>
      </c>
      <c r="Q43" s="33" t="s">
        <v>42</v>
      </c>
      <c r="R43" s="33" t="s">
        <v>42</v>
      </c>
      <c r="S43" s="33" t="s">
        <v>42</v>
      </c>
      <c r="T43" s="33" t="s">
        <v>42</v>
      </c>
      <c r="U43" s="33" t="s">
        <v>42</v>
      </c>
      <c r="V43" s="33" t="s">
        <v>42</v>
      </c>
      <c r="W43" s="33" t="s">
        <v>42</v>
      </c>
      <c r="X43" s="33" t="s">
        <v>42</v>
      </c>
      <c r="Y43" s="33" t="s">
        <v>42</v>
      </c>
      <c r="Z43" s="33" t="s">
        <v>42</v>
      </c>
      <c r="AA43" s="33" t="s">
        <v>42</v>
      </c>
      <c r="AB43" s="33" t="s">
        <v>42</v>
      </c>
      <c r="AC43" s="33" t="s">
        <v>42</v>
      </c>
      <c r="AD43" s="33" t="s">
        <v>42</v>
      </c>
      <c r="AE43" s="33" t="s">
        <v>42</v>
      </c>
      <c r="AF43" s="33" t="s">
        <v>42</v>
      </c>
      <c r="AG43" s="33" t="s">
        <v>42</v>
      </c>
      <c r="AH43" s="33" t="s">
        <v>42</v>
      </c>
      <c r="AI43" s="33" t="s">
        <v>42</v>
      </c>
      <c r="AJ43" s="33" t="s">
        <v>42</v>
      </c>
      <c r="AK43" s="33">
        <v>1.0017236575422359</v>
      </c>
      <c r="AL43" s="52">
        <v>-0.34186009750574847</v>
      </c>
    </row>
    <row r="44" spans="1:38" ht="30" customHeight="1">
      <c r="A44" s="21" t="s">
        <v>20</v>
      </c>
      <c r="B44" s="23" t="s">
        <v>21</v>
      </c>
      <c r="C44" s="35"/>
      <c r="D44" s="35">
        <v>7.2817598325902899E-2</v>
      </c>
      <c r="E44" s="35">
        <v>6.3811028024762129E-2</v>
      </c>
      <c r="F44" s="35">
        <v>8.4780399761235484E-2</v>
      </c>
      <c r="G44" s="35">
        <v>0.10923067783149834</v>
      </c>
      <c r="H44" s="35">
        <v>7.0822331268886624E-2</v>
      </c>
      <c r="I44" s="35">
        <v>9.4094879901491707E-2</v>
      </c>
      <c r="J44" s="35">
        <v>2.3081564165885561E-2</v>
      </c>
      <c r="K44" s="35">
        <v>2.5181383901681061E-2</v>
      </c>
      <c r="L44" s="35">
        <v>8.390162379456477E-2</v>
      </c>
      <c r="M44" s="35">
        <v>1.8008345620339601E-2</v>
      </c>
      <c r="N44" s="35">
        <v>4.2717536149414467E-2</v>
      </c>
      <c r="O44" s="35">
        <v>-2.9854215270989763E-3</v>
      </c>
      <c r="P44" s="35">
        <v>-1.2139083849500328E-2</v>
      </c>
      <c r="Q44" s="35">
        <v>2.309746720985667E-2</v>
      </c>
      <c r="R44" s="35">
        <v>5.41715789637413E-2</v>
      </c>
      <c r="S44" s="35">
        <v>2.3870453994089495E-2</v>
      </c>
      <c r="T44" s="35">
        <v>4.9752543396252125E-2</v>
      </c>
      <c r="U44" s="35">
        <v>7.1592866122422757E-2</v>
      </c>
      <c r="V44" s="35">
        <v>6.1322344002040279E-2</v>
      </c>
      <c r="W44" s="35">
        <v>2.9010852629285794E-2</v>
      </c>
      <c r="X44" s="35">
        <v>-7.4463614335047281E-3</v>
      </c>
      <c r="Y44" s="35">
        <v>-4.5780458935545248E-4</v>
      </c>
      <c r="Z44" s="35">
        <v>4.792699118534037E-2</v>
      </c>
      <c r="AA44" s="35">
        <v>2.7752239125481776E-2</v>
      </c>
      <c r="AB44" s="35">
        <v>7.0769723617918251E-2</v>
      </c>
      <c r="AC44" s="35">
        <v>7.073054628365336E-3</v>
      </c>
      <c r="AD44" s="35">
        <v>9.3401909801133456E-2</v>
      </c>
      <c r="AE44" s="35">
        <v>3.8450911975032059E-2</v>
      </c>
      <c r="AF44" s="35">
        <v>4.3010334097461557E-2</v>
      </c>
      <c r="AG44" s="35">
        <v>8.2604409336514677E-3</v>
      </c>
      <c r="AH44" s="35">
        <v>1.6543170711883503E-2</v>
      </c>
      <c r="AI44" s="35">
        <v>2.9206055249125545E-2</v>
      </c>
      <c r="AJ44" s="35">
        <v>5.1593978324157352E-2</v>
      </c>
      <c r="AK44" s="35">
        <v>0.12015227748493292</v>
      </c>
      <c r="AL44" s="53">
        <v>3.5639228586442674E-2</v>
      </c>
    </row>
    <row r="45" spans="1:38">
      <c r="A45" s="24" t="s">
        <v>9</v>
      </c>
      <c r="B45" s="25" t="s">
        <v>0</v>
      </c>
      <c r="C45" s="33"/>
      <c r="D45" s="33" t="s">
        <v>42</v>
      </c>
      <c r="E45" s="33" t="s">
        <v>42</v>
      </c>
      <c r="F45" s="33" t="s">
        <v>42</v>
      </c>
      <c r="G45" s="33" t="s">
        <v>42</v>
      </c>
      <c r="H45" s="33" t="s">
        <v>42</v>
      </c>
      <c r="I45" s="33" t="s">
        <v>42</v>
      </c>
      <c r="J45" s="33" t="s">
        <v>42</v>
      </c>
      <c r="K45" s="33" t="s">
        <v>42</v>
      </c>
      <c r="L45" s="33" t="s">
        <v>42</v>
      </c>
      <c r="M45" s="33" t="s">
        <v>42</v>
      </c>
      <c r="N45" s="33" t="s">
        <v>42</v>
      </c>
      <c r="O45" s="33" t="s">
        <v>42</v>
      </c>
      <c r="P45" s="33" t="s">
        <v>42</v>
      </c>
      <c r="Q45" s="33" t="s">
        <v>42</v>
      </c>
      <c r="R45" s="33" t="s">
        <v>42</v>
      </c>
      <c r="S45" s="33" t="s">
        <v>42</v>
      </c>
      <c r="T45" s="33" t="s">
        <v>42</v>
      </c>
      <c r="U45" s="33" t="s">
        <v>42</v>
      </c>
      <c r="V45" s="33" t="s">
        <v>42</v>
      </c>
      <c r="W45" s="33" t="s">
        <v>42</v>
      </c>
      <c r="X45" s="33" t="s">
        <v>42</v>
      </c>
      <c r="Y45" s="33" t="s">
        <v>42</v>
      </c>
      <c r="Z45" s="33" t="s">
        <v>42</v>
      </c>
      <c r="AA45" s="33" t="s">
        <v>42</v>
      </c>
      <c r="AB45" s="33" t="s">
        <v>42</v>
      </c>
      <c r="AC45" s="33" t="s">
        <v>42</v>
      </c>
      <c r="AD45" s="33" t="s">
        <v>42</v>
      </c>
      <c r="AE45" s="33" t="s">
        <v>42</v>
      </c>
      <c r="AF45" s="33" t="s">
        <v>42</v>
      </c>
      <c r="AG45" s="33" t="s">
        <v>42</v>
      </c>
      <c r="AH45" s="33" t="s">
        <v>42</v>
      </c>
      <c r="AI45" s="33" t="s">
        <v>42</v>
      </c>
      <c r="AJ45" s="33" t="s">
        <v>42</v>
      </c>
      <c r="AK45" s="33" t="s">
        <v>42</v>
      </c>
      <c r="AL45" s="51" t="s">
        <v>42</v>
      </c>
    </row>
    <row r="46" spans="1:38" hidden="1" outlineLevel="1">
      <c r="A46" s="24" t="s">
        <v>10</v>
      </c>
      <c r="B46" s="25" t="s">
        <v>1</v>
      </c>
      <c r="C46" s="33"/>
      <c r="D46" s="33" t="s">
        <v>42</v>
      </c>
      <c r="E46" s="33" t="s">
        <v>42</v>
      </c>
      <c r="F46" s="33" t="s">
        <v>42</v>
      </c>
      <c r="G46" s="33" t="s">
        <v>42</v>
      </c>
      <c r="H46" s="33" t="s">
        <v>42</v>
      </c>
      <c r="I46" s="33" t="s">
        <v>42</v>
      </c>
      <c r="J46" s="33" t="s">
        <v>42</v>
      </c>
      <c r="K46" s="33" t="s">
        <v>42</v>
      </c>
      <c r="L46" s="33" t="s">
        <v>42</v>
      </c>
      <c r="M46" s="33" t="s">
        <v>42</v>
      </c>
      <c r="N46" s="33" t="s">
        <v>42</v>
      </c>
      <c r="O46" s="33" t="s">
        <v>42</v>
      </c>
      <c r="P46" s="33" t="s">
        <v>42</v>
      </c>
      <c r="Q46" s="33" t="s">
        <v>42</v>
      </c>
      <c r="R46" s="33" t="s">
        <v>42</v>
      </c>
      <c r="S46" s="33" t="s">
        <v>42</v>
      </c>
      <c r="T46" s="33" t="s">
        <v>42</v>
      </c>
      <c r="U46" s="33" t="s">
        <v>42</v>
      </c>
      <c r="V46" s="33" t="s">
        <v>42</v>
      </c>
      <c r="W46" s="33" t="s">
        <v>42</v>
      </c>
      <c r="X46" s="33" t="s">
        <v>42</v>
      </c>
      <c r="Y46" s="33" t="s">
        <v>42</v>
      </c>
      <c r="Z46" s="33" t="s">
        <v>42</v>
      </c>
      <c r="AA46" s="33" t="s">
        <v>42</v>
      </c>
      <c r="AB46" s="33" t="s">
        <v>42</v>
      </c>
      <c r="AC46" s="33" t="s">
        <v>42</v>
      </c>
      <c r="AD46" s="33" t="s">
        <v>42</v>
      </c>
      <c r="AE46" s="33" t="s">
        <v>42</v>
      </c>
      <c r="AF46" s="33" t="s">
        <v>42</v>
      </c>
      <c r="AG46" s="33" t="s">
        <v>42</v>
      </c>
      <c r="AH46" s="33" t="s">
        <v>42</v>
      </c>
      <c r="AI46" s="33" t="s">
        <v>42</v>
      </c>
      <c r="AJ46" s="33" t="s">
        <v>42</v>
      </c>
      <c r="AK46" s="33" t="s">
        <v>42</v>
      </c>
      <c r="AL46" s="51" t="s">
        <v>42</v>
      </c>
    </row>
    <row r="47" spans="1:38" collapsed="1">
      <c r="A47" s="24" t="s">
        <v>11</v>
      </c>
      <c r="B47" s="25" t="s">
        <v>2</v>
      </c>
      <c r="C47" s="33"/>
      <c r="D47" s="33">
        <v>-9.0643918164207249E-2</v>
      </c>
      <c r="E47" s="33">
        <v>-0.26872790358765214</v>
      </c>
      <c r="F47" s="33">
        <v>-0.37761857316260905</v>
      </c>
      <c r="G47" s="33">
        <v>-0.65185354925959826</v>
      </c>
      <c r="H47" s="33">
        <v>-1.2477440953951195</v>
      </c>
      <c r="I47" s="33">
        <v>7.8542573931326123</v>
      </c>
      <c r="J47" s="33">
        <v>3.3595583545937533</v>
      </c>
      <c r="K47" s="33">
        <v>0.6990763524179241</v>
      </c>
      <c r="L47" s="33">
        <v>0.26095941734801448</v>
      </c>
      <c r="M47" s="33">
        <v>0.29109321306258029</v>
      </c>
      <c r="N47" s="33">
        <v>-0.70934285218761828</v>
      </c>
      <c r="O47" s="33">
        <v>1.0950936747924356</v>
      </c>
      <c r="P47" s="33">
        <v>0.457533430566129</v>
      </c>
      <c r="Q47" s="33">
        <v>0.23330678617232534</v>
      </c>
      <c r="R47" s="33">
        <v>6.8556158653313742E-2</v>
      </c>
      <c r="S47" s="33">
        <v>-0.35701709366985618</v>
      </c>
      <c r="T47" s="33">
        <v>0.44031964990120048</v>
      </c>
      <c r="U47" s="33">
        <v>0.20623693162819332</v>
      </c>
      <c r="V47" s="33">
        <v>0.80880180536087343</v>
      </c>
      <c r="W47" s="33">
        <v>0.41564058585229574</v>
      </c>
      <c r="X47" s="33">
        <v>0.10149238922107182</v>
      </c>
      <c r="Y47" s="33">
        <v>-0.43040888890954487</v>
      </c>
      <c r="Z47" s="33">
        <v>-0.17554089068088555</v>
      </c>
      <c r="AA47" s="33">
        <v>0.84686792819031054</v>
      </c>
      <c r="AB47" s="33">
        <v>0</v>
      </c>
      <c r="AC47" s="33">
        <v>-3.9632492579107968E-2</v>
      </c>
      <c r="AD47" s="33">
        <v>-4.0845278368990108E-2</v>
      </c>
      <c r="AE47" s="33">
        <v>-6.7003949695377388E-2</v>
      </c>
      <c r="AF47" s="33">
        <v>-0.5238891131099449</v>
      </c>
      <c r="AG47" s="33">
        <v>-6.7312140816436758E-2</v>
      </c>
      <c r="AH47" s="33">
        <v>-0.5491849246477305</v>
      </c>
      <c r="AI47" s="33">
        <v>0</v>
      </c>
      <c r="AJ47" s="33">
        <v>0</v>
      </c>
      <c r="AK47" s="33">
        <v>0</v>
      </c>
      <c r="AL47" s="51">
        <v>0</v>
      </c>
    </row>
    <row r="48" spans="1:38" hidden="1" outlineLevel="1">
      <c r="A48" s="24" t="s">
        <v>12</v>
      </c>
      <c r="B48" s="25" t="s">
        <v>3</v>
      </c>
      <c r="C48" s="33"/>
      <c r="D48" s="33" t="s">
        <v>42</v>
      </c>
      <c r="E48" s="33" t="s">
        <v>42</v>
      </c>
      <c r="F48" s="33" t="s">
        <v>42</v>
      </c>
      <c r="G48" s="33" t="s">
        <v>42</v>
      </c>
      <c r="H48" s="33" t="s">
        <v>42</v>
      </c>
      <c r="I48" s="33" t="s">
        <v>42</v>
      </c>
      <c r="J48" s="33" t="s">
        <v>42</v>
      </c>
      <c r="K48" s="33" t="s">
        <v>42</v>
      </c>
      <c r="L48" s="33" t="s">
        <v>42</v>
      </c>
      <c r="M48" s="33" t="s">
        <v>42</v>
      </c>
      <c r="N48" s="33" t="s">
        <v>42</v>
      </c>
      <c r="O48" s="33" t="s">
        <v>42</v>
      </c>
      <c r="P48" s="33" t="s">
        <v>42</v>
      </c>
      <c r="Q48" s="33" t="s">
        <v>42</v>
      </c>
      <c r="R48" s="33" t="s">
        <v>42</v>
      </c>
      <c r="S48" s="33" t="s">
        <v>42</v>
      </c>
      <c r="T48" s="33" t="s">
        <v>42</v>
      </c>
      <c r="U48" s="33" t="s">
        <v>42</v>
      </c>
      <c r="V48" s="33" t="s">
        <v>42</v>
      </c>
      <c r="W48" s="33" t="s">
        <v>42</v>
      </c>
      <c r="X48" s="33" t="s">
        <v>42</v>
      </c>
      <c r="Y48" s="33" t="s">
        <v>42</v>
      </c>
      <c r="Z48" s="33" t="s">
        <v>42</v>
      </c>
      <c r="AA48" s="33" t="s">
        <v>42</v>
      </c>
      <c r="AB48" s="33" t="s">
        <v>42</v>
      </c>
      <c r="AC48" s="33" t="s">
        <v>42</v>
      </c>
      <c r="AD48" s="33" t="s">
        <v>42</v>
      </c>
      <c r="AE48" s="33" t="s">
        <v>42</v>
      </c>
      <c r="AF48" s="33" t="s">
        <v>42</v>
      </c>
      <c r="AG48" s="33" t="s">
        <v>42</v>
      </c>
      <c r="AH48" s="33" t="s">
        <v>42</v>
      </c>
      <c r="AI48" s="33" t="s">
        <v>42</v>
      </c>
      <c r="AJ48" s="33" t="s">
        <v>42</v>
      </c>
      <c r="AK48" s="33" t="s">
        <v>42</v>
      </c>
      <c r="AL48" s="51" t="s">
        <v>42</v>
      </c>
    </row>
    <row r="49" spans="1:38" collapsed="1">
      <c r="A49" s="24" t="s">
        <v>36</v>
      </c>
      <c r="B49" s="25" t="s">
        <v>37</v>
      </c>
      <c r="C49" s="33"/>
      <c r="D49" s="33" t="s">
        <v>42</v>
      </c>
      <c r="E49" s="33" t="s">
        <v>42</v>
      </c>
      <c r="F49" s="33" t="s">
        <v>42</v>
      </c>
      <c r="G49" s="33" t="s">
        <v>42</v>
      </c>
      <c r="H49" s="33" t="s">
        <v>42</v>
      </c>
      <c r="I49" s="33" t="s">
        <v>42</v>
      </c>
      <c r="J49" s="33" t="s">
        <v>42</v>
      </c>
      <c r="K49" s="33" t="s">
        <v>42</v>
      </c>
      <c r="L49" s="33" t="s">
        <v>42</v>
      </c>
      <c r="M49" s="33" t="s">
        <v>42</v>
      </c>
      <c r="N49" s="33" t="s">
        <v>42</v>
      </c>
      <c r="O49" s="33" t="s">
        <v>42</v>
      </c>
      <c r="P49" s="33" t="s">
        <v>42</v>
      </c>
      <c r="Q49" s="33" t="s">
        <v>42</v>
      </c>
      <c r="R49" s="33" t="s">
        <v>42</v>
      </c>
      <c r="S49" s="33" t="s">
        <v>42</v>
      </c>
      <c r="T49" s="33" t="s">
        <v>42</v>
      </c>
      <c r="U49" s="33" t="s">
        <v>42</v>
      </c>
      <c r="V49" s="33" t="s">
        <v>42</v>
      </c>
      <c r="W49" s="33" t="s">
        <v>42</v>
      </c>
      <c r="X49" s="33" t="s">
        <v>42</v>
      </c>
      <c r="Y49" s="33" t="s">
        <v>42</v>
      </c>
      <c r="Z49" s="33" t="s">
        <v>42</v>
      </c>
      <c r="AA49" s="33" t="s">
        <v>42</v>
      </c>
      <c r="AB49" s="33" t="s">
        <v>42</v>
      </c>
      <c r="AC49" s="33" t="s">
        <v>42</v>
      </c>
      <c r="AD49" s="33" t="s">
        <v>42</v>
      </c>
      <c r="AE49" s="33" t="s">
        <v>42</v>
      </c>
      <c r="AF49" s="33" t="s">
        <v>42</v>
      </c>
      <c r="AG49" s="33" t="s">
        <v>42</v>
      </c>
      <c r="AH49" s="33" t="s">
        <v>42</v>
      </c>
      <c r="AI49" s="33" t="s">
        <v>42</v>
      </c>
      <c r="AJ49" s="33" t="s">
        <v>42</v>
      </c>
      <c r="AK49" s="33" t="s">
        <v>42</v>
      </c>
      <c r="AL49" s="52" t="s">
        <v>42</v>
      </c>
    </row>
    <row r="50" spans="1:38">
      <c r="A50" s="24" t="s">
        <v>13</v>
      </c>
      <c r="B50" s="25" t="s">
        <v>4</v>
      </c>
      <c r="C50" s="33"/>
      <c r="D50" s="33">
        <v>7.9085542619204044E-2</v>
      </c>
      <c r="E50" s="33">
        <v>3.6559697012762953E-2</v>
      </c>
      <c r="F50" s="33">
        <v>0.17327036629037829</v>
      </c>
      <c r="G50" s="33">
        <v>0.15222407019012971</v>
      </c>
      <c r="H50" s="33">
        <v>0.14642433970035526</v>
      </c>
      <c r="I50" s="33">
        <v>-1.4191299757717423E-2</v>
      </c>
      <c r="J50" s="33">
        <v>-1.3866470945571098E-2</v>
      </c>
      <c r="K50" s="33">
        <v>0.13458860097189343</v>
      </c>
      <c r="L50" s="33">
        <v>5.6298437975007977E-2</v>
      </c>
      <c r="M50" s="33">
        <v>3.1925821660290246E-2</v>
      </c>
      <c r="N50" s="33">
        <v>-4.6936809608603226E-4</v>
      </c>
      <c r="O50" s="33">
        <v>6.3025695098489098E-2</v>
      </c>
      <c r="P50" s="33">
        <v>-5.9443289129699074E-2</v>
      </c>
      <c r="Q50" s="33">
        <v>-2.0242194094348347E-2</v>
      </c>
      <c r="R50" s="33">
        <v>-1.8789339798634286E-2</v>
      </c>
      <c r="S50" s="33">
        <v>-0.20396274804989092</v>
      </c>
      <c r="T50" s="33">
        <v>0.1623436062464696</v>
      </c>
      <c r="U50" s="33">
        <v>-5.0282533638861489E-2</v>
      </c>
      <c r="V50" s="33">
        <v>-0.15362324287356272</v>
      </c>
      <c r="W50" s="33">
        <v>-0.16403451049764131</v>
      </c>
      <c r="X50" s="33">
        <v>0.14575684023896662</v>
      </c>
      <c r="Y50" s="33">
        <v>0.54592444077183233</v>
      </c>
      <c r="Z50" s="33">
        <v>0.17016497342343131</v>
      </c>
      <c r="AA50" s="33">
        <v>-9.2709220873132825E-2</v>
      </c>
      <c r="AB50" s="33">
        <v>0.2744326475333928</v>
      </c>
      <c r="AC50" s="33">
        <v>2.4890570818720245E-2</v>
      </c>
      <c r="AD50" s="33">
        <v>-6.9313887789240872E-2</v>
      </c>
      <c r="AE50" s="33">
        <v>1.9599481665729224E-2</v>
      </c>
      <c r="AF50" s="33">
        <v>-0.15834790030785031</v>
      </c>
      <c r="AG50" s="33">
        <v>-4.5788604192659843E-2</v>
      </c>
      <c r="AH50" s="33">
        <v>0.32936514735876238</v>
      </c>
      <c r="AI50" s="33">
        <v>-0.46658216683662085</v>
      </c>
      <c r="AJ50" s="33">
        <v>-9.2888769458775392E-3</v>
      </c>
      <c r="AK50" s="33">
        <v>8.4603557054769074E-2</v>
      </c>
      <c r="AL50" s="52">
        <v>-0.45109848396219093</v>
      </c>
    </row>
    <row r="51" spans="1:38">
      <c r="A51" s="24" t="s">
        <v>17</v>
      </c>
      <c r="B51" s="25" t="s">
        <v>5</v>
      </c>
      <c r="C51" s="33"/>
      <c r="D51" s="33" t="s">
        <v>42</v>
      </c>
      <c r="E51" s="33" t="s">
        <v>42</v>
      </c>
      <c r="F51" s="33" t="s">
        <v>42</v>
      </c>
      <c r="G51" s="33" t="s">
        <v>42</v>
      </c>
      <c r="H51" s="33" t="s">
        <v>42</v>
      </c>
      <c r="I51" s="33" t="s">
        <v>42</v>
      </c>
      <c r="J51" s="33">
        <v>17.554690700532358</v>
      </c>
      <c r="K51" s="33">
        <v>-1.1000989853996537</v>
      </c>
      <c r="L51" s="33">
        <v>-5.203908236093973</v>
      </c>
      <c r="M51" s="33">
        <v>0.48791535911926653</v>
      </c>
      <c r="N51" s="33">
        <v>3.5872936586347364</v>
      </c>
      <c r="O51" s="33">
        <v>-0.92766237531942308</v>
      </c>
      <c r="P51" s="33">
        <v>-5.7994944488455653</v>
      </c>
      <c r="Q51" s="33">
        <v>0.66790558720397231</v>
      </c>
      <c r="R51" s="33">
        <v>5.2273560714780389</v>
      </c>
      <c r="S51" s="33">
        <v>1.2046557572470407</v>
      </c>
      <c r="T51" s="33">
        <v>-1.4468047139443672</v>
      </c>
      <c r="U51" s="33">
        <v>0.73485504292089288</v>
      </c>
      <c r="V51" s="33">
        <v>-0.66769536611939628</v>
      </c>
      <c r="W51" s="33">
        <v>0.27353985233705508</v>
      </c>
      <c r="X51" s="33">
        <v>-0.32370565306740789</v>
      </c>
      <c r="Y51" s="33">
        <v>-1.5108799390240399</v>
      </c>
      <c r="Z51" s="33">
        <v>-1.7715586385350846</v>
      </c>
      <c r="AA51" s="33">
        <v>1.0382531239482753</v>
      </c>
      <c r="AB51" s="33">
        <v>9.5689953583644591</v>
      </c>
      <c r="AC51" s="33">
        <v>-2.2766989539863371</v>
      </c>
      <c r="AD51" s="33">
        <v>3.0705854278027114</v>
      </c>
      <c r="AE51" s="33">
        <v>0.38430866440633105</v>
      </c>
      <c r="AF51" s="33">
        <v>-2.0256805609151685</v>
      </c>
      <c r="AG51" s="33">
        <v>6.1114784464892579E-5</v>
      </c>
      <c r="AH51" s="33">
        <v>3.7265725300807135</v>
      </c>
      <c r="AI51" s="33">
        <v>-0.21729449569251902</v>
      </c>
      <c r="AJ51" s="33">
        <v>-2.5164437033531026E-2</v>
      </c>
      <c r="AK51" s="33">
        <v>-1.4603873076164491</v>
      </c>
      <c r="AL51" s="52">
        <v>-1.4961470596061202</v>
      </c>
    </row>
    <row r="52" spans="1:38">
      <c r="A52" s="24" t="s">
        <v>14</v>
      </c>
      <c r="B52" s="25" t="s">
        <v>6</v>
      </c>
      <c r="C52" s="33"/>
      <c r="D52" s="33">
        <v>1.1683260729844621E-2</v>
      </c>
      <c r="E52" s="33">
        <v>0.16539315009441941</v>
      </c>
      <c r="F52" s="33">
        <v>9.2554606438585485E-2</v>
      </c>
      <c r="G52" s="33">
        <v>3.437241408438025E-2</v>
      </c>
      <c r="H52" s="33">
        <v>0.24070330402263587</v>
      </c>
      <c r="I52" s="33">
        <v>-8.3304115904351654E-3</v>
      </c>
      <c r="J52" s="33">
        <v>0.19080399688503674</v>
      </c>
      <c r="K52" s="33">
        <v>4.5149898728800861E-2</v>
      </c>
      <c r="L52" s="33">
        <v>-1.7505335558131555E-2</v>
      </c>
      <c r="M52" s="33">
        <v>0.22922349054097552</v>
      </c>
      <c r="N52" s="33">
        <v>-0.13157813015182324</v>
      </c>
      <c r="O52" s="33">
        <v>1.357972391070026E-3</v>
      </c>
      <c r="P52" s="33">
        <v>-2.7616920737243058E-3</v>
      </c>
      <c r="Q52" s="33">
        <v>8.2135776419908824E-2</v>
      </c>
      <c r="R52" s="33">
        <v>2.6457118411867195E-2</v>
      </c>
      <c r="S52" s="33">
        <v>-3.2062322911621806E-3</v>
      </c>
      <c r="T52" s="33">
        <v>6.1491531314950949E-2</v>
      </c>
      <c r="U52" s="33">
        <v>2.6237798415141959E-2</v>
      </c>
      <c r="V52" s="33">
        <v>3.5272248801153573E-2</v>
      </c>
      <c r="W52" s="33">
        <v>2.7778827304307283E-2</v>
      </c>
      <c r="X52" s="33">
        <v>1.3832216231766885E-2</v>
      </c>
      <c r="Y52" s="33">
        <v>-2.7407072682526092E-2</v>
      </c>
      <c r="Z52" s="33">
        <v>-2.054899601745452E-2</v>
      </c>
      <c r="AA52" s="33">
        <v>-3.5249044020233579E-2</v>
      </c>
      <c r="AB52" s="33">
        <v>-4.7240500236925005E-2</v>
      </c>
      <c r="AC52" s="33">
        <v>1.2231064009224931E-2</v>
      </c>
      <c r="AD52" s="33">
        <v>1.4156983346855513E-2</v>
      </c>
      <c r="AE52" s="33">
        <v>-2.4079919348536242E-3</v>
      </c>
      <c r="AF52" s="33">
        <v>-8.1867448981413869E-3</v>
      </c>
      <c r="AG52" s="33">
        <v>5.441007234861228E-3</v>
      </c>
      <c r="AH52" s="33">
        <v>0.10100487725160216</v>
      </c>
      <c r="AI52" s="33">
        <v>2.6747267459332733E-2</v>
      </c>
      <c r="AJ52" s="33">
        <v>-4.6284474508485876E-3</v>
      </c>
      <c r="AK52" s="33">
        <v>2.6931582200058621E-2</v>
      </c>
      <c r="AL52" s="52">
        <v>4.1671325832652178E-2</v>
      </c>
    </row>
    <row r="53" spans="1:38">
      <c r="A53" s="24" t="s">
        <v>15</v>
      </c>
      <c r="B53" s="25" t="s">
        <v>7</v>
      </c>
      <c r="C53" s="33"/>
      <c r="D53" s="33" t="s">
        <v>42</v>
      </c>
      <c r="E53" s="33" t="s">
        <v>42</v>
      </c>
      <c r="F53" s="33" t="s">
        <v>42</v>
      </c>
      <c r="G53" s="33" t="s">
        <v>42</v>
      </c>
      <c r="H53" s="33" t="s">
        <v>42</v>
      </c>
      <c r="I53" s="33" t="s">
        <v>42</v>
      </c>
      <c r="J53" s="33" t="s">
        <v>42</v>
      </c>
      <c r="K53" s="33" t="s">
        <v>42</v>
      </c>
      <c r="L53" s="33" t="s">
        <v>42</v>
      </c>
      <c r="M53" s="33" t="s">
        <v>42</v>
      </c>
      <c r="N53" s="33" t="s">
        <v>42</v>
      </c>
      <c r="O53" s="33" t="s">
        <v>42</v>
      </c>
      <c r="P53" s="33" t="s">
        <v>42</v>
      </c>
      <c r="Q53" s="33" t="s">
        <v>42</v>
      </c>
      <c r="R53" s="33" t="s">
        <v>42</v>
      </c>
      <c r="S53" s="33" t="s">
        <v>42</v>
      </c>
      <c r="T53" s="33" t="s">
        <v>42</v>
      </c>
      <c r="U53" s="33" t="s">
        <v>42</v>
      </c>
      <c r="V53" s="33" t="s">
        <v>42</v>
      </c>
      <c r="W53" s="33" t="s">
        <v>42</v>
      </c>
      <c r="X53" s="33" t="s">
        <v>42</v>
      </c>
      <c r="Y53" s="33" t="s">
        <v>42</v>
      </c>
      <c r="Z53" s="33" t="s">
        <v>42</v>
      </c>
      <c r="AA53" s="33" t="s">
        <v>42</v>
      </c>
      <c r="AB53" s="33" t="s">
        <v>42</v>
      </c>
      <c r="AC53" s="33" t="s">
        <v>42</v>
      </c>
      <c r="AD53" s="33" t="s">
        <v>42</v>
      </c>
      <c r="AE53" s="33" t="s">
        <v>42</v>
      </c>
      <c r="AF53" s="33" t="s">
        <v>42</v>
      </c>
      <c r="AG53" s="33" t="s">
        <v>42</v>
      </c>
      <c r="AH53" s="33" t="s">
        <v>42</v>
      </c>
      <c r="AI53" s="33" t="s">
        <v>42</v>
      </c>
      <c r="AJ53" s="33" t="s">
        <v>42</v>
      </c>
      <c r="AK53" s="33" t="s">
        <v>42</v>
      </c>
      <c r="AL53" s="51" t="s">
        <v>42</v>
      </c>
    </row>
    <row r="54" spans="1:38">
      <c r="A54" s="24" t="s">
        <v>16</v>
      </c>
      <c r="B54" s="25" t="s">
        <v>8</v>
      </c>
      <c r="C54" s="33"/>
      <c r="D54" s="33">
        <v>-1.7659930905538707E-2</v>
      </c>
      <c r="E54" s="33">
        <v>-0.27867552678182489</v>
      </c>
      <c r="F54" s="33">
        <v>0.18084787196078309</v>
      </c>
      <c r="G54" s="33">
        <v>-0.19243054529582948</v>
      </c>
      <c r="H54" s="33">
        <v>98.574938677959722</v>
      </c>
      <c r="I54" s="33">
        <v>2.4125952393610022</v>
      </c>
      <c r="J54" s="33">
        <v>0.8495823534391892</v>
      </c>
      <c r="K54" s="33">
        <v>-2.6473203233181399E-2</v>
      </c>
      <c r="L54" s="33">
        <v>-0.41913997336007175</v>
      </c>
      <c r="M54" s="33">
        <v>0.57276447953673038</v>
      </c>
      <c r="N54" s="33">
        <v>-0.23675574308485714</v>
      </c>
      <c r="O54" s="33">
        <v>-0.10872235872235866</v>
      </c>
      <c r="P54" s="33">
        <v>0.21226740179186776</v>
      </c>
      <c r="Q54" s="33">
        <v>-0.16145537237066518</v>
      </c>
      <c r="R54" s="33">
        <v>-0.80203389830508476</v>
      </c>
      <c r="S54" s="33">
        <v>-0.9452054794520548</v>
      </c>
      <c r="T54" s="33">
        <v>4.8125</v>
      </c>
      <c r="U54" s="33">
        <v>2.9139784946236555</v>
      </c>
      <c r="V54" s="33">
        <v>1.1043956043956042</v>
      </c>
      <c r="W54" s="33">
        <v>0.60966057441253285</v>
      </c>
      <c r="X54" s="33">
        <v>-1.6256865612327684E-2</v>
      </c>
      <c r="Y54" s="33">
        <v>-0.49757518377874305</v>
      </c>
      <c r="Z54" s="33">
        <v>-0.4326500129707182</v>
      </c>
      <c r="AA54" s="33">
        <v>-9.7218589189596236E-2</v>
      </c>
      <c r="AB54" s="33">
        <v>-0.42740295477041745</v>
      </c>
      <c r="AC54" s="33">
        <v>-0.36948857779268363</v>
      </c>
      <c r="AD54" s="33">
        <v>-0.40629401733440995</v>
      </c>
      <c r="AE54" s="33">
        <v>5.5204579979163254E-2</v>
      </c>
      <c r="AF54" s="33">
        <v>-0.60571861138141048</v>
      </c>
      <c r="AG54" s="33">
        <v>3.4150774980888485</v>
      </c>
      <c r="AH54" s="33">
        <v>-0.83975175442488337</v>
      </c>
      <c r="AI54" s="33">
        <v>-0.16475733635056505</v>
      </c>
      <c r="AJ54" s="33">
        <v>5.2057694237852732E-2</v>
      </c>
      <c r="AK54" s="33">
        <v>2.5457956537989899E-2</v>
      </c>
      <c r="AL54" s="51">
        <v>-0.24768388820074499</v>
      </c>
    </row>
    <row r="55" spans="1:38" s="4" customFormat="1">
      <c r="A55" s="24" t="s">
        <v>41</v>
      </c>
      <c r="B55" s="25" t="s">
        <v>40</v>
      </c>
      <c r="C55" s="34"/>
      <c r="D55" s="33" t="s">
        <v>42</v>
      </c>
      <c r="E55" s="33" t="s">
        <v>42</v>
      </c>
      <c r="F55" s="33" t="s">
        <v>42</v>
      </c>
      <c r="G55" s="33" t="s">
        <v>42</v>
      </c>
      <c r="H55" s="33" t="s">
        <v>42</v>
      </c>
      <c r="I55" s="33" t="s">
        <v>42</v>
      </c>
      <c r="J55" s="33" t="s">
        <v>42</v>
      </c>
      <c r="K55" s="33" t="s">
        <v>42</v>
      </c>
      <c r="L55" s="33" t="s">
        <v>42</v>
      </c>
      <c r="M55" s="33" t="s">
        <v>42</v>
      </c>
      <c r="N55" s="33" t="s">
        <v>42</v>
      </c>
      <c r="O55" s="33" t="s">
        <v>42</v>
      </c>
      <c r="P55" s="33" t="s">
        <v>42</v>
      </c>
      <c r="Q55" s="33" t="s">
        <v>42</v>
      </c>
      <c r="R55" s="33" t="s">
        <v>42</v>
      </c>
      <c r="S55" s="33" t="s">
        <v>42</v>
      </c>
      <c r="T55" s="33" t="s">
        <v>42</v>
      </c>
      <c r="U55" s="33" t="s">
        <v>42</v>
      </c>
      <c r="V55" s="33" t="s">
        <v>42</v>
      </c>
      <c r="W55" s="33" t="s">
        <v>42</v>
      </c>
      <c r="X55" s="33" t="s">
        <v>42</v>
      </c>
      <c r="Y55" s="33" t="s">
        <v>42</v>
      </c>
      <c r="Z55" s="33">
        <v>-0.30050377141975543</v>
      </c>
      <c r="AA55" s="33">
        <v>1.898954222241267E-2</v>
      </c>
      <c r="AB55" s="33">
        <v>-1.0367818641201174</v>
      </c>
      <c r="AC55" s="33">
        <v>2.3113845937620026</v>
      </c>
      <c r="AD55" s="33">
        <v>21.720447027537432</v>
      </c>
      <c r="AE55" s="33">
        <v>0.21818726848641912</v>
      </c>
      <c r="AF55" s="33">
        <v>7.6181397493034722E-2</v>
      </c>
      <c r="AG55" s="33">
        <v>1.1704488855728716</v>
      </c>
      <c r="AH55" s="33">
        <v>5.2135617431237173E-2</v>
      </c>
      <c r="AI55" s="33">
        <v>0.28099527747341962</v>
      </c>
      <c r="AJ55" s="33">
        <v>8.3952218983458643E-2</v>
      </c>
      <c r="AK55" s="33">
        <v>0.19225118175728151</v>
      </c>
      <c r="AL55" s="52">
        <v>-0.11911045239543121</v>
      </c>
    </row>
    <row r="56" spans="1:38" s="4" customFormat="1">
      <c r="A56" s="24" t="s">
        <v>28</v>
      </c>
      <c r="B56" s="25" t="s">
        <v>29</v>
      </c>
      <c r="C56" s="34"/>
      <c r="D56" s="33" t="s">
        <v>42</v>
      </c>
      <c r="E56" s="33" t="s">
        <v>42</v>
      </c>
      <c r="F56" s="33" t="s">
        <v>42</v>
      </c>
      <c r="G56" s="33" t="s">
        <v>42</v>
      </c>
      <c r="H56" s="33" t="s">
        <v>42</v>
      </c>
      <c r="I56" s="33" t="s">
        <v>42</v>
      </c>
      <c r="J56" s="33" t="s">
        <v>42</v>
      </c>
      <c r="K56" s="33" t="s">
        <v>42</v>
      </c>
      <c r="L56" s="33" t="s">
        <v>42</v>
      </c>
      <c r="M56" s="33" t="s">
        <v>42</v>
      </c>
      <c r="N56" s="33" t="s">
        <v>42</v>
      </c>
      <c r="O56" s="33" t="s">
        <v>42</v>
      </c>
      <c r="P56" s="33" t="s">
        <v>42</v>
      </c>
      <c r="Q56" s="33" t="s">
        <v>42</v>
      </c>
      <c r="R56" s="33" t="s">
        <v>42</v>
      </c>
      <c r="S56" s="33" t="s">
        <v>42</v>
      </c>
      <c r="T56" s="33" t="s">
        <v>42</v>
      </c>
      <c r="U56" s="33" t="s">
        <v>42</v>
      </c>
      <c r="V56" s="33" t="s">
        <v>42</v>
      </c>
      <c r="W56" s="33" t="s">
        <v>42</v>
      </c>
      <c r="X56" s="33" t="s">
        <v>42</v>
      </c>
      <c r="Y56" s="33" t="s">
        <v>42</v>
      </c>
      <c r="Z56" s="33" t="s">
        <v>42</v>
      </c>
      <c r="AA56" s="33" t="s">
        <v>42</v>
      </c>
      <c r="AB56" s="33" t="s">
        <v>42</v>
      </c>
      <c r="AC56" s="33" t="s">
        <v>42</v>
      </c>
      <c r="AD56" s="33" t="s">
        <v>42</v>
      </c>
      <c r="AE56" s="33" t="s">
        <v>42</v>
      </c>
      <c r="AF56" s="33" t="s">
        <v>42</v>
      </c>
      <c r="AG56" s="33" t="s">
        <v>42</v>
      </c>
      <c r="AH56" s="33" t="s">
        <v>42</v>
      </c>
      <c r="AI56" s="33" t="s">
        <v>42</v>
      </c>
      <c r="AJ56" s="33" t="s">
        <v>42</v>
      </c>
      <c r="AK56" s="33" t="s">
        <v>42</v>
      </c>
      <c r="AL56" s="52" t="s">
        <v>42</v>
      </c>
    </row>
    <row r="57" spans="1:38" s="4" customFormat="1">
      <c r="A57" s="24" t="s">
        <v>30</v>
      </c>
      <c r="B57" s="25" t="s">
        <v>31</v>
      </c>
      <c r="C57" s="34"/>
      <c r="D57" s="33" t="s">
        <v>42</v>
      </c>
      <c r="E57" s="33" t="s">
        <v>42</v>
      </c>
      <c r="F57" s="33" t="s">
        <v>42</v>
      </c>
      <c r="G57" s="33" t="s">
        <v>42</v>
      </c>
      <c r="H57" s="33" t="s">
        <v>42</v>
      </c>
      <c r="I57" s="33" t="s">
        <v>42</v>
      </c>
      <c r="J57" s="33" t="s">
        <v>42</v>
      </c>
      <c r="K57" s="33" t="s">
        <v>42</v>
      </c>
      <c r="L57" s="33" t="s">
        <v>42</v>
      </c>
      <c r="M57" s="33" t="s">
        <v>42</v>
      </c>
      <c r="N57" s="33" t="s">
        <v>42</v>
      </c>
      <c r="O57" s="33" t="s">
        <v>42</v>
      </c>
      <c r="P57" s="33" t="s">
        <v>42</v>
      </c>
      <c r="Q57" s="33" t="s">
        <v>42</v>
      </c>
      <c r="R57" s="33" t="s">
        <v>42</v>
      </c>
      <c r="S57" s="33" t="s">
        <v>42</v>
      </c>
      <c r="T57" s="33" t="s">
        <v>42</v>
      </c>
      <c r="U57" s="33" t="s">
        <v>42</v>
      </c>
      <c r="V57" s="33" t="s">
        <v>42</v>
      </c>
      <c r="W57" s="33" t="s">
        <v>42</v>
      </c>
      <c r="X57" s="33" t="s">
        <v>42</v>
      </c>
      <c r="Y57" s="33" t="s">
        <v>42</v>
      </c>
      <c r="Z57" s="33" t="s">
        <v>42</v>
      </c>
      <c r="AA57" s="33" t="s">
        <v>42</v>
      </c>
      <c r="AB57" s="33" t="s">
        <v>42</v>
      </c>
      <c r="AC57" s="33" t="s">
        <v>42</v>
      </c>
      <c r="AD57" s="33" t="s">
        <v>42</v>
      </c>
      <c r="AE57" s="33" t="s">
        <v>42</v>
      </c>
      <c r="AF57" s="33" t="s">
        <v>42</v>
      </c>
      <c r="AG57" s="33" t="s">
        <v>42</v>
      </c>
      <c r="AH57" s="33" t="s">
        <v>42</v>
      </c>
      <c r="AI57" s="33" t="s">
        <v>42</v>
      </c>
      <c r="AJ57" s="33" t="s">
        <v>42</v>
      </c>
      <c r="AK57" s="33" t="s">
        <v>42</v>
      </c>
      <c r="AL57" s="52" t="s">
        <v>42</v>
      </c>
    </row>
    <row r="58" spans="1:38" s="5" customFormat="1" ht="30" customHeight="1" thickBot="1">
      <c r="A58" s="26" t="s">
        <v>23</v>
      </c>
      <c r="B58" s="27" t="s">
        <v>22</v>
      </c>
      <c r="C58" s="32"/>
      <c r="D58" s="31">
        <v>7.7121012965347055E-2</v>
      </c>
      <c r="E58" s="31">
        <v>3.6228895018220304E-2</v>
      </c>
      <c r="F58" s="31">
        <v>0.17003328647540084</v>
      </c>
      <c r="G58" s="31">
        <v>0.14908560269514778</v>
      </c>
      <c r="H58" s="31">
        <v>0.15185889253559146</v>
      </c>
      <c r="I58" s="31">
        <v>-2.2526410500119378E-3</v>
      </c>
      <c r="J58" s="31">
        <v>1.6134151659776802E-2</v>
      </c>
      <c r="K58" s="31">
        <v>0.11887220151382966</v>
      </c>
      <c r="L58" s="31">
        <v>4.0052324102775233E-2</v>
      </c>
      <c r="M58" s="31">
        <v>4.6608496508454576E-2</v>
      </c>
      <c r="N58" s="31">
        <v>-4.7266201451993204E-3</v>
      </c>
      <c r="O58" s="31">
        <v>5.5676903298287186E-2</v>
      </c>
      <c r="P58" s="31">
        <v>-5.4872133719997669E-2</v>
      </c>
      <c r="Q58" s="31">
        <v>-1.7885905676337441E-2</v>
      </c>
      <c r="R58" s="31">
        <v>-2.5019253589399115E-2</v>
      </c>
      <c r="S58" s="31">
        <v>-0.20039263633273716</v>
      </c>
      <c r="T58" s="31">
        <v>0.14901985413492982</v>
      </c>
      <c r="U58" s="31">
        <v>-4.0424291184687745E-2</v>
      </c>
      <c r="V58" s="31">
        <v>-0.13172213558013937</v>
      </c>
      <c r="W58" s="31">
        <v>-0.13415777182518585</v>
      </c>
      <c r="X58" s="31">
        <v>0.13688924779671297</v>
      </c>
      <c r="Y58" s="31">
        <v>0.48325668731472987</v>
      </c>
      <c r="Z58" s="31">
        <v>0.14733732395066099</v>
      </c>
      <c r="AA58" s="31">
        <v>-7.1494814266719844E-2</v>
      </c>
      <c r="AB58" s="31">
        <v>0.25457537982826489</v>
      </c>
      <c r="AC58" s="31">
        <v>1.7231255480827351E-2</v>
      </c>
      <c r="AD58" s="31">
        <v>-5.207179833103958E-2</v>
      </c>
      <c r="AE58" s="31">
        <v>2.1654135868114405E-2</v>
      </c>
      <c r="AF58" s="31">
        <v>-0.18057197558978755</v>
      </c>
      <c r="AG58" s="31">
        <v>-3.25209117889372E-2</v>
      </c>
      <c r="AH58" s="31">
        <v>0.36211133582039257</v>
      </c>
      <c r="AI58" s="31">
        <v>-0.4400757146855625</v>
      </c>
      <c r="AJ58" s="31">
        <v>-5.8749363226089811E-3</v>
      </c>
      <c r="AK58" s="31">
        <v>3.3074538054836441E-2</v>
      </c>
      <c r="AL58" s="54">
        <v>-0.45284683894847011</v>
      </c>
    </row>
    <row r="59" spans="1:38" ht="17.100000000000001" customHeight="1">
      <c r="B59" s="55"/>
    </row>
    <row r="60" spans="1:38" ht="15">
      <c r="B60" s="55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</row>
    <row r="61" spans="1:38" ht="15">
      <c r="B61" s="55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</row>
    <row r="62" spans="1:38" ht="15"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</row>
    <row r="63" spans="1:38" ht="15"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</row>
    <row r="64" spans="1:38" ht="15"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</row>
    <row r="65" spans="6:38" ht="15"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</row>
    <row r="66" spans="6:38" ht="15"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</row>
    <row r="67" spans="6:38" ht="15"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</row>
    <row r="68" spans="6:38" ht="15"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</row>
    <row r="69" spans="6:38" ht="15"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</row>
    <row r="70" spans="6:38" ht="15"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</row>
    <row r="71" spans="6:38" ht="15"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</row>
    <row r="72" spans="6:38" ht="15"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</row>
    <row r="73" spans="6:38" ht="15"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</row>
    <row r="74" spans="6:38" ht="15"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</row>
    <row r="75" spans="6:38" ht="15"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</row>
    <row r="76" spans="6:38" ht="15"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</row>
    <row r="77" spans="6:38" ht="15"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</row>
    <row r="78" spans="6:38" ht="15"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</row>
    <row r="79" spans="6:38" ht="15"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</row>
    <row r="80" spans="6:38" ht="15"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</row>
    <row r="81" spans="6:38" ht="15"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</row>
    <row r="82" spans="6:38" ht="15"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</row>
    <row r="83" spans="6:38" ht="15"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</row>
    <row r="84" spans="6:38" ht="15"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</row>
    <row r="85" spans="6:38" ht="15"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</row>
    <row r="86" spans="6:38" ht="15"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</row>
    <row r="87" spans="6:38" ht="15"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</row>
    <row r="88" spans="6:38" ht="15"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</row>
    <row r="89" spans="6:38" ht="15"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</row>
    <row r="90" spans="6:38" ht="15"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</row>
    <row r="91" spans="6:38" ht="15"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</row>
    <row r="92" spans="6:38" ht="15"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</row>
    <row r="93" spans="6:38" ht="15"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</row>
    <row r="94" spans="6:38" ht="15"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</row>
    <row r="95" spans="6:38" ht="15"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</row>
    <row r="96" spans="6:38" ht="15"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</row>
    <row r="97" spans="6:38" ht="15"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</row>
    <row r="98" spans="6:38" ht="15"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</row>
    <row r="99" spans="6:38" ht="15"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</row>
    <row r="100" spans="6:38" ht="15"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</row>
    <row r="101" spans="6:38" ht="15"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</row>
  </sheetData>
  <pageMargins left="0.35433070866141736" right="0.23622047244094491" top="7.874015748031496E-2" bottom="0.15748031496062992" header="7.874015748031496E-2" footer="0.15748031496062992"/>
  <pageSetup paperSize="9" scale="75" orientation="landscape" r:id="rId1"/>
  <headerFooter alignWithMargins="0">
    <oddFooter>&amp;L&amp;"Arial,Regular"&amp;10Statistique des assurances sociales suisses, OFAS, Schweizerische Sozialversicherungsstatistik, BSV&amp;R&amp;"Arial,Regular"&amp;10&amp;A, &amp;D,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GRSV_CGAS_11</vt:lpstr>
      <vt:lpstr>GRSV_CGAS_11_Zusatz</vt:lpstr>
      <vt:lpstr>GRSV_CGAS_11!Druckbereich</vt:lpstr>
      <vt:lpstr>GRSV_CGAS_11_Zusatz!Druckbereich</vt:lpstr>
      <vt:lpstr>GRSV_CGAS_11!Drucktitel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Eberhard</dc:creator>
  <cp:lastModifiedBy>Schüpbach Salome BSV</cp:lastModifiedBy>
  <cp:lastPrinted>2020-05-05T05:59:53Z</cp:lastPrinted>
  <dcterms:created xsi:type="dcterms:W3CDTF">1999-02-24T08:32:23Z</dcterms:created>
  <dcterms:modified xsi:type="dcterms:W3CDTF">2024-12-06T08:08:07Z</dcterms:modified>
</cp:coreProperties>
</file>