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iv\"/>
    </mc:Choice>
  </mc:AlternateContent>
  <xr:revisionPtr revIDLastSave="0" documentId="13_ncr:1_{86033701-F92E-4B73-A2D6-D50D0820FFFE}" xr6:coauthVersionLast="47" xr6:coauthVersionMax="47" xr10:uidLastSave="{00000000-0000-0000-0000-000000000000}"/>
  <bookViews>
    <workbookView xWindow="-120" yWindow="-120" windowWidth="38640" windowHeight="21120" tabRatio="465" xr2:uid="{00000000-000D-0000-FFFF-FFFF00000000}"/>
  </bookViews>
  <sheets>
    <sheet name="IV_AI_3.1_3.2" sheetId="4" r:id="rId1"/>
    <sheet name="IV_AI_3.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Regression_Int" hidden="1">1</definedName>
    <definedName name="ACwvu.ann." hidden="1">'[1]Schätzung BV-Einn.'!#REF!</definedName>
    <definedName name="ACwvu.Anteile._.87_96." hidden="1">'[2]GR nach Funktion'!$B$443:$Z$477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[1]Taschenstatistik!$M$33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[1]Taschenstatistik!$M$33</definedName>
    <definedName name="ACwvu.Veränderungsraten._.87_96." hidden="1">'[2]GR ab 87 im Überblick'!$A$1:$M$64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hidden="1">[1]Taschenstatistik!#REF!,[1]Taschenstatistik!#REF!,[1]Taschenstatistik!#REF!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hidden="1">[1]Taschenstatistik!#REF!,[1]Taschenstatistik!#REF!,[1]Taschenstatistik!#REF!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'IV_AI_3.1_3.2'!$A$35:$AZ$67</definedName>
    <definedName name="_xlnm.Print_Area" localSheetId="1">IV_AI_3.3!$A$1:$BA$64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hidden="1">'[3]T 15.2 97Daten 18.6.'!#REF!</definedName>
    <definedName name="solver_typ" hidden="1">1</definedName>
    <definedName name="solver_val" hidden="1">0</definedName>
    <definedName name="Swvu.ann." hidden="1">'[1]Schätzung BV-Einn.'!#REF!</definedName>
    <definedName name="Swvu.Anteile._.87_96." hidden="1">'[2]GR nach Funktion'!$B$443:$Z$477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[1]Taschenstatistik!$M$33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[1]Taschenstatistik!$M$33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hidden="1">#REF!,#REF!</definedName>
    <definedName name="Z_016B1528_AFB2_11D2_BE2D_CCAAFBE249DD_.wvu.PrintArea" hidden="1">#REF!</definedName>
    <definedName name="Z_016B1528_AFB2_11D2_BE2D_CCAAFBE249DD_.wvu.PrintTitles" hidden="1">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hidden="1">#REF!</definedName>
    <definedName name="Z_D9FEE25A_41A3_11D2_860B_CAC74E393A92_.wvu.Rows" hidden="1">#REF!</definedName>
    <definedName name="Z_D9FEE25B_41A3_11D2_860B_CAC74E393A92_.wvu.PrintArea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37" i="3" l="1"/>
  <c r="AZ37" i="3"/>
  <c r="BA38" i="3"/>
  <c r="BA40" i="3"/>
  <c r="AZ40" i="3"/>
  <c r="BA41" i="3"/>
  <c r="AZ41" i="3"/>
  <c r="BA47" i="3"/>
  <c r="AZ47" i="3"/>
  <c r="BA48" i="3"/>
  <c r="AZ48" i="3"/>
  <c r="BA50" i="3"/>
  <c r="AZ50" i="3"/>
  <c r="BA51" i="3"/>
  <c r="AZ51" i="3"/>
  <c r="AZ38" i="3"/>
  <c r="AZ28" i="3" l="1"/>
  <c r="AZ54" i="3"/>
  <c r="BA53" i="3"/>
  <c r="AZ43" i="3"/>
  <c r="AZ27" i="3"/>
  <c r="AZ44" i="3"/>
  <c r="AZ53" i="3"/>
  <c r="AZ18" i="3"/>
  <c r="BA44" i="3"/>
  <c r="BA54" i="3"/>
  <c r="AZ20" i="3"/>
  <c r="AZ21" i="3"/>
  <c r="BA17" i="3"/>
  <c r="AZ30" i="3"/>
  <c r="BA43" i="3"/>
  <c r="BA21" i="3"/>
  <c r="BA28" i="3"/>
  <c r="BA18" i="3"/>
  <c r="BA20" i="3"/>
  <c r="AZ17" i="3"/>
  <c r="BA31" i="3"/>
  <c r="BA30" i="3"/>
  <c r="BA27" i="3"/>
  <c r="AZ31" i="3"/>
  <c r="BA61" i="3" l="1"/>
  <c r="BA60" i="3"/>
  <c r="BA58" i="3"/>
  <c r="BA57" i="3"/>
  <c r="AZ61" i="3"/>
  <c r="AZ60" i="3"/>
  <c r="AZ58" i="3"/>
  <c r="AZ57" i="3"/>
  <c r="AZ3" i="3" l="1"/>
  <c r="AZ33" i="3"/>
  <c r="BA3" i="3" l="1"/>
  <c r="BA13" i="3"/>
  <c r="AZ13" i="3"/>
  <c r="BA64" i="3"/>
  <c r="AZ64" i="3"/>
  <c r="AZ11" i="3"/>
  <c r="BA11" i="3"/>
  <c r="BA63" i="3"/>
  <c r="AZ63" i="3"/>
  <c r="BA10" i="3"/>
  <c r="AZ10" i="3"/>
  <c r="BA34" i="3"/>
  <c r="AZ34" i="3"/>
  <c r="BA8" i="3"/>
  <c r="AZ8" i="3"/>
  <c r="BA33" i="3"/>
  <c r="BA7" i="3"/>
  <c r="AZ7" i="3"/>
  <c r="BA24" i="3"/>
  <c r="AZ24" i="3"/>
  <c r="BA4" i="3"/>
  <c r="AZ4" i="3"/>
  <c r="BA23" i="3"/>
  <c r="AZ23" i="3"/>
  <c r="BA14" i="3"/>
  <c r="AZ14" i="3"/>
</calcChain>
</file>

<file path=xl/sharedStrings.xml><?xml version="1.0" encoding="utf-8"?>
<sst xmlns="http://schemas.openxmlformats.org/spreadsheetml/2006/main" count="508" uniqueCount="86">
  <si>
    <t>Frauen</t>
  </si>
  <si>
    <t>Männer</t>
  </si>
  <si>
    <t>Femmes</t>
  </si>
  <si>
    <t>Hommes</t>
  </si>
  <si>
    <t>–</t>
  </si>
  <si>
    <t>Kinder</t>
  </si>
  <si>
    <t>1975</t>
  </si>
  <si>
    <t>1976</t>
  </si>
  <si>
    <t>1977</t>
  </si>
  <si>
    <t>1978</t>
  </si>
  <si>
    <t>1979</t>
  </si>
  <si>
    <t>Bezügerinnen</t>
  </si>
  <si>
    <t>Monatsrente in Fr.</t>
  </si>
  <si>
    <t>Bezüger</t>
  </si>
  <si>
    <t>Monatsrente in  Fr.</t>
  </si>
  <si>
    <t>Enfants</t>
  </si>
  <si>
    <t xml:space="preserve">Alle  </t>
  </si>
  <si>
    <t xml:space="preserve">Alle </t>
  </si>
  <si>
    <t xml:space="preserve">Monatsrente in  Fr. </t>
  </si>
  <si>
    <t>Bénéficiaires</t>
  </si>
  <si>
    <t>Rente par mois en fr.</t>
  </si>
  <si>
    <t>Tous</t>
  </si>
  <si>
    <t>Versicherte (Wohnbevölkerung in 1'000)</t>
  </si>
  <si>
    <t>in Franken</t>
  </si>
  <si>
    <t>en francs</t>
  </si>
  <si>
    <t>Assurés (population résidente en milliers)</t>
  </si>
  <si>
    <t>1980*</t>
  </si>
  <si>
    <t>1982*</t>
  </si>
  <si>
    <t>1984*</t>
  </si>
  <si>
    <t>1986*</t>
  </si>
  <si>
    <t>1988*</t>
  </si>
  <si>
    <t>1990*</t>
  </si>
  <si>
    <t>1992*</t>
  </si>
  <si>
    <t>1993*</t>
  </si>
  <si>
    <t>1995*</t>
  </si>
  <si>
    <t>1997*</t>
  </si>
  <si>
    <t>1999*</t>
  </si>
  <si>
    <t>2001*</t>
  </si>
  <si>
    <t>2003*</t>
  </si>
  <si>
    <t>2005*</t>
  </si>
  <si>
    <t>2007*</t>
  </si>
  <si>
    <t>2009*</t>
  </si>
  <si>
    <t>2011*</t>
  </si>
  <si>
    <t>2013*</t>
  </si>
  <si>
    <t>2015*</t>
  </si>
  <si>
    <t>2019*</t>
  </si>
  <si>
    <t>2021*</t>
  </si>
  <si>
    <t>IV 3.2 
Mittlere Monatsrenten in der Schweiz</t>
  </si>
  <si>
    <t>AI 3.2
Rentes moyennes mensuelles en Suisse</t>
  </si>
  <si>
    <t>IV 3.1
Rentenbezüger/-innen in der Schweiz</t>
  </si>
  <si>
    <t>AI 3.1
Bénéficiaires en Suisse</t>
  </si>
  <si>
    <t>AI 3.2
Rentes moyennes mensuels en Suisse</t>
  </si>
  <si>
    <t>IV 3.2
Mittlere Monatsrenten in der Schweiz</t>
  </si>
  <si>
    <t>IV 3.1 
Beziehende von Invalidenrenten in der Schweiz</t>
  </si>
  <si>
    <t>Invalidenrenten (Frauen)</t>
  </si>
  <si>
    <t>Invalidenrenten (Männer)</t>
  </si>
  <si>
    <t>Zusatzrenten (Kinder)</t>
  </si>
  <si>
    <t>Rentes d'invalidité (femmes)</t>
  </si>
  <si>
    <t>Rentes d'invalidité (hommes)</t>
  </si>
  <si>
    <t>Rentes complémentaires (enfants)</t>
  </si>
  <si>
    <t>Invalidenrenten (Frauen und Männer)</t>
  </si>
  <si>
    <t>Rentes d'invalidité (femmes et hommes)</t>
  </si>
  <si>
    <t>IV 3.3
Versicherte, Beziehende und Durchschnittsrenten</t>
  </si>
  <si>
    <t>AI  3.3
Assurés, bénéficiaires et rentes moyennes</t>
  </si>
  <si>
    <t>Invalidenrenten in der Schweiz</t>
  </si>
  <si>
    <t>Zusatzrenten in der Schweiz</t>
  </si>
  <si>
    <t>Rentes d'invalidité en Suisse</t>
  </si>
  <si>
    <t xml:space="preserve">Rentes complémentaires en Suisse </t>
  </si>
  <si>
    <t>Beziehende</t>
  </si>
  <si>
    <t>Invalidenrenten, ordentliche in der Schweiz</t>
  </si>
  <si>
    <t>Invalidenrenten, ausserordentliche in der Schweiz</t>
  </si>
  <si>
    <t>Zusatzrenten, ordentliche in der Schweiz</t>
  </si>
  <si>
    <t>Zusatzrenten, ausserordentlichen in der Schweiz</t>
  </si>
  <si>
    <t>Rentes complémentaires, extraordinaires en Suisse</t>
  </si>
  <si>
    <t>Rentes complémentaires, ordinaires en Suisse</t>
  </si>
  <si>
    <t>Rentes d'invalidité, extraordinaires en Suisse</t>
  </si>
  <si>
    <t>Rentes d'invalidité, ordinaires en Suisse</t>
  </si>
  <si>
    <r>
      <t>Beziehende</t>
    </r>
    <r>
      <rPr>
        <vertAlign val="superscript"/>
        <sz val="10"/>
        <rFont val="Arial"/>
        <family val="2"/>
      </rPr>
      <t>1</t>
    </r>
  </si>
  <si>
    <r>
      <t>Bénéficiaires</t>
    </r>
    <r>
      <rPr>
        <vertAlign val="superscript"/>
        <sz val="10"/>
        <rFont val="Arial"/>
        <family val="2"/>
      </rPr>
      <t>1</t>
    </r>
  </si>
  <si>
    <t>Cotisants en milliers</t>
  </si>
  <si>
    <t>Beitragszahlende in 1'000</t>
  </si>
  <si>
    <t>AI 3.1 
Bénéficiaires d’une rente d’invalidité en Suisse</t>
  </si>
  <si>
    <t>TV 2022/2023</t>
  </si>
  <si>
    <t>Ø TV 2013–2023</t>
  </si>
  <si>
    <t>VR 2022/2023</t>
  </si>
  <si>
    <t>Ø VR 2013–2023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</si>
</sst>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_-* #,##0.00_-;\-* #,##0.00_-;_-* &quot;-&quot;??_-;_-@_-"/>
    <numFmt numFmtId="166" formatCode="#,##0.000"/>
  </numFmts>
  <fonts count="29">
    <font>
      <sz val="9"/>
      <name val="Helv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Helv"/>
    </font>
    <font>
      <sz val="12"/>
      <name val="55 Helvetica Roman"/>
    </font>
    <font>
      <sz val="10"/>
      <name val="55 Helvetica Roman"/>
    </font>
    <font>
      <b/>
      <sz val="12"/>
      <name val="Arial"/>
      <family val="2"/>
    </font>
    <font>
      <sz val="8"/>
      <name val="Arial"/>
      <family val="2"/>
    </font>
    <font>
      <b/>
      <sz val="9"/>
      <name val="Helv"/>
    </font>
    <font>
      <sz val="9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2" fillId="22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/>
    <xf numFmtId="165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63">
    <xf numFmtId="0" fontId="0" fillId="0" borderId="0" xfId="0"/>
    <xf numFmtId="49" fontId="1" fillId="0" borderId="0" xfId="0" applyNumberFormat="1" applyFont="1" applyFill="1" applyBorder="1" applyAlignment="1">
      <alignment horizontal="right" vertical="top" wrapText="1"/>
    </xf>
    <xf numFmtId="0" fontId="23" fillId="0" borderId="0" xfId="0" applyFont="1" applyFill="1"/>
    <xf numFmtId="3" fontId="2" fillId="0" borderId="0" xfId="45" applyNumberFormat="1" applyFont="1" applyFill="1" applyBorder="1" applyAlignment="1">
      <alignment horizontal="right"/>
    </xf>
    <xf numFmtId="164" fontId="2" fillId="0" borderId="0" xfId="45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/>
    <xf numFmtId="0" fontId="2" fillId="0" borderId="11" xfId="0" applyFont="1" applyFill="1" applyBorder="1" applyAlignment="1">
      <alignment horizontal="righ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49" fontId="2" fillId="0" borderId="13" xfId="45" applyNumberFormat="1" applyFont="1" applyFill="1" applyBorder="1" applyAlignment="1">
      <alignment horizontal="left" wrapText="1"/>
    </xf>
    <xf numFmtId="49" fontId="2" fillId="0" borderId="13" xfId="45" applyNumberFormat="1" applyFont="1" applyFill="1" applyBorder="1" applyAlignment="1">
      <alignment horizontal="left" vertical="top" wrapText="1"/>
    </xf>
    <xf numFmtId="49" fontId="3" fillId="0" borderId="13" xfId="45" applyNumberFormat="1" applyFont="1" applyFill="1" applyBorder="1" applyAlignment="1">
      <alignment horizontal="left" vertical="top" wrapText="1"/>
    </xf>
    <xf numFmtId="49" fontId="2" fillId="0" borderId="12" xfId="45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49" fontId="3" fillId="0" borderId="13" xfId="45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3" fontId="2" fillId="0" borderId="0" xfId="0" applyNumberFormat="1" applyFont="1" applyFill="1"/>
    <xf numFmtId="49" fontId="3" fillId="0" borderId="14" xfId="45" applyNumberFormat="1" applyFont="1" applyFill="1" applyBorder="1" applyAlignment="1">
      <alignment horizontal="left"/>
    </xf>
    <xf numFmtId="49" fontId="23" fillId="0" borderId="0" xfId="45" applyNumberFormat="1" applyFont="1" applyFill="1" applyBorder="1" applyAlignment="1">
      <alignment horizontal="left"/>
    </xf>
    <xf numFmtId="49" fontId="2" fillId="0" borderId="0" xfId="45" applyNumberFormat="1" applyFont="1" applyFill="1" applyBorder="1" applyAlignment="1">
      <alignment horizontal="left"/>
    </xf>
    <xf numFmtId="3" fontId="3" fillId="0" borderId="0" xfId="45" applyNumberFormat="1" applyFont="1" applyFill="1" applyBorder="1" applyAlignment="1">
      <alignment horizontal="right"/>
    </xf>
    <xf numFmtId="49" fontId="23" fillId="0" borderId="15" xfId="45" applyNumberFormat="1" applyFont="1" applyFill="1" applyBorder="1" applyAlignment="1">
      <alignment horizontal="left"/>
    </xf>
    <xf numFmtId="3" fontId="2" fillId="0" borderId="10" xfId="45" applyNumberFormat="1" applyFont="1" applyFill="1" applyBorder="1" applyAlignment="1">
      <alignment horizontal="right"/>
    </xf>
    <xf numFmtId="49" fontId="3" fillId="0" borderId="12" xfId="45" applyNumberFormat="1" applyFont="1" applyFill="1" applyBorder="1" applyAlignment="1">
      <alignment horizontal="left"/>
    </xf>
    <xf numFmtId="49" fontId="23" fillId="0" borderId="13" xfId="45" applyNumberFormat="1" applyFont="1" applyFill="1" applyBorder="1" applyAlignment="1">
      <alignment horizontal="left" wrapText="1"/>
    </xf>
    <xf numFmtId="49" fontId="23" fillId="0" borderId="14" xfId="45" applyNumberFormat="1" applyFont="1" applyFill="1" applyBorder="1" applyAlignment="1">
      <alignment horizontal="left" wrapText="1"/>
    </xf>
    <xf numFmtId="164" fontId="2" fillId="0" borderId="0" xfId="46" applyNumberFormat="1" applyFont="1" applyFill="1" applyBorder="1" applyAlignment="1">
      <alignment horizontal="right"/>
    </xf>
    <xf numFmtId="164" fontId="3" fillId="0" borderId="0" xfId="45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24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49" fontId="3" fillId="0" borderId="0" xfId="45" applyNumberFormat="1" applyFont="1" applyFill="1" applyBorder="1" applyAlignment="1">
      <alignment horizontal="left"/>
    </xf>
    <xf numFmtId="0" fontId="25" fillId="0" borderId="0" xfId="0" applyFont="1" applyFill="1"/>
    <xf numFmtId="0" fontId="2" fillId="0" borderId="11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wrapText="1"/>
    </xf>
    <xf numFmtId="164" fontId="2" fillId="0" borderId="18" xfId="46" applyNumberFormat="1" applyFont="1" applyFill="1" applyBorder="1" applyAlignment="1">
      <alignment horizontal="right"/>
    </xf>
    <xf numFmtId="164" fontId="23" fillId="0" borderId="0" xfId="45" applyNumberFormat="1" applyFont="1" applyFill="1" applyBorder="1" applyAlignment="1">
      <alignment horizontal="left"/>
    </xf>
    <xf numFmtId="164" fontId="3" fillId="0" borderId="0" xfId="45" applyNumberFormat="1" applyFont="1" applyFill="1" applyBorder="1" applyAlignment="1">
      <alignment horizontal="left"/>
    </xf>
    <xf numFmtId="164" fontId="3" fillId="0" borderId="0" xfId="46" applyNumberFormat="1" applyFont="1" applyFill="1" applyBorder="1" applyAlignment="1">
      <alignment horizontal="right"/>
    </xf>
    <xf numFmtId="164" fontId="2" fillId="0" borderId="0" xfId="45" applyNumberFormat="1" applyFont="1" applyFill="1" applyBorder="1" applyAlignment="1">
      <alignment horizontal="left"/>
    </xf>
    <xf numFmtId="164" fontId="2" fillId="0" borderId="19" xfId="46" applyNumberFormat="1" applyFont="1" applyFill="1" applyBorder="1" applyAlignment="1">
      <alignment horizontal="right"/>
    </xf>
    <xf numFmtId="164" fontId="2" fillId="0" borderId="10" xfId="45" applyNumberFormat="1" applyFont="1" applyFill="1" applyBorder="1" applyAlignment="1">
      <alignment horizontal="right"/>
    </xf>
    <xf numFmtId="164" fontId="2" fillId="0" borderId="17" xfId="46" applyNumberFormat="1" applyFont="1" applyFill="1" applyBorder="1" applyAlignment="1">
      <alignment horizontal="right"/>
    </xf>
    <xf numFmtId="164" fontId="2" fillId="0" borderId="0" xfId="47" applyNumberFormat="1" applyFont="1" applyFill="1" applyBorder="1" applyAlignment="1">
      <alignment horizontal="right"/>
    </xf>
    <xf numFmtId="166" fontId="2" fillId="0" borderId="0" xfId="0" applyNumberFormat="1" applyFont="1" applyFill="1"/>
    <xf numFmtId="0" fontId="2" fillId="0" borderId="0" xfId="45" applyNumberFormat="1" applyFont="1" applyFill="1" applyBorder="1" applyAlignment="1">
      <alignment horizontal="right"/>
    </xf>
    <xf numFmtId="3" fontId="23" fillId="0" borderId="15" xfId="45" applyNumberFormat="1" applyFont="1" applyFill="1" applyBorder="1" applyAlignment="1">
      <alignment horizontal="left"/>
    </xf>
    <xf numFmtId="3" fontId="26" fillId="0" borderId="0" xfId="0" applyNumberFormat="1" applyFont="1" applyFill="1" applyAlignment="1">
      <alignment horizontal="right"/>
    </xf>
    <xf numFmtId="3" fontId="3" fillId="0" borderId="16" xfId="45" applyNumberFormat="1" applyFont="1" applyFill="1" applyBorder="1" applyAlignment="1">
      <alignment horizontal="right"/>
    </xf>
    <xf numFmtId="3" fontId="3" fillId="0" borderId="15" xfId="45" applyNumberFormat="1" applyFont="1" applyFill="1" applyBorder="1" applyAlignment="1">
      <alignment horizontal="right"/>
    </xf>
    <xf numFmtId="164" fontId="3" fillId="0" borderId="15" xfId="46" applyNumberFormat="1" applyFont="1" applyFill="1" applyBorder="1" applyAlignment="1">
      <alignment horizontal="right"/>
    </xf>
    <xf numFmtId="164" fontId="3" fillId="0" borderId="18" xfId="46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164" fontId="28" fillId="0" borderId="10" xfId="46" applyNumberFormat="1" applyFont="1" applyFill="1" applyBorder="1" applyAlignment="1">
      <alignment horizontal="right"/>
    </xf>
    <xf numFmtId="164" fontId="28" fillId="0" borderId="17" xfId="46" applyNumberFormat="1" applyFont="1" applyFill="1" applyBorder="1" applyAlignment="1">
      <alignment horizontal="right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ezimal 2" xfId="44" xr:uid="{00000000-0005-0000-0000-00001B000000}"/>
    <cellStyle name="Explanatory Text" xfId="28" xr:uid="{00000000-0005-0000-0000-00001C000000}"/>
    <cellStyle name="Good" xfId="29" xr:uid="{00000000-0005-0000-0000-00001D000000}"/>
    <cellStyle name="Heading 1" xfId="30" xr:uid="{00000000-0005-0000-0000-00001E000000}"/>
    <cellStyle name="Heading 2" xfId="31" xr:uid="{00000000-0005-0000-0000-00001F000000}"/>
    <cellStyle name="Heading 3" xfId="32" xr:uid="{00000000-0005-0000-0000-000020000000}"/>
    <cellStyle name="Heading 4" xfId="33" xr:uid="{00000000-0005-0000-0000-000021000000}"/>
    <cellStyle name="Input" xfId="34" xr:uid="{00000000-0005-0000-0000-000022000000}"/>
    <cellStyle name="Komma" xfId="47" builtinId="3"/>
    <cellStyle name="Linked Cell" xfId="35" xr:uid="{00000000-0005-0000-0000-000024000000}"/>
    <cellStyle name="Normal_2 Part,Daten,Df" xfId="43" xr:uid="{00000000-0005-0000-0000-000025000000}"/>
    <cellStyle name="Note" xfId="36" xr:uid="{00000000-0005-0000-0000-000026000000}"/>
    <cellStyle name="Output" xfId="37" xr:uid="{00000000-0005-0000-0000-000027000000}"/>
    <cellStyle name="Prozent" xfId="46" builtinId="5"/>
    <cellStyle name="Prozent 2" xfId="42" xr:uid="{00000000-0005-0000-0000-000029000000}"/>
    <cellStyle name="Standard" xfId="0" builtinId="0"/>
    <cellStyle name="Standard 2" xfId="41" xr:uid="{00000000-0005-0000-0000-00002B000000}"/>
    <cellStyle name="Standard_AHV_ AVS_2" xfId="45" xr:uid="{00000000-0005-0000-0000-00002C000000}"/>
    <cellStyle name="Title" xfId="38" xr:uid="{00000000-0005-0000-0000-00002D000000}"/>
    <cellStyle name="Total" xfId="39" xr:uid="{00000000-0005-0000-0000-00002E000000}"/>
    <cellStyle name="Warning Text" xfId="40" xr:uid="{00000000-0005-0000-0000-00002F000000}"/>
  </cellStyles>
  <dxfs count="0"/>
  <tableStyles count="0" defaultTableStyle="TableStyleMedium9" defaultPivotStyle="PivotStyleLight16"/>
  <colors>
    <mruColors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'IV_AI_3.1_3.2'!$A$73:$B$73</c:f>
              <c:strCache>
                <c:ptCount val="2"/>
                <c:pt idx="0">
                  <c:v>Rentes d'invalidité (femmes)</c:v>
                </c:pt>
                <c:pt idx="1">
                  <c:v>Invalidenrenten (Frauen)</c:v>
                </c:pt>
              </c:strCache>
            </c:strRef>
          </c:tx>
          <c:marker>
            <c:symbol val="none"/>
          </c:marker>
          <c:cat>
            <c:numRef>
              <c:f>'IV_AI_3.1_3.2'!$C$77:$AY$77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'IV_AI_3.1_3.2'!$C$73:$AY$73</c:f>
              <c:numCache>
                <c:formatCode>#,##0</c:formatCode>
                <c:ptCount val="49"/>
                <c:pt idx="0">
                  <c:v>47250</c:v>
                </c:pt>
                <c:pt idx="1">
                  <c:v>46452</c:v>
                </c:pt>
                <c:pt idx="2">
                  <c:v>48221</c:v>
                </c:pt>
                <c:pt idx="3">
                  <c:v>47790</c:v>
                </c:pt>
                <c:pt idx="4">
                  <c:v>50562</c:v>
                </c:pt>
                <c:pt idx="5">
                  <c:v>47132</c:v>
                </c:pt>
                <c:pt idx="6">
                  <c:v>47293</c:v>
                </c:pt>
                <c:pt idx="7">
                  <c:v>47822</c:v>
                </c:pt>
                <c:pt idx="8">
                  <c:v>48916</c:v>
                </c:pt>
                <c:pt idx="9">
                  <c:v>49773</c:v>
                </c:pt>
                <c:pt idx="10">
                  <c:v>50697</c:v>
                </c:pt>
                <c:pt idx="11">
                  <c:v>51426</c:v>
                </c:pt>
                <c:pt idx="12">
                  <c:v>52374</c:v>
                </c:pt>
                <c:pt idx="13">
                  <c:v>53581</c:v>
                </c:pt>
                <c:pt idx="14">
                  <c:v>55772</c:v>
                </c:pt>
                <c:pt idx="15">
                  <c:v>57541</c:v>
                </c:pt>
                <c:pt idx="16">
                  <c:v>59901</c:v>
                </c:pt>
                <c:pt idx="17">
                  <c:v>62191</c:v>
                </c:pt>
                <c:pt idx="18">
                  <c:v>64673</c:v>
                </c:pt>
                <c:pt idx="19">
                  <c:v>63283</c:v>
                </c:pt>
                <c:pt idx="20">
                  <c:v>66838</c:v>
                </c:pt>
                <c:pt idx="21">
                  <c:v>69911</c:v>
                </c:pt>
                <c:pt idx="22">
                  <c:v>72330</c:v>
                </c:pt>
                <c:pt idx="23">
                  <c:v>75530</c:v>
                </c:pt>
                <c:pt idx="24">
                  <c:v>80208</c:v>
                </c:pt>
                <c:pt idx="25">
                  <c:v>84343</c:v>
                </c:pt>
                <c:pt idx="26">
                  <c:v>92723</c:v>
                </c:pt>
                <c:pt idx="27">
                  <c:v>98890</c:v>
                </c:pt>
                <c:pt idx="28">
                  <c:v>104785</c:v>
                </c:pt>
                <c:pt idx="29">
                  <c:v>108880</c:v>
                </c:pt>
                <c:pt idx="30">
                  <c:v>115372</c:v>
                </c:pt>
                <c:pt idx="31">
                  <c:v>114600</c:v>
                </c:pt>
                <c:pt idx="32">
                  <c:v>113994</c:v>
                </c:pt>
                <c:pt idx="33">
                  <c:v>113848</c:v>
                </c:pt>
                <c:pt idx="34">
                  <c:v>112964</c:v>
                </c:pt>
                <c:pt idx="35">
                  <c:v>111575</c:v>
                </c:pt>
                <c:pt idx="36">
                  <c:v>110694</c:v>
                </c:pt>
                <c:pt idx="37">
                  <c:v>109286</c:v>
                </c:pt>
                <c:pt idx="38">
                  <c:v>107406</c:v>
                </c:pt>
                <c:pt idx="39">
                  <c:v>105535</c:v>
                </c:pt>
                <c:pt idx="40">
                  <c:v>104318</c:v>
                </c:pt>
                <c:pt idx="41">
                  <c:v>103018</c:v>
                </c:pt>
                <c:pt idx="42">
                  <c:v>102220</c:v>
                </c:pt>
                <c:pt idx="43">
                  <c:v>102110</c:v>
                </c:pt>
                <c:pt idx="44">
                  <c:v>102194</c:v>
                </c:pt>
                <c:pt idx="45">
                  <c:v>102683</c:v>
                </c:pt>
                <c:pt idx="46">
                  <c:v>103999</c:v>
                </c:pt>
                <c:pt idx="47">
                  <c:v>104553</c:v>
                </c:pt>
                <c:pt idx="48">
                  <c:v>106516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1-4907-89EA-CA14F7BD740C}"/>
            </c:ext>
          </c:extLst>
        </c:ser>
        <c:ser>
          <c:idx val="1"/>
          <c:order val="1"/>
          <c:tx>
            <c:strRef>
              <c:f>'IV_AI_3.1_3.2'!$A$74:$B$74</c:f>
              <c:strCache>
                <c:ptCount val="2"/>
                <c:pt idx="0">
                  <c:v>Rentes d'invalidité (hommes)</c:v>
                </c:pt>
                <c:pt idx="1">
                  <c:v>Invalidenrenten (Männer)</c:v>
                </c:pt>
              </c:strCache>
            </c:strRef>
          </c:tx>
          <c:marker>
            <c:symbol val="none"/>
          </c:marker>
          <c:cat>
            <c:numRef>
              <c:f>'IV_AI_3.1_3.2'!$C$77:$AY$77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'IV_AI_3.1_3.2'!$C$74:$AY$74</c:f>
              <c:numCache>
                <c:formatCode>#,##0</c:formatCode>
                <c:ptCount val="49"/>
                <c:pt idx="0">
                  <c:v>53327</c:v>
                </c:pt>
                <c:pt idx="1">
                  <c:v>54767</c:v>
                </c:pt>
                <c:pt idx="2">
                  <c:v>59886</c:v>
                </c:pt>
                <c:pt idx="3">
                  <c:v>60099</c:v>
                </c:pt>
                <c:pt idx="4">
                  <c:v>65750</c:v>
                </c:pt>
                <c:pt idx="5">
                  <c:v>62428</c:v>
                </c:pt>
                <c:pt idx="6">
                  <c:v>64333</c:v>
                </c:pt>
                <c:pt idx="7">
                  <c:v>64943</c:v>
                </c:pt>
                <c:pt idx="8">
                  <c:v>66410</c:v>
                </c:pt>
                <c:pt idx="9">
                  <c:v>67904</c:v>
                </c:pt>
                <c:pt idx="10">
                  <c:v>69040</c:v>
                </c:pt>
                <c:pt idx="11">
                  <c:v>70297</c:v>
                </c:pt>
                <c:pt idx="12">
                  <c:v>71474</c:v>
                </c:pt>
                <c:pt idx="13">
                  <c:v>72805</c:v>
                </c:pt>
                <c:pt idx="14">
                  <c:v>75157</c:v>
                </c:pt>
                <c:pt idx="15">
                  <c:v>76659</c:v>
                </c:pt>
                <c:pt idx="16">
                  <c:v>79209</c:v>
                </c:pt>
                <c:pt idx="17">
                  <c:v>81488</c:v>
                </c:pt>
                <c:pt idx="18">
                  <c:v>85512</c:v>
                </c:pt>
                <c:pt idx="19">
                  <c:v>89273</c:v>
                </c:pt>
                <c:pt idx="20">
                  <c:v>93920</c:v>
                </c:pt>
                <c:pt idx="21">
                  <c:v>97694</c:v>
                </c:pt>
                <c:pt idx="22">
                  <c:v>101226</c:v>
                </c:pt>
                <c:pt idx="23">
                  <c:v>105053</c:v>
                </c:pt>
                <c:pt idx="24">
                  <c:v>110343</c:v>
                </c:pt>
                <c:pt idx="25">
                  <c:v>114625</c:v>
                </c:pt>
                <c:pt idx="26">
                  <c:v>119378</c:v>
                </c:pt>
                <c:pt idx="27">
                  <c:v>125307</c:v>
                </c:pt>
                <c:pt idx="28">
                  <c:v>130924</c:v>
                </c:pt>
                <c:pt idx="29">
                  <c:v>134777</c:v>
                </c:pt>
                <c:pt idx="30">
                  <c:v>136456</c:v>
                </c:pt>
                <c:pt idx="31">
                  <c:v>135057</c:v>
                </c:pt>
                <c:pt idx="32">
                  <c:v>134268</c:v>
                </c:pt>
                <c:pt idx="33">
                  <c:v>133040</c:v>
                </c:pt>
                <c:pt idx="34">
                  <c:v>131153</c:v>
                </c:pt>
                <c:pt idx="35">
                  <c:v>129330</c:v>
                </c:pt>
                <c:pt idx="36">
                  <c:v>127639</c:v>
                </c:pt>
                <c:pt idx="37">
                  <c:v>125541</c:v>
                </c:pt>
                <c:pt idx="38">
                  <c:v>122935</c:v>
                </c:pt>
                <c:pt idx="39">
                  <c:v>120886</c:v>
                </c:pt>
                <c:pt idx="40">
                  <c:v>118843</c:v>
                </c:pt>
                <c:pt idx="41">
                  <c:v>117585</c:v>
                </c:pt>
                <c:pt idx="42">
                  <c:v>116468</c:v>
                </c:pt>
                <c:pt idx="43">
                  <c:v>115834</c:v>
                </c:pt>
                <c:pt idx="44">
                  <c:v>115493</c:v>
                </c:pt>
                <c:pt idx="45">
                  <c:v>115440</c:v>
                </c:pt>
                <c:pt idx="46">
                  <c:v>115900</c:v>
                </c:pt>
                <c:pt idx="47">
                  <c:v>115805</c:v>
                </c:pt>
                <c:pt idx="48">
                  <c:v>117144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1-4907-89EA-CA14F7BD740C}"/>
            </c:ext>
          </c:extLst>
        </c:ser>
        <c:ser>
          <c:idx val="2"/>
          <c:order val="2"/>
          <c:tx>
            <c:strRef>
              <c:f>'IV_AI_3.1_3.2'!$A$75:$B$75</c:f>
              <c:strCache>
                <c:ptCount val="2"/>
                <c:pt idx="0">
                  <c:v>Rentes complémentaires (enfants)</c:v>
                </c:pt>
                <c:pt idx="1">
                  <c:v>Zusatzrenten (Kinder)</c:v>
                </c:pt>
              </c:strCache>
            </c:strRef>
          </c:tx>
          <c:marker>
            <c:symbol val="none"/>
          </c:marker>
          <c:cat>
            <c:numRef>
              <c:f>'IV_AI_3.1_3.2'!$C$77:$AY$77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'IV_AI_3.1_3.2'!$C$75:$AY$75</c:f>
              <c:numCache>
                <c:formatCode>#,##0</c:formatCode>
                <c:ptCount val="49"/>
                <c:pt idx="0">
                  <c:v>37806</c:v>
                </c:pt>
                <c:pt idx="1">
                  <c:v>36556</c:v>
                </c:pt>
                <c:pt idx="2">
                  <c:v>36996</c:v>
                </c:pt>
                <c:pt idx="3">
                  <c:v>36559</c:v>
                </c:pt>
                <c:pt idx="4">
                  <c:v>40393</c:v>
                </c:pt>
                <c:pt idx="5">
                  <c:v>36772</c:v>
                </c:pt>
                <c:pt idx="6">
                  <c:v>37558</c:v>
                </c:pt>
                <c:pt idx="7">
                  <c:v>36719</c:v>
                </c:pt>
                <c:pt idx="8">
                  <c:v>36487</c:v>
                </c:pt>
                <c:pt idx="9">
                  <c:v>36045</c:v>
                </c:pt>
                <c:pt idx="10">
                  <c:v>35391</c:v>
                </c:pt>
                <c:pt idx="11">
                  <c:v>35407</c:v>
                </c:pt>
                <c:pt idx="12">
                  <c:v>35158</c:v>
                </c:pt>
                <c:pt idx="13">
                  <c:v>34996</c:v>
                </c:pt>
                <c:pt idx="14">
                  <c:v>35514</c:v>
                </c:pt>
                <c:pt idx="15">
                  <c:v>35874</c:v>
                </c:pt>
                <c:pt idx="16">
                  <c:v>37098</c:v>
                </c:pt>
                <c:pt idx="17">
                  <c:v>38626</c:v>
                </c:pt>
                <c:pt idx="18">
                  <c:v>41290</c:v>
                </c:pt>
                <c:pt idx="19">
                  <c:v>43469</c:v>
                </c:pt>
                <c:pt idx="20">
                  <c:v>47715</c:v>
                </c:pt>
                <c:pt idx="21">
                  <c:v>50740</c:v>
                </c:pt>
                <c:pt idx="22">
                  <c:v>53926</c:v>
                </c:pt>
                <c:pt idx="23">
                  <c:v>58165</c:v>
                </c:pt>
                <c:pt idx="24">
                  <c:v>62955</c:v>
                </c:pt>
                <c:pt idx="25">
                  <c:v>66515</c:v>
                </c:pt>
                <c:pt idx="26">
                  <c:v>71317</c:v>
                </c:pt>
                <c:pt idx="27">
                  <c:v>77264</c:v>
                </c:pt>
                <c:pt idx="28">
                  <c:v>83178</c:v>
                </c:pt>
                <c:pt idx="29">
                  <c:v>86497</c:v>
                </c:pt>
                <c:pt idx="30">
                  <c:v>87522</c:v>
                </c:pt>
                <c:pt idx="31">
                  <c:v>85374</c:v>
                </c:pt>
                <c:pt idx="32">
                  <c:v>83648</c:v>
                </c:pt>
                <c:pt idx="33">
                  <c:v>82301</c:v>
                </c:pt>
                <c:pt idx="34">
                  <c:v>79689</c:v>
                </c:pt>
                <c:pt idx="35">
                  <c:v>76755</c:v>
                </c:pt>
                <c:pt idx="36">
                  <c:v>73700</c:v>
                </c:pt>
                <c:pt idx="37">
                  <c:v>70459</c:v>
                </c:pt>
                <c:pt idx="38">
                  <c:v>67394</c:v>
                </c:pt>
                <c:pt idx="39">
                  <c:v>63894</c:v>
                </c:pt>
                <c:pt idx="40">
                  <c:v>61261</c:v>
                </c:pt>
                <c:pt idx="41">
                  <c:v>58837</c:v>
                </c:pt>
                <c:pt idx="42">
                  <c:v>57144</c:v>
                </c:pt>
                <c:pt idx="43">
                  <c:v>56167</c:v>
                </c:pt>
                <c:pt idx="44">
                  <c:v>55564</c:v>
                </c:pt>
                <c:pt idx="45">
                  <c:v>55053</c:v>
                </c:pt>
                <c:pt idx="46">
                  <c:v>55239</c:v>
                </c:pt>
                <c:pt idx="47">
                  <c:v>54824</c:v>
                </c:pt>
                <c:pt idx="48">
                  <c:v>55877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C-4250-88A9-63860FF3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787368"/>
        <c:axId val="529787760"/>
      </c:lineChart>
      <c:catAx>
        <c:axId val="52978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5297877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297877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529787368"/>
        <c:crosses val="autoZero"/>
        <c:crossBetween val="between"/>
      </c:valAx>
      <c:spPr>
        <a:solidFill>
          <a:schemeClr val="bg1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'IV_AI_3.1_3.2'!$A$80:$B$80</c:f>
              <c:strCache>
                <c:ptCount val="2"/>
                <c:pt idx="0">
                  <c:v>Rentes d'invalidité (femmes)</c:v>
                </c:pt>
                <c:pt idx="1">
                  <c:v>Invalidenrenten (Frauen)</c:v>
                </c:pt>
              </c:strCache>
            </c:strRef>
          </c:tx>
          <c:marker>
            <c:symbol val="none"/>
          </c:marker>
          <c:cat>
            <c:numRef>
              <c:f>'IV_AI_3.1_3.2'!$C$77:$AY$77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'IV_AI_3.1_3.2'!$C$80:$AY$80</c:f>
              <c:numCache>
                <c:formatCode>#,##0</c:formatCode>
                <c:ptCount val="49"/>
                <c:pt idx="0">
                  <c:v>555</c:v>
                </c:pt>
                <c:pt idx="1">
                  <c:v>564</c:v>
                </c:pt>
                <c:pt idx="2">
                  <c:v>602</c:v>
                </c:pt>
                <c:pt idx="3">
                  <c:v>606</c:v>
                </c:pt>
                <c:pt idx="4">
                  <c:v>610</c:v>
                </c:pt>
                <c:pt idx="5">
                  <c:v>636</c:v>
                </c:pt>
                <c:pt idx="6">
                  <c:v>635</c:v>
                </c:pt>
                <c:pt idx="7">
                  <c:v>717</c:v>
                </c:pt>
                <c:pt idx="8">
                  <c:v>718</c:v>
                </c:pt>
                <c:pt idx="9">
                  <c:v>800</c:v>
                </c:pt>
                <c:pt idx="10">
                  <c:v>803</c:v>
                </c:pt>
                <c:pt idx="11">
                  <c:v>840</c:v>
                </c:pt>
                <c:pt idx="12">
                  <c:v>841</c:v>
                </c:pt>
                <c:pt idx="13">
                  <c:v>873</c:v>
                </c:pt>
                <c:pt idx="14">
                  <c:v>869</c:v>
                </c:pt>
                <c:pt idx="15">
                  <c:v>925</c:v>
                </c:pt>
                <c:pt idx="16">
                  <c:v>925</c:v>
                </c:pt>
                <c:pt idx="17">
                  <c:v>1043</c:v>
                </c:pt>
                <c:pt idx="18">
                  <c:v>1118</c:v>
                </c:pt>
                <c:pt idx="19">
                  <c:v>1131</c:v>
                </c:pt>
                <c:pt idx="20">
                  <c:v>1178</c:v>
                </c:pt>
                <c:pt idx="21">
                  <c:v>1185</c:v>
                </c:pt>
                <c:pt idx="22">
                  <c:v>1215</c:v>
                </c:pt>
                <c:pt idx="23">
                  <c:v>1220</c:v>
                </c:pt>
                <c:pt idx="24">
                  <c:v>1239</c:v>
                </c:pt>
                <c:pt idx="25">
                  <c:v>1246</c:v>
                </c:pt>
                <c:pt idx="26">
                  <c:v>1292</c:v>
                </c:pt>
                <c:pt idx="27">
                  <c:v>1293</c:v>
                </c:pt>
                <c:pt idx="28">
                  <c:v>1322</c:v>
                </c:pt>
                <c:pt idx="29">
                  <c:v>1322</c:v>
                </c:pt>
                <c:pt idx="30">
                  <c:v>1348</c:v>
                </c:pt>
                <c:pt idx="31">
                  <c:v>1346</c:v>
                </c:pt>
                <c:pt idx="32">
                  <c:v>1382</c:v>
                </c:pt>
                <c:pt idx="33">
                  <c:v>1378</c:v>
                </c:pt>
                <c:pt idx="34">
                  <c:v>1418</c:v>
                </c:pt>
                <c:pt idx="35">
                  <c:v>1413</c:v>
                </c:pt>
                <c:pt idx="36">
                  <c:v>1435</c:v>
                </c:pt>
                <c:pt idx="37">
                  <c:v>1431</c:v>
                </c:pt>
                <c:pt idx="38">
                  <c:v>1442</c:v>
                </c:pt>
                <c:pt idx="39">
                  <c:v>1442</c:v>
                </c:pt>
                <c:pt idx="40">
                  <c:v>1447</c:v>
                </c:pt>
                <c:pt idx="41">
                  <c:v>1445</c:v>
                </c:pt>
                <c:pt idx="42">
                  <c:v>1445</c:v>
                </c:pt>
                <c:pt idx="43">
                  <c:v>1444.1936832827344</c:v>
                </c:pt>
                <c:pt idx="44">
                  <c:v>1452.6480126034801</c:v>
                </c:pt>
                <c:pt idx="45">
                  <c:v>1449.5217806258099</c:v>
                </c:pt>
                <c:pt idx="46">
                  <c:v>1458.0944816777101</c:v>
                </c:pt>
                <c:pt idx="47">
                  <c:v>1455.7636605358</c:v>
                </c:pt>
                <c:pt idx="48">
                  <c:v>1488.5865316008901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C1-4EBB-9880-4CBC47DA3479}"/>
            </c:ext>
          </c:extLst>
        </c:ser>
        <c:ser>
          <c:idx val="1"/>
          <c:order val="1"/>
          <c:tx>
            <c:strRef>
              <c:f>'IV_AI_3.1_3.2'!$A$81:$B$81</c:f>
              <c:strCache>
                <c:ptCount val="2"/>
                <c:pt idx="0">
                  <c:v>Rentes d'invalidité (hommes)</c:v>
                </c:pt>
                <c:pt idx="1">
                  <c:v>Invalidenrenten (Männer)</c:v>
                </c:pt>
              </c:strCache>
            </c:strRef>
          </c:tx>
          <c:marker>
            <c:symbol val="none"/>
          </c:marker>
          <c:cat>
            <c:numRef>
              <c:f>'IV_AI_3.1_3.2'!$C$77:$AY$77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'IV_AI_3.1_3.2'!$C$81:$AY$81</c:f>
              <c:numCache>
                <c:formatCode>#,##0</c:formatCode>
                <c:ptCount val="49"/>
                <c:pt idx="0">
                  <c:v>635</c:v>
                </c:pt>
                <c:pt idx="1">
                  <c:v>644</c:v>
                </c:pt>
                <c:pt idx="2">
                  <c:v>687</c:v>
                </c:pt>
                <c:pt idx="3">
                  <c:v>691</c:v>
                </c:pt>
                <c:pt idx="4">
                  <c:v>696</c:v>
                </c:pt>
                <c:pt idx="5">
                  <c:v>729</c:v>
                </c:pt>
                <c:pt idx="6">
                  <c:v>728</c:v>
                </c:pt>
                <c:pt idx="7">
                  <c:v>818</c:v>
                </c:pt>
                <c:pt idx="8">
                  <c:v>816</c:v>
                </c:pt>
                <c:pt idx="9">
                  <c:v>909</c:v>
                </c:pt>
                <c:pt idx="10">
                  <c:v>908</c:v>
                </c:pt>
                <c:pt idx="11">
                  <c:v>947</c:v>
                </c:pt>
                <c:pt idx="12">
                  <c:v>945</c:v>
                </c:pt>
                <c:pt idx="13">
                  <c:v>981</c:v>
                </c:pt>
                <c:pt idx="14">
                  <c:v>976</c:v>
                </c:pt>
                <c:pt idx="15">
                  <c:v>1037</c:v>
                </c:pt>
                <c:pt idx="16">
                  <c:v>1037</c:v>
                </c:pt>
                <c:pt idx="17">
                  <c:v>1170</c:v>
                </c:pt>
                <c:pt idx="18">
                  <c:v>1255</c:v>
                </c:pt>
                <c:pt idx="19">
                  <c:v>1263</c:v>
                </c:pt>
                <c:pt idx="20">
                  <c:v>1307</c:v>
                </c:pt>
                <c:pt idx="21">
                  <c:v>1309</c:v>
                </c:pt>
                <c:pt idx="22">
                  <c:v>1339</c:v>
                </c:pt>
                <c:pt idx="23">
                  <c:v>1338</c:v>
                </c:pt>
                <c:pt idx="24">
                  <c:v>1355</c:v>
                </c:pt>
                <c:pt idx="25">
                  <c:v>1361</c:v>
                </c:pt>
                <c:pt idx="26">
                  <c:v>1405</c:v>
                </c:pt>
                <c:pt idx="27">
                  <c:v>1406</c:v>
                </c:pt>
                <c:pt idx="28">
                  <c:v>1436</c:v>
                </c:pt>
                <c:pt idx="29">
                  <c:v>1434</c:v>
                </c:pt>
                <c:pt idx="30">
                  <c:v>1456</c:v>
                </c:pt>
                <c:pt idx="31">
                  <c:v>1448</c:v>
                </c:pt>
                <c:pt idx="32">
                  <c:v>1479</c:v>
                </c:pt>
                <c:pt idx="33">
                  <c:v>1466</c:v>
                </c:pt>
                <c:pt idx="34">
                  <c:v>1502</c:v>
                </c:pt>
                <c:pt idx="35">
                  <c:v>1493</c:v>
                </c:pt>
                <c:pt idx="36">
                  <c:v>1509</c:v>
                </c:pt>
                <c:pt idx="37">
                  <c:v>1501</c:v>
                </c:pt>
                <c:pt idx="38">
                  <c:v>1509</c:v>
                </c:pt>
                <c:pt idx="39">
                  <c:v>1506</c:v>
                </c:pt>
                <c:pt idx="40">
                  <c:v>1507</c:v>
                </c:pt>
                <c:pt idx="41">
                  <c:v>1503</c:v>
                </c:pt>
                <c:pt idx="42">
                  <c:v>1500</c:v>
                </c:pt>
                <c:pt idx="43">
                  <c:v>1496.4438593159175</c:v>
                </c:pt>
                <c:pt idx="44">
                  <c:v>1505.9417367286301</c:v>
                </c:pt>
                <c:pt idx="45">
                  <c:v>1504.12174289674</c:v>
                </c:pt>
                <c:pt idx="46">
                  <c:v>1514.3032355478899</c:v>
                </c:pt>
                <c:pt idx="47">
                  <c:v>1510.7042528388199</c:v>
                </c:pt>
                <c:pt idx="48">
                  <c:v>1544.8339735709901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C1-4EBB-9880-4CBC47DA3479}"/>
            </c:ext>
          </c:extLst>
        </c:ser>
        <c:ser>
          <c:idx val="2"/>
          <c:order val="2"/>
          <c:tx>
            <c:strRef>
              <c:f>'IV_AI_3.1_3.2'!$A$82:$B$82</c:f>
              <c:strCache>
                <c:ptCount val="2"/>
                <c:pt idx="0">
                  <c:v>Rentes complémentaires (enfants)</c:v>
                </c:pt>
                <c:pt idx="1">
                  <c:v>Zusatzrenten (Kinder)</c:v>
                </c:pt>
              </c:strCache>
            </c:strRef>
          </c:tx>
          <c:marker>
            <c:symbol val="none"/>
          </c:marker>
          <c:cat>
            <c:numRef>
              <c:f>'IV_AI_3.1_3.2'!$C$77:$AY$77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'IV_AI_3.1_3.2'!$C$82:$AY$82</c:f>
              <c:numCache>
                <c:formatCode>#,##0</c:formatCode>
                <c:ptCount val="49"/>
                <c:pt idx="0">
                  <c:v>240</c:v>
                </c:pt>
                <c:pt idx="1">
                  <c:v>243</c:v>
                </c:pt>
                <c:pt idx="2">
                  <c:v>260</c:v>
                </c:pt>
                <c:pt idx="3">
                  <c:v>261</c:v>
                </c:pt>
                <c:pt idx="4">
                  <c:v>264</c:v>
                </c:pt>
                <c:pt idx="5">
                  <c:v>271</c:v>
                </c:pt>
                <c:pt idx="6">
                  <c:v>268</c:v>
                </c:pt>
                <c:pt idx="7">
                  <c:v>295</c:v>
                </c:pt>
                <c:pt idx="8">
                  <c:v>294</c:v>
                </c:pt>
                <c:pt idx="9">
                  <c:v>325</c:v>
                </c:pt>
                <c:pt idx="10">
                  <c:v>324</c:v>
                </c:pt>
                <c:pt idx="11">
                  <c:v>338</c:v>
                </c:pt>
                <c:pt idx="12">
                  <c:v>337</c:v>
                </c:pt>
                <c:pt idx="13">
                  <c:v>348</c:v>
                </c:pt>
                <c:pt idx="14">
                  <c:v>344</c:v>
                </c:pt>
                <c:pt idx="15">
                  <c:v>364</c:v>
                </c:pt>
                <c:pt idx="16">
                  <c:v>366</c:v>
                </c:pt>
                <c:pt idx="17">
                  <c:v>410</c:v>
                </c:pt>
                <c:pt idx="18">
                  <c:v>436</c:v>
                </c:pt>
                <c:pt idx="19">
                  <c:v>441</c:v>
                </c:pt>
                <c:pt idx="20">
                  <c:v>458</c:v>
                </c:pt>
                <c:pt idx="21">
                  <c:v>460</c:v>
                </c:pt>
                <c:pt idx="22">
                  <c:v>469</c:v>
                </c:pt>
                <c:pt idx="23">
                  <c:v>471</c:v>
                </c:pt>
                <c:pt idx="24">
                  <c:v>481</c:v>
                </c:pt>
                <c:pt idx="25">
                  <c:v>487</c:v>
                </c:pt>
                <c:pt idx="26">
                  <c:v>505</c:v>
                </c:pt>
                <c:pt idx="27">
                  <c:v>510</c:v>
                </c:pt>
                <c:pt idx="28">
                  <c:v>526</c:v>
                </c:pt>
                <c:pt idx="29">
                  <c:v>526</c:v>
                </c:pt>
                <c:pt idx="30">
                  <c:v>537</c:v>
                </c:pt>
                <c:pt idx="31">
                  <c:v>538</c:v>
                </c:pt>
                <c:pt idx="32">
                  <c:v>554</c:v>
                </c:pt>
                <c:pt idx="33">
                  <c:v>559</c:v>
                </c:pt>
                <c:pt idx="34">
                  <c:v>574</c:v>
                </c:pt>
                <c:pt idx="35">
                  <c:v>572</c:v>
                </c:pt>
                <c:pt idx="36">
                  <c:v>580</c:v>
                </c:pt>
                <c:pt idx="37">
                  <c:v>577</c:v>
                </c:pt>
                <c:pt idx="38">
                  <c:v>581</c:v>
                </c:pt>
                <c:pt idx="39">
                  <c:v>579</c:v>
                </c:pt>
                <c:pt idx="40">
                  <c:v>579</c:v>
                </c:pt>
                <c:pt idx="41">
                  <c:v>578</c:v>
                </c:pt>
                <c:pt idx="42">
                  <c:v>577</c:v>
                </c:pt>
                <c:pt idx="43">
                  <c:v>574.09452772000282</c:v>
                </c:pt>
                <c:pt idx="44">
                  <c:v>576.18529778038203</c:v>
                </c:pt>
                <c:pt idx="45">
                  <c:v>574.09468961728601</c:v>
                </c:pt>
                <c:pt idx="46">
                  <c:v>574.609390117011</c:v>
                </c:pt>
                <c:pt idx="47">
                  <c:v>570.71840550637705</c:v>
                </c:pt>
                <c:pt idx="48" formatCode="#,##0.000">
                  <c:v>582.97931906439101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4-4EDE-A903-2A19B43CA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785408"/>
        <c:axId val="529786584"/>
      </c:lineChart>
      <c:catAx>
        <c:axId val="52978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529786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86584"/>
        <c:scaling>
          <c:orientation val="minMax"/>
        </c:scaling>
        <c:delete val="0"/>
        <c:axPos val="l"/>
        <c:majorGridlines/>
        <c:title>
          <c:tx>
            <c:strRef>
              <c:f>'IV_AI_3.1_3.2'!$A$78:$B$78</c:f>
              <c:strCache>
                <c:ptCount val="2"/>
                <c:pt idx="0">
                  <c:v>en francs</c:v>
                </c:pt>
                <c:pt idx="1">
                  <c:v>in Franken</c:v>
                </c:pt>
              </c:strCache>
            </c:strRef>
          </c:tx>
          <c:overlay val="0"/>
          <c:txPr>
            <a:bodyPr/>
            <a:lstStyle/>
            <a:p>
              <a:pPr>
                <a:defRPr sz="800" b="0"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529785408"/>
        <c:crosses val="autoZero"/>
        <c:crossBetween val="between"/>
      </c:valAx>
      <c:spPr>
        <a:solidFill>
          <a:schemeClr val="bg1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61</xdr:row>
      <xdr:rowOff>7620</xdr:rowOff>
    </xdr:from>
    <xdr:to>
      <xdr:col>1</xdr:col>
      <xdr:colOff>2476500</xdr:colOff>
      <xdr:row>65</xdr:row>
      <xdr:rowOff>99060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34A65A0B-3CC4-4257-B0FD-688999D8A42C}"/>
            </a:ext>
          </a:extLst>
        </xdr:cNvPr>
        <xdr:cNvSpPr txBox="1"/>
      </xdr:nvSpPr>
      <xdr:spPr>
        <a:xfrm>
          <a:off x="2712720" y="11504295"/>
          <a:ext cx="2430780" cy="624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Quelle: Bundesamt</a:t>
          </a:r>
          <a:r>
            <a:rPr lang="de-CH" sz="1100" baseline="0"/>
            <a:t> für Sozialversicherungen, Geschäftsfeld MASS, IV-Statistik</a:t>
          </a:r>
        </a:p>
        <a:p>
          <a:endParaRPr lang="de-CH" sz="1100"/>
        </a:p>
      </xdr:txBody>
    </xdr:sp>
    <xdr:clientData/>
  </xdr:twoCellAnchor>
  <xdr:twoCellAnchor>
    <xdr:from>
      <xdr:col>0</xdr:col>
      <xdr:colOff>30480</xdr:colOff>
      <xdr:row>61</xdr:row>
      <xdr:rowOff>0</xdr:rowOff>
    </xdr:from>
    <xdr:to>
      <xdr:col>0</xdr:col>
      <xdr:colOff>2476500</xdr:colOff>
      <xdr:row>65</xdr:row>
      <xdr:rowOff>121920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CBE9A15E-C100-4B92-B137-33B3242CAE4B}"/>
            </a:ext>
          </a:extLst>
        </xdr:cNvPr>
        <xdr:cNvSpPr txBox="1"/>
      </xdr:nvSpPr>
      <xdr:spPr>
        <a:xfrm>
          <a:off x="30480" y="11496675"/>
          <a:ext cx="2446020" cy="655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Source:</a:t>
          </a:r>
          <a:r>
            <a:rPr lang="de-CH" sz="1100" baseline="0"/>
            <a:t> Office fédéral des assurances sociales, domaine MASS, Statistique de l'AI</a:t>
          </a:r>
          <a:endParaRPr lang="de-CH" sz="1100"/>
        </a:p>
      </xdr:txBody>
    </xdr:sp>
    <xdr:clientData/>
  </xdr:twoCellAnchor>
  <xdr:twoCellAnchor>
    <xdr:from>
      <xdr:col>0</xdr:col>
      <xdr:colOff>57150</xdr:colOff>
      <xdr:row>1</xdr:row>
      <xdr:rowOff>47625</xdr:rowOff>
    </xdr:from>
    <xdr:to>
      <xdr:col>3</xdr:col>
      <xdr:colOff>57150</xdr:colOff>
      <xdr:row>25</xdr:row>
      <xdr:rowOff>95251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12C1B24D-EB0A-4EFE-907B-7E9496AFC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35</xdr:row>
      <xdr:rowOff>161925</xdr:rowOff>
    </xdr:from>
    <xdr:to>
      <xdr:col>3</xdr:col>
      <xdr:colOff>133350</xdr:colOff>
      <xdr:row>60</xdr:row>
      <xdr:rowOff>9526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CA9C5398-A278-48BE-AA14-0F974C3C5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53340</xdr:colOff>
      <xdr:row>26</xdr:row>
      <xdr:rowOff>19050</xdr:rowOff>
    </xdr:from>
    <xdr:to>
      <xdr:col>1</xdr:col>
      <xdr:colOff>2484120</xdr:colOff>
      <xdr:row>33</xdr:row>
      <xdr:rowOff>114300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DA40C7DF-B7E3-45C5-82BD-5057B6E58C84}"/>
            </a:ext>
          </a:extLst>
        </xdr:cNvPr>
        <xdr:cNvSpPr txBox="1"/>
      </xdr:nvSpPr>
      <xdr:spPr>
        <a:xfrm>
          <a:off x="2720340" y="4267200"/>
          <a:ext cx="243078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  Seit</a:t>
          </a:r>
          <a:r>
            <a:rPr lang="de-CH" sz="1100" baseline="0"/>
            <a:t> 2001 Anzahl Renten.</a:t>
          </a:r>
          <a:endParaRPr lang="de-CH" sz="1100"/>
        </a:p>
        <a:p>
          <a:endParaRPr lang="de-CH" sz="1100"/>
        </a:p>
        <a:p>
          <a:r>
            <a:rPr lang="de-CH" sz="1100"/>
            <a:t>Quelle: Bundesamt</a:t>
          </a:r>
          <a:r>
            <a:rPr lang="de-CH" sz="1100" baseline="0"/>
            <a:t> für Sozialversicherungen, Geschäftsfeld MASS, IV-Statistik</a:t>
          </a:r>
        </a:p>
        <a:p>
          <a:endParaRPr lang="de-CH" sz="1100"/>
        </a:p>
      </xdr:txBody>
    </xdr:sp>
    <xdr:clientData/>
  </xdr:twoCellAnchor>
  <xdr:twoCellAnchor>
    <xdr:from>
      <xdr:col>0</xdr:col>
      <xdr:colOff>104775</xdr:colOff>
      <xdr:row>26</xdr:row>
      <xdr:rowOff>30479</xdr:rowOff>
    </xdr:from>
    <xdr:to>
      <xdr:col>0</xdr:col>
      <xdr:colOff>2550795</xdr:colOff>
      <xdr:row>33</xdr:row>
      <xdr:rowOff>114300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A7A8AE44-A223-461E-81E6-4EDC50FDBEC4}"/>
            </a:ext>
          </a:extLst>
        </xdr:cNvPr>
        <xdr:cNvSpPr txBox="1"/>
      </xdr:nvSpPr>
      <xdr:spPr>
        <a:xfrm>
          <a:off x="104775" y="4278629"/>
          <a:ext cx="2446020" cy="1017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  Depuis 2001 Nombre de rentes.</a:t>
          </a:r>
        </a:p>
        <a:p>
          <a:endParaRPr lang="de-CH" sz="1100"/>
        </a:p>
        <a:p>
          <a:r>
            <a:rPr lang="de-CH" sz="1100"/>
            <a:t>Source:</a:t>
          </a:r>
          <a:r>
            <a:rPr lang="de-CH" sz="1100" baseline="0"/>
            <a:t> Office fédéral des assurances sociales, domaine MASS, Statistique de l'AI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</xdr:colOff>
      <xdr:row>65</xdr:row>
      <xdr:rowOff>66675</xdr:rowOff>
    </xdr:from>
    <xdr:to>
      <xdr:col>1</xdr:col>
      <xdr:colOff>2480310</xdr:colOff>
      <xdr:row>73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6530" y="9086850"/>
          <a:ext cx="243078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  Seit</a:t>
          </a:r>
          <a:r>
            <a:rPr lang="de-CH" sz="1100" baseline="0"/>
            <a:t> 2001 Anzahl Renten.</a:t>
          </a:r>
          <a:endParaRPr lang="de-CH" sz="1100"/>
        </a:p>
        <a:p>
          <a:endParaRPr lang="de-CH" sz="1100"/>
        </a:p>
        <a:p>
          <a:r>
            <a:rPr lang="de-CH" sz="1100"/>
            <a:t>Quelle: Bundesamt</a:t>
          </a:r>
          <a:r>
            <a:rPr lang="de-CH" sz="1100" baseline="0"/>
            <a:t> für Sozialversicherungen, Geschäftsfeld MASS, IV-Statistik</a:t>
          </a:r>
        </a:p>
        <a:p>
          <a:endParaRPr lang="de-CH" sz="1100"/>
        </a:p>
      </xdr:txBody>
    </xdr:sp>
    <xdr:clientData/>
  </xdr:twoCellAnchor>
  <xdr:twoCellAnchor>
    <xdr:from>
      <xdr:col>0</xdr:col>
      <xdr:colOff>100965</xdr:colOff>
      <xdr:row>65</xdr:row>
      <xdr:rowOff>78104</xdr:rowOff>
    </xdr:from>
    <xdr:to>
      <xdr:col>0</xdr:col>
      <xdr:colOff>2546985</xdr:colOff>
      <xdr:row>73</xdr:row>
      <xdr:rowOff>28575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" y="9098279"/>
          <a:ext cx="2446020" cy="1017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  Depuis 2001 Nombre de rentes.</a:t>
          </a:r>
        </a:p>
        <a:p>
          <a:endParaRPr lang="de-CH" sz="1100"/>
        </a:p>
        <a:p>
          <a:r>
            <a:rPr lang="de-CH" sz="1100"/>
            <a:t>Source:</a:t>
          </a:r>
          <a:r>
            <a:rPr lang="de-CH" sz="1100" baseline="0"/>
            <a:t> Office fédéral des assurances sociales, domaine MASS, Statistique de l'AI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>
        <row r="21">
          <cell r="BW21">
            <v>337500</v>
          </cell>
        </row>
      </sheetData>
      <sheetData sheetId="4">
        <row r="4">
          <cell r="C4" t="str">
            <v>Aktiv-</v>
          </cell>
        </row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1">
          <cell r="A1" t="str">
            <v>BV-Ausgaben (früher 15.2 Berufliche Vorsorge (BV): Ausgaben, Kapital  1987-2003)</v>
          </cell>
        </row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F12" t="str">
            <v>...  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  <cell r="T12" t="e">
            <v>#REF!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F13" t="str">
            <v>... 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  <cell r="T13" t="e">
            <v>#REF!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F14" t="str">
            <v>... 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  <cell r="T14" t="e">
            <v>#REF!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F15" t="str">
            <v>... 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  <cell r="T15" t="e">
            <v>#REF!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F16" t="str">
            <v>... 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  <cell r="T16" t="e">
            <v>#REF!</v>
          </cell>
        </row>
        <row r="17">
          <cell r="A17">
            <v>1966</v>
          </cell>
          <cell r="B17" t="str">
            <v>8)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I17">
            <v>2523</v>
          </cell>
          <cell r="J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  <cell r="T17" t="e">
            <v>#REF!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F18" t="str">
            <v>... 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  <cell r="T18" t="e">
            <v>#REF!</v>
          </cell>
          <cell r="Y18" t="str">
            <v>8)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  <cell r="T19" t="e">
            <v>#REF!</v>
          </cell>
          <cell r="Y19" t="str">
            <v>9)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F20" t="str">
            <v>...  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  <cell r="T20" t="e">
            <v>#REF!</v>
          </cell>
          <cell r="Y20" t="str">
            <v>9)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F21" t="str">
            <v>...  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>
            <v>5015.5599999999995</v>
          </cell>
          <cell r="T21" t="e">
            <v>#REF!</v>
          </cell>
          <cell r="Y21" t="str">
            <v>9)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F22" t="str">
            <v>... 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5529.4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F23" t="str">
            <v>... 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>
            <v>6307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F24" t="str">
            <v>...  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F25" t="str">
            <v>...  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F26" t="str">
            <v>...  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F27" t="str">
            <v>...  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F28" t="str">
            <v>...  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F29" t="str">
            <v>...  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10607.347999999998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F30">
            <v>371.85899999999998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11120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F31" t="str">
            <v>... 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F32" t="str">
            <v>...  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F33" t="str">
            <v>...  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15928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F34">
            <v>691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F35" t="str">
            <v>... 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F36" t="str">
            <v>...  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R36">
            <v>7305</v>
          </cell>
          <cell r="T36" t="e">
            <v>#REF!</v>
          </cell>
          <cell r="Y36" t="str">
            <v>9)</v>
          </cell>
          <cell r="AA36" t="str">
            <v>Pictet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</v>
          </cell>
          <cell r="R37" t="str">
            <v>?</v>
          </cell>
          <cell r="S37" t="str">
            <v>...</v>
          </cell>
          <cell r="T37" t="e">
            <v>#REF!</v>
          </cell>
          <cell r="U37" t="str">
            <v>...</v>
          </cell>
          <cell r="V37" t="str">
            <v>...</v>
          </cell>
          <cell r="W37" t="str">
            <v>...</v>
          </cell>
          <cell r="Y37" t="str">
            <v>10)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-1972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48364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32864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20100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16300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3800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6290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>
            <v>2550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3740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>
            <v>17850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14110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>
            <v>4100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1300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1074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15500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15500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474300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17472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15500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>
        <row r="6">
          <cell r="C6">
            <v>23276.510200000001</v>
          </cell>
        </row>
      </sheetData>
      <sheetData sheetId="12">
        <row r="6">
          <cell r="C6">
            <v>23276.510200000001</v>
          </cell>
        </row>
      </sheetData>
      <sheetData sheetId="13">
        <row r="59">
          <cell r="A59" t="str">
            <v>AVS / AHV</v>
          </cell>
        </row>
      </sheetData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CHSS-Statistikseiten"/>
      <sheetName val="ATSG_2009"/>
      <sheetName val="ATSG_2008"/>
      <sheetName val="ATSG Einleitungsseite 2007"/>
      <sheetName val="ATSG Einleitungsseite"/>
      <sheetName val="ATSG Einleitungsseite_alt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4"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4728-2CDB-49BE-9985-728CA2B08634}">
  <sheetPr>
    <pageSetUpPr fitToPage="1"/>
  </sheetPr>
  <dimension ref="A1:BD89"/>
  <sheetViews>
    <sheetView tabSelected="1" zoomScaleNormal="100" zoomScaleSheetLayoutView="100" workbookViewId="0"/>
  </sheetViews>
  <sheetFormatPr baseColWidth="10" defaultColWidth="11.5" defaultRowHeight="10.5"/>
  <cols>
    <col min="1" max="2" width="46.6640625" style="10" customWidth="1"/>
    <col min="3" max="50" width="12.6640625" style="6" customWidth="1" collapsed="1"/>
    <col min="51" max="54" width="12.6640625" style="6" customWidth="1"/>
    <col min="55" max="55" width="12" style="6" customWidth="1"/>
    <col min="56" max="16384" width="11.5" style="6"/>
  </cols>
  <sheetData>
    <row r="1" spans="1:6" ht="72">
      <c r="A1" s="16" t="s">
        <v>81</v>
      </c>
      <c r="B1" s="16" t="s">
        <v>53</v>
      </c>
      <c r="C1" s="2"/>
      <c r="D1" s="2"/>
      <c r="E1" s="2"/>
      <c r="F1" s="2"/>
    </row>
    <row r="35" spans="1:56" ht="54">
      <c r="A35" s="16" t="s">
        <v>48</v>
      </c>
      <c r="B35" s="16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34"/>
      <c r="BB35" s="34"/>
      <c r="BC35" s="34"/>
      <c r="BD35" s="34"/>
    </row>
    <row r="36" spans="1:56" s="2" customFormat="1" ht="15.75">
      <c r="B36" s="11"/>
      <c r="BB36" s="6"/>
    </row>
    <row r="68" spans="1:53">
      <c r="A68" s="6"/>
      <c r="B68" s="6"/>
    </row>
    <row r="72" spans="1:53" s="19" customFormat="1" ht="25.5">
      <c r="A72" s="18" t="s">
        <v>50</v>
      </c>
      <c r="B72" s="18" t="s">
        <v>49</v>
      </c>
      <c r="C72" s="37">
        <v>1975</v>
      </c>
      <c r="D72" s="37">
        <v>1976</v>
      </c>
      <c r="E72" s="37">
        <v>1977</v>
      </c>
      <c r="F72" s="37">
        <v>1978</v>
      </c>
      <c r="G72" s="37">
        <v>1979</v>
      </c>
      <c r="H72" s="37">
        <v>1980</v>
      </c>
      <c r="I72" s="37">
        <v>1981</v>
      </c>
      <c r="J72" s="37">
        <v>1982</v>
      </c>
      <c r="K72" s="37">
        <v>1983</v>
      </c>
      <c r="L72" s="37">
        <v>1984</v>
      </c>
      <c r="M72" s="37">
        <v>1985</v>
      </c>
      <c r="N72" s="37">
        <v>1986</v>
      </c>
      <c r="O72" s="37">
        <v>1987</v>
      </c>
      <c r="P72" s="37">
        <v>1988</v>
      </c>
      <c r="Q72" s="37">
        <v>1989</v>
      </c>
      <c r="R72" s="37">
        <v>1990</v>
      </c>
      <c r="S72" s="37">
        <v>1991</v>
      </c>
      <c r="T72" s="37">
        <v>1992</v>
      </c>
      <c r="U72" s="37">
        <v>1993</v>
      </c>
      <c r="V72" s="37">
        <v>1994</v>
      </c>
      <c r="W72" s="37">
        <v>1995</v>
      </c>
      <c r="X72" s="37">
        <v>1996</v>
      </c>
      <c r="Y72" s="37">
        <v>1997</v>
      </c>
      <c r="Z72" s="37">
        <v>1998</v>
      </c>
      <c r="AA72" s="37">
        <v>1999</v>
      </c>
      <c r="AB72" s="37">
        <v>2000</v>
      </c>
      <c r="AC72" s="37">
        <v>2001</v>
      </c>
      <c r="AD72" s="37">
        <v>2002</v>
      </c>
      <c r="AE72" s="37">
        <v>2003</v>
      </c>
      <c r="AF72" s="37">
        <v>2004</v>
      </c>
      <c r="AG72" s="37">
        <v>2005</v>
      </c>
      <c r="AH72" s="37">
        <v>2006</v>
      </c>
      <c r="AI72" s="37">
        <v>2007</v>
      </c>
      <c r="AJ72" s="37">
        <v>2008</v>
      </c>
      <c r="AK72" s="37">
        <v>2009</v>
      </c>
      <c r="AL72" s="37">
        <v>2010</v>
      </c>
      <c r="AM72" s="37">
        <v>2011</v>
      </c>
      <c r="AN72" s="37">
        <v>2012</v>
      </c>
      <c r="AO72" s="37">
        <v>2013</v>
      </c>
      <c r="AP72" s="37">
        <v>2014</v>
      </c>
      <c r="AQ72" s="37">
        <v>2015</v>
      </c>
      <c r="AR72" s="37">
        <v>2016</v>
      </c>
      <c r="AS72" s="37">
        <v>2017</v>
      </c>
      <c r="AT72" s="37">
        <v>2018</v>
      </c>
      <c r="AU72" s="37">
        <v>2019</v>
      </c>
      <c r="AV72" s="37">
        <v>2020</v>
      </c>
      <c r="AW72" s="37">
        <v>2021</v>
      </c>
      <c r="AX72" s="37">
        <v>2022</v>
      </c>
      <c r="AY72" s="37">
        <v>2023</v>
      </c>
    </row>
    <row r="73" spans="1:53" s="19" customFormat="1" ht="12.75">
      <c r="A73" s="20" t="s">
        <v>57</v>
      </c>
      <c r="B73" s="20" t="s">
        <v>54</v>
      </c>
      <c r="C73" s="21">
        <v>47250</v>
      </c>
      <c r="D73" s="21">
        <v>46452</v>
      </c>
      <c r="E73" s="21">
        <v>48221</v>
      </c>
      <c r="F73" s="21">
        <v>47790</v>
      </c>
      <c r="G73" s="21">
        <v>50562</v>
      </c>
      <c r="H73" s="21">
        <v>47132</v>
      </c>
      <c r="I73" s="21">
        <v>47293</v>
      </c>
      <c r="J73" s="21">
        <v>47822</v>
      </c>
      <c r="K73" s="21">
        <v>48916</v>
      </c>
      <c r="L73" s="21">
        <v>49773</v>
      </c>
      <c r="M73" s="21">
        <v>50697</v>
      </c>
      <c r="N73" s="21">
        <v>51426</v>
      </c>
      <c r="O73" s="21">
        <v>52374</v>
      </c>
      <c r="P73" s="21">
        <v>53581</v>
      </c>
      <c r="Q73" s="21">
        <v>55772</v>
      </c>
      <c r="R73" s="21">
        <v>57541</v>
      </c>
      <c r="S73" s="21">
        <v>59901</v>
      </c>
      <c r="T73" s="21">
        <v>62191</v>
      </c>
      <c r="U73" s="21">
        <v>64673</v>
      </c>
      <c r="V73" s="21">
        <v>63283</v>
      </c>
      <c r="W73" s="21">
        <v>66838</v>
      </c>
      <c r="X73" s="21">
        <v>69911</v>
      </c>
      <c r="Y73" s="21">
        <v>72330</v>
      </c>
      <c r="Z73" s="21">
        <v>75530</v>
      </c>
      <c r="AA73" s="21">
        <v>80208</v>
      </c>
      <c r="AB73" s="21">
        <v>84343</v>
      </c>
      <c r="AC73" s="21">
        <v>92723</v>
      </c>
      <c r="AD73" s="21">
        <v>98890</v>
      </c>
      <c r="AE73" s="21">
        <v>104785</v>
      </c>
      <c r="AF73" s="21">
        <v>108880</v>
      </c>
      <c r="AG73" s="21">
        <v>115372</v>
      </c>
      <c r="AH73" s="21">
        <v>114600</v>
      </c>
      <c r="AI73" s="21">
        <v>113994</v>
      </c>
      <c r="AJ73" s="21">
        <v>113848</v>
      </c>
      <c r="AK73" s="21">
        <v>112964</v>
      </c>
      <c r="AL73" s="21">
        <v>111575</v>
      </c>
      <c r="AM73" s="21">
        <v>110694</v>
      </c>
      <c r="AN73" s="21">
        <v>109286</v>
      </c>
      <c r="AO73" s="21">
        <v>107406</v>
      </c>
      <c r="AP73" s="21">
        <v>105535</v>
      </c>
      <c r="AQ73" s="21">
        <v>104318</v>
      </c>
      <c r="AR73" s="21">
        <v>103018</v>
      </c>
      <c r="AS73" s="21">
        <v>102220</v>
      </c>
      <c r="AT73" s="21">
        <v>102110</v>
      </c>
      <c r="AU73" s="21">
        <v>102194</v>
      </c>
      <c r="AV73" s="21">
        <v>102683</v>
      </c>
      <c r="AW73" s="21">
        <v>103999</v>
      </c>
      <c r="AX73" s="21">
        <v>104553</v>
      </c>
      <c r="AY73" s="21">
        <v>106516</v>
      </c>
      <c r="AZ73" s="21"/>
      <c r="BA73" s="21"/>
    </row>
    <row r="74" spans="1:53" s="19" customFormat="1" ht="12.75">
      <c r="A74" s="20" t="s">
        <v>58</v>
      </c>
      <c r="B74" s="20" t="s">
        <v>55</v>
      </c>
      <c r="C74" s="21">
        <v>53327</v>
      </c>
      <c r="D74" s="21">
        <v>54767</v>
      </c>
      <c r="E74" s="21">
        <v>59886</v>
      </c>
      <c r="F74" s="21">
        <v>60099</v>
      </c>
      <c r="G74" s="21">
        <v>65750</v>
      </c>
      <c r="H74" s="21">
        <v>62428</v>
      </c>
      <c r="I74" s="21">
        <v>64333</v>
      </c>
      <c r="J74" s="21">
        <v>64943</v>
      </c>
      <c r="K74" s="21">
        <v>66410</v>
      </c>
      <c r="L74" s="21">
        <v>67904</v>
      </c>
      <c r="M74" s="21">
        <v>69040</v>
      </c>
      <c r="N74" s="21">
        <v>70297</v>
      </c>
      <c r="O74" s="21">
        <v>71474</v>
      </c>
      <c r="P74" s="21">
        <v>72805</v>
      </c>
      <c r="Q74" s="21">
        <v>75157</v>
      </c>
      <c r="R74" s="21">
        <v>76659</v>
      </c>
      <c r="S74" s="21">
        <v>79209</v>
      </c>
      <c r="T74" s="21">
        <v>81488</v>
      </c>
      <c r="U74" s="21">
        <v>85512</v>
      </c>
      <c r="V74" s="21">
        <v>89273</v>
      </c>
      <c r="W74" s="21">
        <v>93920</v>
      </c>
      <c r="X74" s="21">
        <v>97694</v>
      </c>
      <c r="Y74" s="21">
        <v>101226</v>
      </c>
      <c r="Z74" s="21">
        <v>105053</v>
      </c>
      <c r="AA74" s="21">
        <v>110343</v>
      </c>
      <c r="AB74" s="21">
        <v>114625</v>
      </c>
      <c r="AC74" s="21">
        <v>119378</v>
      </c>
      <c r="AD74" s="21">
        <v>125307</v>
      </c>
      <c r="AE74" s="21">
        <v>130924</v>
      </c>
      <c r="AF74" s="21">
        <v>134777</v>
      </c>
      <c r="AG74" s="21">
        <v>136456</v>
      </c>
      <c r="AH74" s="21">
        <v>135057</v>
      </c>
      <c r="AI74" s="21">
        <v>134268</v>
      </c>
      <c r="AJ74" s="21">
        <v>133040</v>
      </c>
      <c r="AK74" s="21">
        <v>131153</v>
      </c>
      <c r="AL74" s="21">
        <v>129330</v>
      </c>
      <c r="AM74" s="21">
        <v>127639</v>
      </c>
      <c r="AN74" s="21">
        <v>125541</v>
      </c>
      <c r="AO74" s="21">
        <v>122935</v>
      </c>
      <c r="AP74" s="21">
        <v>120886</v>
      </c>
      <c r="AQ74" s="21">
        <v>118843</v>
      </c>
      <c r="AR74" s="21">
        <v>117585</v>
      </c>
      <c r="AS74" s="21">
        <v>116468</v>
      </c>
      <c r="AT74" s="21">
        <v>115834</v>
      </c>
      <c r="AU74" s="21">
        <v>115493</v>
      </c>
      <c r="AV74" s="21">
        <v>115440</v>
      </c>
      <c r="AW74" s="21">
        <v>115900</v>
      </c>
      <c r="AX74" s="21">
        <v>115805</v>
      </c>
      <c r="AY74" s="21">
        <v>117144</v>
      </c>
      <c r="AZ74" s="21"/>
    </row>
    <row r="75" spans="1:53" s="19" customFormat="1" ht="12.75">
      <c r="A75" s="20" t="s">
        <v>59</v>
      </c>
      <c r="B75" s="20" t="s">
        <v>56</v>
      </c>
      <c r="C75" s="21">
        <v>37806</v>
      </c>
      <c r="D75" s="21">
        <v>36556</v>
      </c>
      <c r="E75" s="21">
        <v>36996</v>
      </c>
      <c r="F75" s="21">
        <v>36559</v>
      </c>
      <c r="G75" s="21">
        <v>40393</v>
      </c>
      <c r="H75" s="21">
        <v>36772</v>
      </c>
      <c r="I75" s="21">
        <v>37558</v>
      </c>
      <c r="J75" s="21">
        <v>36719</v>
      </c>
      <c r="K75" s="21">
        <v>36487</v>
      </c>
      <c r="L75" s="21">
        <v>36045</v>
      </c>
      <c r="M75" s="21">
        <v>35391</v>
      </c>
      <c r="N75" s="21">
        <v>35407</v>
      </c>
      <c r="O75" s="21">
        <v>35158</v>
      </c>
      <c r="P75" s="21">
        <v>34996</v>
      </c>
      <c r="Q75" s="21">
        <v>35514</v>
      </c>
      <c r="R75" s="21">
        <v>35874</v>
      </c>
      <c r="S75" s="21">
        <v>37098</v>
      </c>
      <c r="T75" s="21">
        <v>38626</v>
      </c>
      <c r="U75" s="21">
        <v>41290</v>
      </c>
      <c r="V75" s="21">
        <v>43469</v>
      </c>
      <c r="W75" s="21">
        <v>47715</v>
      </c>
      <c r="X75" s="21">
        <v>50740</v>
      </c>
      <c r="Y75" s="21">
        <v>53926</v>
      </c>
      <c r="Z75" s="21">
        <v>58165</v>
      </c>
      <c r="AA75" s="21">
        <v>62955</v>
      </c>
      <c r="AB75" s="21">
        <v>66515</v>
      </c>
      <c r="AC75" s="21">
        <v>71317</v>
      </c>
      <c r="AD75" s="21">
        <v>77264</v>
      </c>
      <c r="AE75" s="21">
        <v>83178</v>
      </c>
      <c r="AF75" s="21">
        <v>86497</v>
      </c>
      <c r="AG75" s="21">
        <v>87522</v>
      </c>
      <c r="AH75" s="21">
        <v>85374</v>
      </c>
      <c r="AI75" s="21">
        <v>83648</v>
      </c>
      <c r="AJ75" s="21">
        <v>82301</v>
      </c>
      <c r="AK75" s="21">
        <v>79689</v>
      </c>
      <c r="AL75" s="21">
        <v>76755</v>
      </c>
      <c r="AM75" s="21">
        <v>73700</v>
      </c>
      <c r="AN75" s="21">
        <v>70459</v>
      </c>
      <c r="AO75" s="21">
        <v>67394</v>
      </c>
      <c r="AP75" s="21">
        <v>63894</v>
      </c>
      <c r="AQ75" s="21">
        <v>61261</v>
      </c>
      <c r="AR75" s="21">
        <v>58837</v>
      </c>
      <c r="AS75" s="21">
        <v>57144</v>
      </c>
      <c r="AT75" s="21">
        <v>56167</v>
      </c>
      <c r="AU75" s="21">
        <v>55564</v>
      </c>
      <c r="AV75" s="21">
        <v>55053</v>
      </c>
      <c r="AW75" s="21">
        <v>55239</v>
      </c>
      <c r="AX75" s="21">
        <v>54824</v>
      </c>
      <c r="AY75" s="21">
        <v>55877</v>
      </c>
      <c r="AZ75" s="21"/>
    </row>
    <row r="77" spans="1:53" s="19" customFormat="1" ht="25.5">
      <c r="A77" s="18" t="s">
        <v>51</v>
      </c>
      <c r="B77" s="18" t="s">
        <v>52</v>
      </c>
      <c r="C77" s="37">
        <v>1975</v>
      </c>
      <c r="D77" s="37">
        <v>1976</v>
      </c>
      <c r="E77" s="37">
        <v>1977</v>
      </c>
      <c r="F77" s="37">
        <v>1978</v>
      </c>
      <c r="G77" s="37">
        <v>1979</v>
      </c>
      <c r="H77" s="37">
        <v>1980</v>
      </c>
      <c r="I77" s="37">
        <v>1981</v>
      </c>
      <c r="J77" s="37">
        <v>1982</v>
      </c>
      <c r="K77" s="37">
        <v>1983</v>
      </c>
      <c r="L77" s="37">
        <v>1984</v>
      </c>
      <c r="M77" s="37">
        <v>1985</v>
      </c>
      <c r="N77" s="37">
        <v>1986</v>
      </c>
      <c r="O77" s="37">
        <v>1987</v>
      </c>
      <c r="P77" s="37">
        <v>1988</v>
      </c>
      <c r="Q77" s="37">
        <v>1989</v>
      </c>
      <c r="R77" s="37">
        <v>1990</v>
      </c>
      <c r="S77" s="37">
        <v>1991</v>
      </c>
      <c r="T77" s="37">
        <v>1992</v>
      </c>
      <c r="U77" s="37">
        <v>1993</v>
      </c>
      <c r="V77" s="37">
        <v>1994</v>
      </c>
      <c r="W77" s="37">
        <v>1995</v>
      </c>
      <c r="X77" s="37">
        <v>1996</v>
      </c>
      <c r="Y77" s="37">
        <v>1997</v>
      </c>
      <c r="Z77" s="37">
        <v>1998</v>
      </c>
      <c r="AA77" s="37">
        <v>1999</v>
      </c>
      <c r="AB77" s="37">
        <v>2000</v>
      </c>
      <c r="AC77" s="37">
        <v>2001</v>
      </c>
      <c r="AD77" s="37">
        <v>2002</v>
      </c>
      <c r="AE77" s="37">
        <v>2003</v>
      </c>
      <c r="AF77" s="37">
        <v>2004</v>
      </c>
      <c r="AG77" s="37">
        <v>2005</v>
      </c>
      <c r="AH77" s="37">
        <v>2006</v>
      </c>
      <c r="AI77" s="37">
        <v>2007</v>
      </c>
      <c r="AJ77" s="37">
        <v>2008</v>
      </c>
      <c r="AK77" s="37">
        <v>2009</v>
      </c>
      <c r="AL77" s="37">
        <v>2010</v>
      </c>
      <c r="AM77" s="37">
        <v>2011</v>
      </c>
      <c r="AN77" s="37">
        <v>2012</v>
      </c>
      <c r="AO77" s="37">
        <v>2013</v>
      </c>
      <c r="AP77" s="37">
        <v>2014</v>
      </c>
      <c r="AQ77" s="37">
        <v>2015</v>
      </c>
      <c r="AR77" s="37">
        <v>2016</v>
      </c>
      <c r="AS77" s="37">
        <v>2017</v>
      </c>
      <c r="AT77" s="37">
        <v>2018</v>
      </c>
      <c r="AU77" s="37">
        <v>2019</v>
      </c>
      <c r="AV77" s="37">
        <v>2020</v>
      </c>
      <c r="AW77" s="37">
        <v>2021</v>
      </c>
      <c r="AX77" s="37">
        <v>2022</v>
      </c>
      <c r="AY77" s="37">
        <v>2023</v>
      </c>
    </row>
    <row r="78" spans="1:53" s="19" customFormat="1" ht="12.75">
      <c r="A78" s="18" t="s">
        <v>24</v>
      </c>
      <c r="B78" s="18" t="s">
        <v>23</v>
      </c>
    </row>
    <row r="79" spans="1:53" s="19" customFormat="1" ht="12.75">
      <c r="A79" s="20" t="s">
        <v>61</v>
      </c>
      <c r="B79" s="20" t="s">
        <v>60</v>
      </c>
      <c r="C79" s="21">
        <v>598</v>
      </c>
      <c r="D79" s="21">
        <v>607</v>
      </c>
      <c r="E79" s="21">
        <v>649</v>
      </c>
      <c r="F79" s="21">
        <v>653</v>
      </c>
      <c r="G79" s="21">
        <v>659</v>
      </c>
      <c r="H79" s="21">
        <v>689</v>
      </c>
      <c r="I79" s="21">
        <v>689</v>
      </c>
      <c r="J79" s="21">
        <v>775</v>
      </c>
      <c r="K79" s="21">
        <v>775</v>
      </c>
      <c r="L79" s="21">
        <v>863</v>
      </c>
      <c r="M79" s="21">
        <v>864</v>
      </c>
      <c r="N79" s="21">
        <v>901</v>
      </c>
      <c r="O79" s="21">
        <v>901</v>
      </c>
      <c r="P79" s="21">
        <v>935</v>
      </c>
      <c r="Q79" s="21">
        <v>930</v>
      </c>
      <c r="R79" s="21">
        <v>989</v>
      </c>
      <c r="S79" s="21">
        <v>988</v>
      </c>
      <c r="T79" s="21">
        <v>1115</v>
      </c>
      <c r="U79" s="21">
        <v>1196</v>
      </c>
      <c r="V79" s="21">
        <v>1208</v>
      </c>
      <c r="W79" s="21">
        <v>1253</v>
      </c>
      <c r="X79" s="21">
        <v>1258</v>
      </c>
      <c r="Y79" s="21">
        <v>1287</v>
      </c>
      <c r="Z79" s="21">
        <v>1289</v>
      </c>
      <c r="AA79" s="21">
        <v>1307</v>
      </c>
      <c r="AB79" s="21">
        <v>1312</v>
      </c>
      <c r="AC79" s="21">
        <v>1356</v>
      </c>
      <c r="AD79" s="21">
        <v>1356</v>
      </c>
      <c r="AE79" s="21">
        <v>1385</v>
      </c>
      <c r="AF79" s="21">
        <v>1384</v>
      </c>
      <c r="AG79" s="21">
        <v>1406</v>
      </c>
      <c r="AH79" s="21">
        <v>1401</v>
      </c>
      <c r="AI79" s="21">
        <v>1435</v>
      </c>
      <c r="AJ79" s="21">
        <v>1425</v>
      </c>
      <c r="AK79" s="21">
        <v>1463</v>
      </c>
      <c r="AL79" s="21">
        <v>1456</v>
      </c>
      <c r="AM79" s="21">
        <v>1475</v>
      </c>
      <c r="AN79" s="21">
        <v>1469</v>
      </c>
      <c r="AO79" s="21">
        <v>1478</v>
      </c>
      <c r="AP79" s="21">
        <v>1476</v>
      </c>
      <c r="AQ79" s="21">
        <v>1479</v>
      </c>
      <c r="AR79" s="21">
        <v>1476</v>
      </c>
      <c r="AS79" s="21">
        <v>1475</v>
      </c>
      <c r="AT79" s="21">
        <v>1471.9638760415519</v>
      </c>
      <c r="AU79" s="21">
        <v>1480.9227928172099</v>
      </c>
      <c r="AV79" s="21">
        <v>1478.4184107132201</v>
      </c>
      <c r="AW79" s="21">
        <v>1487.7198759430501</v>
      </c>
      <c r="AX79" s="21">
        <v>1484.6366548979399</v>
      </c>
      <c r="AY79" s="21">
        <v>1518.0466511669499</v>
      </c>
      <c r="AZ79" s="21"/>
    </row>
    <row r="80" spans="1:53" s="19" customFormat="1" ht="12.75">
      <c r="A80" s="20" t="s">
        <v>57</v>
      </c>
      <c r="B80" s="20" t="s">
        <v>54</v>
      </c>
      <c r="C80" s="21">
        <v>555</v>
      </c>
      <c r="D80" s="21">
        <v>564</v>
      </c>
      <c r="E80" s="21">
        <v>602</v>
      </c>
      <c r="F80" s="21">
        <v>606</v>
      </c>
      <c r="G80" s="21">
        <v>610</v>
      </c>
      <c r="H80" s="21">
        <v>636</v>
      </c>
      <c r="I80" s="21">
        <v>635</v>
      </c>
      <c r="J80" s="21">
        <v>717</v>
      </c>
      <c r="K80" s="21">
        <v>718</v>
      </c>
      <c r="L80" s="21">
        <v>800</v>
      </c>
      <c r="M80" s="21">
        <v>803</v>
      </c>
      <c r="N80" s="21">
        <v>840</v>
      </c>
      <c r="O80" s="21">
        <v>841</v>
      </c>
      <c r="P80" s="21">
        <v>873</v>
      </c>
      <c r="Q80" s="21">
        <v>869</v>
      </c>
      <c r="R80" s="21">
        <v>925</v>
      </c>
      <c r="S80" s="21">
        <v>925</v>
      </c>
      <c r="T80" s="21">
        <v>1043</v>
      </c>
      <c r="U80" s="21">
        <v>1118</v>
      </c>
      <c r="V80" s="21">
        <v>1131</v>
      </c>
      <c r="W80" s="21">
        <v>1178</v>
      </c>
      <c r="X80" s="21">
        <v>1185</v>
      </c>
      <c r="Y80" s="21">
        <v>1215</v>
      </c>
      <c r="Z80" s="21">
        <v>1220</v>
      </c>
      <c r="AA80" s="21">
        <v>1239</v>
      </c>
      <c r="AB80" s="21">
        <v>1246</v>
      </c>
      <c r="AC80" s="21">
        <v>1292</v>
      </c>
      <c r="AD80" s="21">
        <v>1293</v>
      </c>
      <c r="AE80" s="21">
        <v>1322</v>
      </c>
      <c r="AF80" s="21">
        <v>1322</v>
      </c>
      <c r="AG80" s="21">
        <v>1348</v>
      </c>
      <c r="AH80" s="21">
        <v>1346</v>
      </c>
      <c r="AI80" s="21">
        <v>1382</v>
      </c>
      <c r="AJ80" s="21">
        <v>1378</v>
      </c>
      <c r="AK80" s="21">
        <v>1418</v>
      </c>
      <c r="AL80" s="21">
        <v>1413</v>
      </c>
      <c r="AM80" s="21">
        <v>1435</v>
      </c>
      <c r="AN80" s="21">
        <v>1431</v>
      </c>
      <c r="AO80" s="21">
        <v>1442</v>
      </c>
      <c r="AP80" s="21">
        <v>1442</v>
      </c>
      <c r="AQ80" s="21">
        <v>1447</v>
      </c>
      <c r="AR80" s="21">
        <v>1445</v>
      </c>
      <c r="AS80" s="21">
        <v>1445</v>
      </c>
      <c r="AT80" s="21">
        <v>1444.1936832827344</v>
      </c>
      <c r="AU80" s="21">
        <v>1452.6480126034801</v>
      </c>
      <c r="AV80" s="21">
        <v>1449.5217806258099</v>
      </c>
      <c r="AW80" s="21">
        <v>1458.0944816777101</v>
      </c>
      <c r="AX80" s="21">
        <v>1455.7636605358</v>
      </c>
      <c r="AY80" s="21">
        <v>1488.5865316008901</v>
      </c>
      <c r="AZ80" s="21"/>
    </row>
    <row r="81" spans="1:52" s="19" customFormat="1" ht="12.75">
      <c r="A81" s="20" t="s">
        <v>58</v>
      </c>
      <c r="B81" s="20" t="s">
        <v>55</v>
      </c>
      <c r="C81" s="21">
        <v>635</v>
      </c>
      <c r="D81" s="21">
        <v>644</v>
      </c>
      <c r="E81" s="21">
        <v>687</v>
      </c>
      <c r="F81" s="21">
        <v>691</v>
      </c>
      <c r="G81" s="21">
        <v>696</v>
      </c>
      <c r="H81" s="21">
        <v>729</v>
      </c>
      <c r="I81" s="21">
        <v>728</v>
      </c>
      <c r="J81" s="21">
        <v>818</v>
      </c>
      <c r="K81" s="21">
        <v>816</v>
      </c>
      <c r="L81" s="21">
        <v>909</v>
      </c>
      <c r="M81" s="21">
        <v>908</v>
      </c>
      <c r="N81" s="21">
        <v>947</v>
      </c>
      <c r="O81" s="21">
        <v>945</v>
      </c>
      <c r="P81" s="21">
        <v>981</v>
      </c>
      <c r="Q81" s="21">
        <v>976</v>
      </c>
      <c r="R81" s="21">
        <v>1037</v>
      </c>
      <c r="S81" s="21">
        <v>1037</v>
      </c>
      <c r="T81" s="21">
        <v>1170</v>
      </c>
      <c r="U81" s="21">
        <v>1255</v>
      </c>
      <c r="V81" s="21">
        <v>1263</v>
      </c>
      <c r="W81" s="21">
        <v>1307</v>
      </c>
      <c r="X81" s="21">
        <v>1309</v>
      </c>
      <c r="Y81" s="21">
        <v>1339</v>
      </c>
      <c r="Z81" s="21">
        <v>1338</v>
      </c>
      <c r="AA81" s="21">
        <v>1355</v>
      </c>
      <c r="AB81" s="21">
        <v>1361</v>
      </c>
      <c r="AC81" s="21">
        <v>1405</v>
      </c>
      <c r="AD81" s="21">
        <v>1406</v>
      </c>
      <c r="AE81" s="21">
        <v>1436</v>
      </c>
      <c r="AF81" s="21">
        <v>1434</v>
      </c>
      <c r="AG81" s="21">
        <v>1456</v>
      </c>
      <c r="AH81" s="21">
        <v>1448</v>
      </c>
      <c r="AI81" s="21">
        <v>1479</v>
      </c>
      <c r="AJ81" s="21">
        <v>1466</v>
      </c>
      <c r="AK81" s="21">
        <v>1502</v>
      </c>
      <c r="AL81" s="21">
        <v>1493</v>
      </c>
      <c r="AM81" s="21">
        <v>1509</v>
      </c>
      <c r="AN81" s="21">
        <v>1501</v>
      </c>
      <c r="AO81" s="21">
        <v>1509</v>
      </c>
      <c r="AP81" s="21">
        <v>1506</v>
      </c>
      <c r="AQ81" s="21">
        <v>1507</v>
      </c>
      <c r="AR81" s="21">
        <v>1503</v>
      </c>
      <c r="AS81" s="21">
        <v>1500</v>
      </c>
      <c r="AT81" s="21">
        <v>1496.4438593159175</v>
      </c>
      <c r="AU81" s="21">
        <v>1505.9417367286301</v>
      </c>
      <c r="AV81" s="21">
        <v>1504.12174289674</v>
      </c>
      <c r="AW81" s="21">
        <v>1514.3032355478899</v>
      </c>
      <c r="AX81" s="21">
        <v>1510.7042528388199</v>
      </c>
      <c r="AY81" s="21">
        <v>1544.8339735709901</v>
      </c>
      <c r="AZ81" s="21"/>
    </row>
    <row r="82" spans="1:52" s="19" customFormat="1" ht="12.75">
      <c r="A82" s="20" t="s">
        <v>59</v>
      </c>
      <c r="B82" s="20" t="s">
        <v>56</v>
      </c>
      <c r="C82" s="21">
        <v>240</v>
      </c>
      <c r="D82" s="21">
        <v>243</v>
      </c>
      <c r="E82" s="21">
        <v>260</v>
      </c>
      <c r="F82" s="21">
        <v>261</v>
      </c>
      <c r="G82" s="21">
        <v>264</v>
      </c>
      <c r="H82" s="21">
        <v>271</v>
      </c>
      <c r="I82" s="21">
        <v>268</v>
      </c>
      <c r="J82" s="21">
        <v>295</v>
      </c>
      <c r="K82" s="21">
        <v>294</v>
      </c>
      <c r="L82" s="21">
        <v>325</v>
      </c>
      <c r="M82" s="21">
        <v>324</v>
      </c>
      <c r="N82" s="21">
        <v>338</v>
      </c>
      <c r="O82" s="21">
        <v>337</v>
      </c>
      <c r="P82" s="21">
        <v>348</v>
      </c>
      <c r="Q82" s="21">
        <v>344</v>
      </c>
      <c r="R82" s="21">
        <v>364</v>
      </c>
      <c r="S82" s="21">
        <v>366</v>
      </c>
      <c r="T82" s="21">
        <v>410</v>
      </c>
      <c r="U82" s="21">
        <v>436</v>
      </c>
      <c r="V82" s="21">
        <v>441</v>
      </c>
      <c r="W82" s="21">
        <v>458</v>
      </c>
      <c r="X82" s="21">
        <v>460</v>
      </c>
      <c r="Y82" s="21">
        <v>469</v>
      </c>
      <c r="Z82" s="21">
        <v>471</v>
      </c>
      <c r="AA82" s="21">
        <v>481</v>
      </c>
      <c r="AB82" s="21">
        <v>487</v>
      </c>
      <c r="AC82" s="21">
        <v>505</v>
      </c>
      <c r="AD82" s="21">
        <v>510</v>
      </c>
      <c r="AE82" s="21">
        <v>526</v>
      </c>
      <c r="AF82" s="21">
        <v>526</v>
      </c>
      <c r="AG82" s="21">
        <v>537</v>
      </c>
      <c r="AH82" s="21">
        <v>538</v>
      </c>
      <c r="AI82" s="21">
        <v>554</v>
      </c>
      <c r="AJ82" s="21">
        <v>559</v>
      </c>
      <c r="AK82" s="21">
        <v>574</v>
      </c>
      <c r="AL82" s="21">
        <v>572</v>
      </c>
      <c r="AM82" s="21">
        <v>580</v>
      </c>
      <c r="AN82" s="21">
        <v>577</v>
      </c>
      <c r="AO82" s="21">
        <v>581</v>
      </c>
      <c r="AP82" s="21">
        <v>579</v>
      </c>
      <c r="AQ82" s="21">
        <v>579</v>
      </c>
      <c r="AR82" s="21">
        <v>578</v>
      </c>
      <c r="AS82" s="21">
        <v>577</v>
      </c>
      <c r="AT82" s="21">
        <v>574.09452772000282</v>
      </c>
      <c r="AU82" s="21">
        <v>576.18529778038203</v>
      </c>
      <c r="AV82" s="21">
        <v>574.09468961728601</v>
      </c>
      <c r="AW82" s="21">
        <v>574.609390117011</v>
      </c>
      <c r="AX82" s="21">
        <v>570.71840550637705</v>
      </c>
      <c r="AY82" s="51">
        <v>582.97931906439101</v>
      </c>
      <c r="AZ82" s="21"/>
    </row>
    <row r="83" spans="1:52" s="19" customFormat="1" ht="12.75">
      <c r="A83" s="20"/>
      <c r="B83" s="20"/>
    </row>
    <row r="88" spans="1:52" s="19" customFormat="1" ht="12.75">
      <c r="A88" s="20"/>
      <c r="B88" s="20"/>
    </row>
    <row r="89" spans="1:52" s="19" customFormat="1" ht="12.75">
      <c r="A89" s="20"/>
      <c r="B89" s="20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</row>
  </sheetData>
  <pageMargins left="0.39370078740157483" right="0.31496062992125984" top="0.78740157480314965" bottom="0.78740157480314965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00"/>
  <sheetViews>
    <sheetView topLeftCell="A3" zoomScale="106" zoomScaleNormal="106" zoomScaleSheetLayoutView="100" workbookViewId="0">
      <selection activeCell="C72" sqref="C72:AZ82"/>
    </sheetView>
  </sheetViews>
  <sheetFormatPr baseColWidth="10" defaultColWidth="11.5" defaultRowHeight="10.5" outlineLevelRow="1" outlineLevelCol="1"/>
  <cols>
    <col min="1" max="2" width="46.6640625" style="10" customWidth="1"/>
    <col min="3" max="3" width="12.6640625" style="6" customWidth="1" collapsed="1"/>
    <col min="4" max="27" width="12.6640625" style="6" hidden="1" customWidth="1" outlineLevel="1"/>
    <col min="28" max="28" width="12.6640625" style="6" customWidth="1" collapsed="1"/>
    <col min="29" max="32" width="12.6640625" style="6" hidden="1" customWidth="1" outlineLevel="1"/>
    <col min="33" max="33" width="12.6640625" style="6" hidden="1" customWidth="1" outlineLevel="1" collapsed="1"/>
    <col min="34" max="36" width="12.6640625" style="6" hidden="1" customWidth="1" outlineLevel="1"/>
    <col min="37" max="37" width="12.6640625" style="6" hidden="1" customWidth="1" outlineLevel="1" collapsed="1"/>
    <col min="38" max="38" width="12.6640625" style="6" customWidth="1" collapsed="1"/>
    <col min="39" max="39" width="12.6640625" style="6" hidden="1" customWidth="1" outlineLevel="1" collapsed="1"/>
    <col min="40" max="47" width="12.6640625" style="6" hidden="1" customWidth="1" outlineLevel="1"/>
    <col min="48" max="48" width="12.6640625" style="6" customWidth="1" collapsed="1"/>
    <col min="49" max="49" width="12.6640625" style="6" hidden="1" customWidth="1" outlineLevel="1" collapsed="1"/>
    <col min="50" max="51" width="12.6640625" style="6" customWidth="1" collapsed="1"/>
    <col min="52" max="55" width="12.6640625" style="6" customWidth="1"/>
    <col min="56" max="56" width="12" style="6" customWidth="1"/>
    <col min="57" max="16384" width="11.5" style="6"/>
  </cols>
  <sheetData>
    <row r="1" spans="1:59" ht="54">
      <c r="A1" s="16" t="s">
        <v>63</v>
      </c>
      <c r="B1" s="16" t="s">
        <v>62</v>
      </c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40" t="s">
        <v>82</v>
      </c>
      <c r="BA1" s="40" t="s">
        <v>83</v>
      </c>
      <c r="BB1" s="33"/>
      <c r="BC1" s="33"/>
      <c r="BD1" s="33"/>
      <c r="BE1" s="33"/>
    </row>
    <row r="2" spans="1:59" ht="25.5" customHeight="1">
      <c r="A2" s="9"/>
      <c r="B2" s="9"/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26</v>
      </c>
      <c r="I2" s="8">
        <v>1981</v>
      </c>
      <c r="J2" s="8" t="s">
        <v>27</v>
      </c>
      <c r="K2" s="8">
        <v>1983</v>
      </c>
      <c r="L2" s="8" t="s">
        <v>28</v>
      </c>
      <c r="M2" s="8">
        <v>1985</v>
      </c>
      <c r="N2" s="8" t="s">
        <v>29</v>
      </c>
      <c r="O2" s="8">
        <v>1987</v>
      </c>
      <c r="P2" s="8" t="s">
        <v>30</v>
      </c>
      <c r="Q2" s="8">
        <v>1989</v>
      </c>
      <c r="R2" s="8" t="s">
        <v>31</v>
      </c>
      <c r="S2" s="8">
        <v>1991</v>
      </c>
      <c r="T2" s="8" t="s">
        <v>32</v>
      </c>
      <c r="U2" s="8" t="s">
        <v>33</v>
      </c>
      <c r="V2" s="8">
        <v>1994</v>
      </c>
      <c r="W2" s="8" t="s">
        <v>34</v>
      </c>
      <c r="X2" s="8">
        <v>1996</v>
      </c>
      <c r="Y2" s="8" t="s">
        <v>35</v>
      </c>
      <c r="Z2" s="8">
        <v>1998</v>
      </c>
      <c r="AA2" s="8" t="s">
        <v>36</v>
      </c>
      <c r="AB2" s="8">
        <v>2000</v>
      </c>
      <c r="AC2" s="8" t="s">
        <v>37</v>
      </c>
      <c r="AD2" s="8">
        <v>2002</v>
      </c>
      <c r="AE2" s="8" t="s">
        <v>38</v>
      </c>
      <c r="AF2" s="8">
        <v>2004</v>
      </c>
      <c r="AG2" s="8" t="s">
        <v>39</v>
      </c>
      <c r="AH2" s="8">
        <v>2006</v>
      </c>
      <c r="AI2" s="8" t="s">
        <v>40</v>
      </c>
      <c r="AJ2" s="8">
        <v>2008</v>
      </c>
      <c r="AK2" s="8" t="s">
        <v>41</v>
      </c>
      <c r="AL2" s="8">
        <v>2010</v>
      </c>
      <c r="AM2" s="8" t="s">
        <v>42</v>
      </c>
      <c r="AN2" s="8">
        <v>2012</v>
      </c>
      <c r="AO2" s="8" t="s">
        <v>43</v>
      </c>
      <c r="AP2" s="8">
        <v>2014</v>
      </c>
      <c r="AQ2" s="8" t="s">
        <v>44</v>
      </c>
      <c r="AR2" s="8">
        <v>2016</v>
      </c>
      <c r="AS2" s="8">
        <v>2017</v>
      </c>
      <c r="AT2" s="8">
        <v>2018</v>
      </c>
      <c r="AU2" s="8" t="s">
        <v>45</v>
      </c>
      <c r="AV2" s="8">
        <v>2020</v>
      </c>
      <c r="AW2" s="8" t="s">
        <v>46</v>
      </c>
      <c r="AX2" s="8">
        <v>2022</v>
      </c>
      <c r="AY2" s="8">
        <v>2023</v>
      </c>
      <c r="AZ2" s="41" t="s">
        <v>84</v>
      </c>
      <c r="BA2" s="41" t="s">
        <v>85</v>
      </c>
      <c r="BE2" s="36"/>
    </row>
    <row r="3" spans="1:59" ht="12.75">
      <c r="A3" s="22" t="s">
        <v>25</v>
      </c>
      <c r="B3" s="22" t="s">
        <v>22</v>
      </c>
      <c r="C3" s="55">
        <v>6403.5209999999997</v>
      </c>
      <c r="D3" s="56">
        <v>6333.3130000000001</v>
      </c>
      <c r="E3" s="56">
        <v>6316.424</v>
      </c>
      <c r="F3" s="56">
        <v>6332.5680000000002</v>
      </c>
      <c r="G3" s="56">
        <v>6350.84</v>
      </c>
      <c r="H3" s="56">
        <v>6385.2290000000003</v>
      </c>
      <c r="I3" s="56">
        <v>6429.1679999999997</v>
      </c>
      <c r="J3" s="56">
        <v>6467.2370000000001</v>
      </c>
      <c r="K3" s="56">
        <v>6481.9750000000004</v>
      </c>
      <c r="L3" s="56">
        <v>6505.1480000000001</v>
      </c>
      <c r="M3" s="56">
        <v>6533.3209999999999</v>
      </c>
      <c r="N3" s="56">
        <v>6572.9430000000002</v>
      </c>
      <c r="O3" s="56">
        <v>6619.0119999999997</v>
      </c>
      <c r="P3" s="56">
        <v>6671.5360000000001</v>
      </c>
      <c r="Q3" s="56">
        <v>6723.0420000000004</v>
      </c>
      <c r="R3" s="56">
        <v>6796.2790000000005</v>
      </c>
      <c r="S3" s="56">
        <v>6880.0879999999997</v>
      </c>
      <c r="T3" s="56">
        <v>6943.0950000000003</v>
      </c>
      <c r="U3" s="56">
        <v>6988.8580000000002</v>
      </c>
      <c r="V3" s="56">
        <v>7036.8519999999999</v>
      </c>
      <c r="W3" s="56">
        <v>7080.9480000000003</v>
      </c>
      <c r="X3" s="56">
        <v>7105.4459999999999</v>
      </c>
      <c r="Y3" s="56">
        <v>7113.3729999999996</v>
      </c>
      <c r="Z3" s="56">
        <v>7131.8879999999999</v>
      </c>
      <c r="AA3" s="56">
        <v>7166.7380000000003</v>
      </c>
      <c r="AB3" s="56">
        <v>7209.0420000000004</v>
      </c>
      <c r="AC3" s="56">
        <v>7285.2139999999999</v>
      </c>
      <c r="AD3" s="56">
        <v>7342.9809999999998</v>
      </c>
      <c r="AE3" s="56">
        <v>7405.0510000000004</v>
      </c>
      <c r="AF3" s="56">
        <v>7454</v>
      </c>
      <c r="AG3" s="56">
        <v>7501.2550000000001</v>
      </c>
      <c r="AH3" s="56">
        <v>7557.6090000000004</v>
      </c>
      <c r="AI3" s="56">
        <v>7618.5990000000002</v>
      </c>
      <c r="AJ3" s="56">
        <v>7711.0559999999996</v>
      </c>
      <c r="AK3" s="56">
        <v>7801.2780000000002</v>
      </c>
      <c r="AL3" s="56">
        <v>7877.5709999999999</v>
      </c>
      <c r="AM3" s="56">
        <v>7912.3980000000001</v>
      </c>
      <c r="AN3" s="56">
        <v>7996.8609999999999</v>
      </c>
      <c r="AO3" s="56">
        <v>8089.3455000000004</v>
      </c>
      <c r="AP3" s="56">
        <v>8188.6485000000002</v>
      </c>
      <c r="AQ3" s="56">
        <v>8282.3960000000006</v>
      </c>
      <c r="AR3" s="56">
        <v>8373.3379999999997</v>
      </c>
      <c r="AS3" s="56">
        <v>8451.84</v>
      </c>
      <c r="AT3" s="56">
        <v>8514.3284999999996</v>
      </c>
      <c r="AU3" s="56">
        <v>8575.2800000000007</v>
      </c>
      <c r="AV3" s="56">
        <v>8638.1664999999994</v>
      </c>
      <c r="AW3" s="56">
        <v>8704.5455000000002</v>
      </c>
      <c r="AX3" s="56">
        <v>8777.0879999999997</v>
      </c>
      <c r="AY3" s="56">
        <v>8888.8215</v>
      </c>
      <c r="AZ3" s="57">
        <f>IF(AY3="–","–",(AY3-AX3)/ABS(AX3))</f>
        <v>1.2730133274270496E-2</v>
      </c>
      <c r="BA3" s="58">
        <f>IF(AX3="–","–",IF(ISERROR(AVERAGE((AP3-AO3)/ABS(AO3),(AQ3-AP3)/ABS(AP3),(AR3-AQ3)/ABS(AQ3),(AS3-AR3)/ABS(AR3),(AT3-AS3)/ABS(AS3),(AU3-AT3)/ABS(AT3),(AV3-AU3)/ABS(AU3),(AW3-AV3)/ABS(AV3),(AX3-AW3)/ABS(AW3),(AY3-AX3)/ABS(AX3))),"–",AVERAGE((AP3-AO3)/ABS(AO3),(AQ3-AP3)/ABS(AP3),(AR3-AQ3)/ABS(AQ3),(AS3-AR3)/ABS(AR3),(AT3-AS3)/ABS(AS3),(AU3-AT3)/ABS(AT3),(AV3-AU3)/ABS(AU3),(AW3-AV3)/ABS(AV3),(AX3-AW3)/ABS(AW3),(AY3-AX3)/ABS(AX3))))</f>
        <v>9.4713658865606277E-3</v>
      </c>
      <c r="BB3" s="31"/>
      <c r="BC3" s="31"/>
      <c r="BD3" s="31"/>
      <c r="BE3" s="31"/>
    </row>
    <row r="4" spans="1:59" ht="13.5" thickBot="1">
      <c r="A4" s="28" t="s">
        <v>79</v>
      </c>
      <c r="B4" s="28" t="s">
        <v>80</v>
      </c>
      <c r="C4" s="59">
        <v>3379.9649206231957</v>
      </c>
      <c r="D4" s="59">
        <v>3288.1887701265237</v>
      </c>
      <c r="E4" s="59">
        <v>3301.6801261008177</v>
      </c>
      <c r="F4" s="59">
        <v>3333.2685005740254</v>
      </c>
      <c r="G4" s="59">
        <v>3396.8349628920341</v>
      </c>
      <c r="H4" s="59">
        <v>3471.308345012671</v>
      </c>
      <c r="I4" s="59">
        <v>3549.1030000000001</v>
      </c>
      <c r="J4" s="59">
        <v>3598.1970000000001</v>
      </c>
      <c r="K4" s="59">
        <v>3627.3784999999998</v>
      </c>
      <c r="L4" s="59">
        <v>3676.6547500000001</v>
      </c>
      <c r="M4" s="59">
        <v>3786.4078749999999</v>
      </c>
      <c r="N4" s="59">
        <v>3874.1164374999998</v>
      </c>
      <c r="O4" s="59">
        <v>3974.2442187500001</v>
      </c>
      <c r="P4" s="59">
        <v>4077.0586093749998</v>
      </c>
      <c r="Q4" s="59">
        <v>4131.8453046875002</v>
      </c>
      <c r="R4" s="59">
        <v>4291.482</v>
      </c>
      <c r="S4" s="59">
        <v>4361.5590000000002</v>
      </c>
      <c r="T4" s="59">
        <v>4328.7039999999997</v>
      </c>
      <c r="U4" s="59">
        <v>4269.1509999999998</v>
      </c>
      <c r="V4" s="59">
        <v>4278.8869999999997</v>
      </c>
      <c r="W4" s="59">
        <v>4294.6580000000004</v>
      </c>
      <c r="X4" s="59">
        <v>4322.6779999999999</v>
      </c>
      <c r="Y4" s="59">
        <v>4393.0730000000003</v>
      </c>
      <c r="Z4" s="59">
        <v>4424.8405000000002</v>
      </c>
      <c r="AA4" s="59">
        <v>4456.6210000000001</v>
      </c>
      <c r="AB4" s="59">
        <v>4552.9579999999996</v>
      </c>
      <c r="AC4" s="59">
        <v>4582.1009999999997</v>
      </c>
      <c r="AD4" s="59">
        <v>4667.0839999999998</v>
      </c>
      <c r="AE4" s="59">
        <v>4730.6959999999999</v>
      </c>
      <c r="AF4" s="59">
        <v>4766.66</v>
      </c>
      <c r="AG4" s="59">
        <v>4842.4430000000002</v>
      </c>
      <c r="AH4" s="59">
        <v>4930.4120000000003</v>
      </c>
      <c r="AI4" s="59">
        <v>5003.1059999999998</v>
      </c>
      <c r="AJ4" s="59">
        <v>5123.027</v>
      </c>
      <c r="AK4" s="59">
        <v>5174.5169999999998</v>
      </c>
      <c r="AL4" s="59">
        <v>5254.701</v>
      </c>
      <c r="AM4" s="59">
        <v>5349.8909999999996</v>
      </c>
      <c r="AN4" s="59">
        <v>5426.0209999999997</v>
      </c>
      <c r="AO4" s="59">
        <v>5507.3360000000002</v>
      </c>
      <c r="AP4" s="59">
        <v>5579.6270000000004</v>
      </c>
      <c r="AQ4" s="59">
        <v>5636.7150000000001</v>
      </c>
      <c r="AR4" s="60">
        <v>5682.6840000000002</v>
      </c>
      <c r="AS4" s="60">
        <v>5735.5020000000004</v>
      </c>
      <c r="AT4" s="60">
        <v>5794.2759999999998</v>
      </c>
      <c r="AU4" s="60">
        <v>5835.866</v>
      </c>
      <c r="AV4" s="59">
        <v>5836.0110000000004</v>
      </c>
      <c r="AW4" s="60">
        <v>5914.2540139952862</v>
      </c>
      <c r="AX4" s="60">
        <v>5963.6329297675247</v>
      </c>
      <c r="AY4" s="60">
        <v>6016.1220689208722</v>
      </c>
      <c r="AZ4" s="61">
        <f>IF(AY4="–","–",(AY4-AX4)/ABS(AX4))</f>
        <v>8.8015375479177198E-3</v>
      </c>
      <c r="BA4" s="62">
        <f t="shared" ref="BA4" si="0">IF(AX4="–","–",IF(ISERROR(AVERAGE((AP4-AO4)/ABS(AO4),(AQ4-AP4)/ABS(AP4),(AR4-AQ4)/ABS(AQ4),(AS4-AR4)/ABS(AR4),(AT4-AS4)/ABS(AS4),(AU4-AT4)/ABS(AT4),(AV4-AU4)/ABS(AU4),(AW4-AV4)/ABS(AV4),(AX4-AW4)/ABS(AW4),(AY4-AX4)/ABS(AX4))),"–",AVERAGE((AP4-AO4)/ABS(AO4),(AQ4-AP4)/ABS(AP4),(AR4-AQ4)/ABS(AQ4),(AS4-AR4)/ABS(AR4),(AT4-AS4)/ABS(AS4),(AU4-AT4)/ABS(AT4),(AV4-AU4)/ABS(AU4),(AW4-AV4)/ABS(AV4),(AX4-AW4)/ABS(AW4),(AY4-AX4)/ABS(AX4))))</f>
        <v>8.881528291526563E-3</v>
      </c>
      <c r="BB4" s="31"/>
      <c r="BC4" s="31"/>
      <c r="BD4" s="31"/>
      <c r="BE4" s="31"/>
    </row>
    <row r="5" spans="1:59" ht="31.5" hidden="1" outlineLevel="1">
      <c r="A5" s="29" t="s">
        <v>76</v>
      </c>
      <c r="B5" s="29" t="s">
        <v>69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43"/>
      <c r="BA5" s="42"/>
      <c r="BB5" s="23"/>
      <c r="BC5" s="23"/>
      <c r="BD5" s="23"/>
      <c r="BE5" s="23"/>
    </row>
    <row r="6" spans="1:59" s="39" customFormat="1" ht="12.75" hidden="1" outlineLevel="1">
      <c r="A6" s="17" t="s">
        <v>2</v>
      </c>
      <c r="B6" s="17" t="s">
        <v>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44"/>
      <c r="BA6" s="42"/>
      <c r="BB6" s="38"/>
      <c r="BC6" s="38"/>
      <c r="BD6" s="38"/>
      <c r="BE6" s="38"/>
    </row>
    <row r="7" spans="1:59" ht="12.75" hidden="1" outlineLevel="1">
      <c r="A7" s="13" t="s">
        <v>19</v>
      </c>
      <c r="B7" s="13" t="s">
        <v>11</v>
      </c>
      <c r="C7" s="3">
        <v>37264</v>
      </c>
      <c r="D7" s="3">
        <v>36808</v>
      </c>
      <c r="E7" s="3">
        <v>38411</v>
      </c>
      <c r="F7" s="3">
        <v>38001</v>
      </c>
      <c r="G7" s="3">
        <v>40285</v>
      </c>
      <c r="H7" s="3">
        <v>37023</v>
      </c>
      <c r="I7" s="3">
        <v>36994</v>
      </c>
      <c r="J7" s="3">
        <v>37457</v>
      </c>
      <c r="K7" s="3">
        <v>38286</v>
      </c>
      <c r="L7" s="3">
        <v>38910</v>
      </c>
      <c r="M7" s="3">
        <v>39589</v>
      </c>
      <c r="N7" s="3">
        <v>39994</v>
      </c>
      <c r="O7" s="3">
        <v>40639</v>
      </c>
      <c r="P7" s="3">
        <v>41538</v>
      </c>
      <c r="Q7" s="3">
        <v>43381</v>
      </c>
      <c r="R7" s="3">
        <v>45029</v>
      </c>
      <c r="S7" s="3">
        <v>47138</v>
      </c>
      <c r="T7" s="3">
        <v>49292</v>
      </c>
      <c r="U7" s="3">
        <v>51705</v>
      </c>
      <c r="V7" s="3">
        <v>50205</v>
      </c>
      <c r="W7" s="3">
        <v>53536</v>
      </c>
      <c r="X7" s="3">
        <v>56398</v>
      </c>
      <c r="Y7" s="3">
        <v>60114</v>
      </c>
      <c r="Z7" s="3">
        <v>62962</v>
      </c>
      <c r="AA7" s="3">
        <v>67262</v>
      </c>
      <c r="AB7" s="3">
        <v>71034</v>
      </c>
      <c r="AC7" s="3">
        <v>79061</v>
      </c>
      <c r="AD7" s="3">
        <v>85045</v>
      </c>
      <c r="AE7" s="3">
        <v>90784</v>
      </c>
      <c r="AF7" s="3">
        <v>94789</v>
      </c>
      <c r="AG7" s="3">
        <v>101035</v>
      </c>
      <c r="AH7" s="3">
        <v>100287</v>
      </c>
      <c r="AI7" s="3">
        <v>99537</v>
      </c>
      <c r="AJ7" s="3">
        <v>99037</v>
      </c>
      <c r="AK7" s="3">
        <v>97796</v>
      </c>
      <c r="AL7" s="3">
        <v>96013</v>
      </c>
      <c r="AM7" s="3">
        <v>94590</v>
      </c>
      <c r="AN7" s="3">
        <v>92640</v>
      </c>
      <c r="AO7" s="3">
        <v>90332</v>
      </c>
      <c r="AP7" s="3">
        <v>88081</v>
      </c>
      <c r="AQ7" s="3">
        <v>86359</v>
      </c>
      <c r="AR7" s="3">
        <v>84595</v>
      </c>
      <c r="AS7" s="3">
        <v>83423</v>
      </c>
      <c r="AT7" s="3">
        <v>82873</v>
      </c>
      <c r="AU7" s="3">
        <v>82573</v>
      </c>
      <c r="AV7" s="3">
        <v>82508</v>
      </c>
      <c r="AW7" s="3">
        <v>83197</v>
      </c>
      <c r="AX7" s="3">
        <v>83235</v>
      </c>
      <c r="AY7" s="3">
        <v>84461</v>
      </c>
      <c r="AZ7" s="31">
        <f>IF(AY7="–","–",(AY7-AX7)/ABS(AX7))</f>
        <v>1.4729380669189643E-2</v>
      </c>
      <c r="BA7" s="42">
        <f>IF(AX7="–","–",IF(ISERROR(AVERAGE((AP7-AO7)/ABS(AO7),(AQ7-AP7)/ABS(AP7),(AR7-AQ7)/ABS(AQ7),(AS7-AR7)/ABS(AR7),(AT7-AS7)/ABS(AS7),(AU7-AT7)/ABS(AT7),(AV7-AU7)/ABS(AU7),(AW7-AV7)/ABS(AV7),(AX7-AW7)/ABS(AW7),(AY7-AX7)/ABS(AX7))),"–",AVERAGE((AP7-AO7)/ABS(AO7),(AQ7-AP7)/ABS(AP7),(AR7-AQ7)/ABS(AQ7),(AS7-AR7)/ABS(AR7),(AT7-AS7)/ABS(AS7),(AU7-AT7)/ABS(AT7),(AV7-AU7)/ABS(AU7),(AW7-AV7)/ABS(AV7),(AX7-AW7)/ABS(AW7),(AY7-AX7)/ABS(AX7))))</f>
        <v>-6.6213232047581463E-3</v>
      </c>
      <c r="BB7" s="31"/>
      <c r="BC7" s="50"/>
      <c r="BD7" s="31"/>
      <c r="BE7" s="31"/>
    </row>
    <row r="8" spans="1:59" ht="12.75" hidden="1" outlineLevel="1">
      <c r="A8" s="13" t="s">
        <v>20</v>
      </c>
      <c r="B8" s="13" t="s">
        <v>12</v>
      </c>
      <c r="C8" s="3">
        <v>568</v>
      </c>
      <c r="D8" s="3">
        <v>576</v>
      </c>
      <c r="E8" s="3">
        <v>615</v>
      </c>
      <c r="F8" s="3">
        <v>619</v>
      </c>
      <c r="G8" s="3">
        <v>624</v>
      </c>
      <c r="H8" s="3">
        <v>650</v>
      </c>
      <c r="I8" s="3">
        <v>646</v>
      </c>
      <c r="J8" s="3">
        <v>727</v>
      </c>
      <c r="K8" s="3">
        <v>727</v>
      </c>
      <c r="L8" s="3">
        <v>808</v>
      </c>
      <c r="M8" s="3">
        <v>809</v>
      </c>
      <c r="N8" s="3">
        <v>844</v>
      </c>
      <c r="O8" s="3">
        <v>844</v>
      </c>
      <c r="P8" s="3">
        <v>875</v>
      </c>
      <c r="Q8" s="3">
        <v>868</v>
      </c>
      <c r="R8" s="3">
        <v>923</v>
      </c>
      <c r="S8" s="3">
        <v>922</v>
      </c>
      <c r="T8" s="3">
        <v>1039</v>
      </c>
      <c r="U8" s="3">
        <v>1120</v>
      </c>
      <c r="V8" s="3">
        <v>1134</v>
      </c>
      <c r="W8" s="3">
        <v>1183</v>
      </c>
      <c r="X8" s="3">
        <v>1192</v>
      </c>
      <c r="Y8" s="3">
        <v>1211</v>
      </c>
      <c r="Z8" s="3">
        <v>1216</v>
      </c>
      <c r="AA8" s="3">
        <v>1236</v>
      </c>
      <c r="AB8" s="3">
        <v>1243</v>
      </c>
      <c r="AC8" s="3">
        <v>1291</v>
      </c>
      <c r="AD8" s="3">
        <v>1292</v>
      </c>
      <c r="AE8" s="3">
        <v>1319</v>
      </c>
      <c r="AF8" s="3">
        <v>1318</v>
      </c>
      <c r="AG8" s="3">
        <v>1344</v>
      </c>
      <c r="AH8" s="3">
        <v>1342</v>
      </c>
      <c r="AI8" s="3">
        <v>1378</v>
      </c>
      <c r="AJ8" s="3">
        <v>1371</v>
      </c>
      <c r="AK8" s="3">
        <v>1411</v>
      </c>
      <c r="AL8" s="3">
        <v>1405</v>
      </c>
      <c r="AM8" s="3">
        <v>1426</v>
      </c>
      <c r="AN8" s="3">
        <v>1422</v>
      </c>
      <c r="AO8" s="3">
        <v>1432</v>
      </c>
      <c r="AP8" s="3">
        <v>1432</v>
      </c>
      <c r="AQ8" s="3">
        <v>1436</v>
      </c>
      <c r="AR8" s="3">
        <v>1434</v>
      </c>
      <c r="AS8" s="3">
        <v>1433</v>
      </c>
      <c r="AT8" s="3">
        <v>1431.857963389765</v>
      </c>
      <c r="AU8" s="3">
        <v>1439.0425562835301</v>
      </c>
      <c r="AV8" s="3">
        <v>1435.0125321180999</v>
      </c>
      <c r="AW8" s="3">
        <v>1442.27378391048</v>
      </c>
      <c r="AX8" s="3">
        <v>1438.69341022406</v>
      </c>
      <c r="AY8" s="3">
        <v>1469.8184842708499</v>
      </c>
      <c r="AZ8" s="31">
        <f>IF(AY8="–","–",(AY8-AX8)/ABS(AX8))</f>
        <v>2.1634264691559636E-2</v>
      </c>
      <c r="BA8" s="42">
        <f>IF(AX8="–","–",IF(ISERROR(AVERAGE((AP8-AO8)/ABS(AO8),(AQ8-AP8)/ABS(AP8),(AR8-AQ8)/ABS(AQ8),(AS8-AR8)/ABS(AR8),(AT8-AS8)/ABS(AS8),(AU8-AT8)/ABS(AT8),(AV8-AU8)/ABS(AU8),(AW8-AV8)/ABS(AV8),(AX8-AW8)/ABS(AW8),(AY8-AX8)/ABS(AX8))),"–",AVERAGE((AP8-AO8)/ABS(AO8),(AQ8-AP8)/ABS(AP8),(AR8-AQ8)/ABS(AQ8),(AS8-AR8)/ABS(AR8),(AT8-AS8)/ABS(AS8),(AU8-AT8)/ABS(AT8),(AV8-AU8)/ABS(AU8),(AW8-AV8)/ABS(AV8),(AX8-AW8)/ABS(AW8),(AY8-AX8)/ABS(AX8))))</f>
        <v>2.6335290372898309E-3</v>
      </c>
      <c r="BB8" s="31"/>
      <c r="BC8" s="50"/>
      <c r="BD8" s="31"/>
      <c r="BE8" s="31"/>
    </row>
    <row r="9" spans="1:59" s="39" customFormat="1" ht="12.75" hidden="1" outlineLevel="1">
      <c r="A9" s="17" t="s">
        <v>3</v>
      </c>
      <c r="B9" s="17" t="s">
        <v>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45"/>
      <c r="BA9" s="42"/>
      <c r="BB9" s="38"/>
      <c r="BC9" s="50"/>
      <c r="BD9" s="38"/>
      <c r="BE9" s="38"/>
    </row>
    <row r="10" spans="1:59" ht="12.75" hidden="1" outlineLevel="1">
      <c r="A10" s="13" t="s">
        <v>19</v>
      </c>
      <c r="B10" s="13" t="s">
        <v>13</v>
      </c>
      <c r="C10" s="3">
        <v>47417</v>
      </c>
      <c r="D10" s="3">
        <v>48609</v>
      </c>
      <c r="E10" s="3">
        <v>53229</v>
      </c>
      <c r="F10" s="3">
        <v>53203</v>
      </c>
      <c r="G10" s="3">
        <v>58288</v>
      </c>
      <c r="H10" s="3">
        <v>54774</v>
      </c>
      <c r="I10" s="3">
        <v>56251</v>
      </c>
      <c r="J10" s="3">
        <v>56509</v>
      </c>
      <c r="K10" s="3">
        <v>57515</v>
      </c>
      <c r="L10" s="3">
        <v>58467</v>
      </c>
      <c r="M10" s="3">
        <v>59052</v>
      </c>
      <c r="N10" s="3">
        <v>59741</v>
      </c>
      <c r="O10" s="3">
        <v>60356</v>
      </c>
      <c r="P10" s="3">
        <v>61310</v>
      </c>
      <c r="Q10" s="3">
        <v>63242</v>
      </c>
      <c r="R10" s="3">
        <v>64480</v>
      </c>
      <c r="S10" s="3">
        <v>66756</v>
      </c>
      <c r="T10" s="3">
        <v>68850</v>
      </c>
      <c r="U10" s="3">
        <v>72660</v>
      </c>
      <c r="V10" s="3">
        <v>76059</v>
      </c>
      <c r="W10" s="3">
        <v>80288</v>
      </c>
      <c r="X10" s="3">
        <v>83703</v>
      </c>
      <c r="Y10" s="3">
        <v>88786</v>
      </c>
      <c r="Z10" s="3">
        <v>92094</v>
      </c>
      <c r="AA10" s="3">
        <v>96795</v>
      </c>
      <c r="AB10" s="3">
        <v>100460</v>
      </c>
      <c r="AC10" s="3">
        <v>104759</v>
      </c>
      <c r="AD10" s="3">
        <v>110274</v>
      </c>
      <c r="AE10" s="3">
        <v>115512</v>
      </c>
      <c r="AF10" s="3">
        <v>119097</v>
      </c>
      <c r="AG10" s="3">
        <v>120488</v>
      </c>
      <c r="AH10" s="3">
        <v>118888</v>
      </c>
      <c r="AI10" s="3">
        <v>117835</v>
      </c>
      <c r="AJ10" s="3">
        <v>116115</v>
      </c>
      <c r="AK10" s="3">
        <v>113594</v>
      </c>
      <c r="AL10" s="3">
        <v>110952</v>
      </c>
      <c r="AM10" s="3">
        <v>108489</v>
      </c>
      <c r="AN10" s="3">
        <v>105562</v>
      </c>
      <c r="AO10" s="3">
        <v>102280</v>
      </c>
      <c r="AP10" s="3">
        <v>99415</v>
      </c>
      <c r="AQ10" s="3">
        <v>96681</v>
      </c>
      <c r="AR10" s="3">
        <v>94679</v>
      </c>
      <c r="AS10" s="3">
        <v>92871</v>
      </c>
      <c r="AT10" s="3">
        <v>91424</v>
      </c>
      <c r="AU10" s="3">
        <v>90225</v>
      </c>
      <c r="AV10" s="3">
        <v>89288</v>
      </c>
      <c r="AW10" s="3">
        <v>88742</v>
      </c>
      <c r="AX10" s="3">
        <v>87962</v>
      </c>
      <c r="AY10" s="3">
        <v>88268</v>
      </c>
      <c r="AZ10" s="31">
        <f>IF(AY10="–","–",(AY10-AX10)/ABS(AX10))</f>
        <v>3.4787749255360267E-3</v>
      </c>
      <c r="BA10" s="42">
        <f>IF(AX10="–","–",IF(ISERROR(AVERAGE((AP10-AO10)/ABS(AO10),(AQ10-AP10)/ABS(AP10),(AR10-AQ10)/ABS(AQ10),(AS10-AR10)/ABS(AR10),(AT10-AS10)/ABS(AS10),(AU10-AT10)/ABS(AT10),(AV10-AU10)/ABS(AU10),(AW10-AV10)/ABS(AV10),(AX10-AW10)/ABS(AW10),(AY10-AX10)/ABS(AX10))),"–",AVERAGE((AP10-AO10)/ABS(AO10),(AQ10-AP10)/ABS(AP10),(AR10-AQ10)/ABS(AQ10),(AS10-AR10)/ABS(AR10),(AT10-AS10)/ABS(AS10),(AU10-AT10)/ABS(AT10),(AV10-AU10)/ABS(AU10),(AW10-AV10)/ABS(AV10),(AX10-AW10)/ABS(AW10),(AY10-AX10)/ABS(AX10))))</f>
        <v>-1.4582201117066776E-2</v>
      </c>
      <c r="BB10" s="31"/>
      <c r="BC10" s="50"/>
      <c r="BD10" s="31"/>
      <c r="BE10" s="31"/>
    </row>
    <row r="11" spans="1:59" ht="12.75" hidden="1" outlineLevel="1">
      <c r="A11" s="13" t="s">
        <v>20</v>
      </c>
      <c r="B11" s="13" t="s">
        <v>14</v>
      </c>
      <c r="C11" s="3">
        <v>641</v>
      </c>
      <c r="D11" s="3">
        <v>650</v>
      </c>
      <c r="E11" s="3">
        <v>695</v>
      </c>
      <c r="F11" s="3">
        <v>699</v>
      </c>
      <c r="G11" s="3">
        <v>705</v>
      </c>
      <c r="H11" s="3">
        <v>739</v>
      </c>
      <c r="I11" s="3">
        <v>738</v>
      </c>
      <c r="J11" s="3">
        <v>829</v>
      </c>
      <c r="K11" s="3">
        <v>827</v>
      </c>
      <c r="L11" s="3">
        <v>921</v>
      </c>
      <c r="M11" s="3">
        <v>921</v>
      </c>
      <c r="N11" s="3">
        <v>960</v>
      </c>
      <c r="O11" s="3">
        <v>959</v>
      </c>
      <c r="P11" s="3">
        <v>995</v>
      </c>
      <c r="Q11" s="3">
        <v>988</v>
      </c>
      <c r="R11" s="3">
        <v>1050</v>
      </c>
      <c r="S11" s="3">
        <v>1048</v>
      </c>
      <c r="T11" s="3">
        <v>1182</v>
      </c>
      <c r="U11" s="3">
        <v>1273</v>
      </c>
      <c r="V11" s="3">
        <v>1281</v>
      </c>
      <c r="W11" s="3">
        <v>1326</v>
      </c>
      <c r="X11" s="3">
        <v>1329</v>
      </c>
      <c r="Y11" s="3">
        <v>1348</v>
      </c>
      <c r="Z11" s="3">
        <v>1347</v>
      </c>
      <c r="AA11" s="3">
        <v>1364</v>
      </c>
      <c r="AB11" s="3">
        <v>1370</v>
      </c>
      <c r="AC11" s="3">
        <v>1416</v>
      </c>
      <c r="AD11" s="3">
        <v>1417</v>
      </c>
      <c r="AE11" s="3">
        <v>1446</v>
      </c>
      <c r="AF11" s="3">
        <v>1442</v>
      </c>
      <c r="AG11" s="3">
        <v>1464</v>
      </c>
      <c r="AH11" s="3">
        <v>1455</v>
      </c>
      <c r="AI11" s="3">
        <v>1485</v>
      </c>
      <c r="AJ11" s="3">
        <v>1471</v>
      </c>
      <c r="AK11" s="3">
        <v>1506</v>
      </c>
      <c r="AL11" s="3">
        <v>1495</v>
      </c>
      <c r="AM11" s="3">
        <v>1511</v>
      </c>
      <c r="AN11" s="3">
        <v>1502</v>
      </c>
      <c r="AO11" s="3">
        <v>1509</v>
      </c>
      <c r="AP11" s="3">
        <v>1506</v>
      </c>
      <c r="AQ11" s="3">
        <v>1506</v>
      </c>
      <c r="AR11" s="3">
        <v>1501</v>
      </c>
      <c r="AS11" s="3">
        <v>1498</v>
      </c>
      <c r="AT11" s="3">
        <v>1493.0720161008051</v>
      </c>
      <c r="AU11" s="3">
        <v>1501.7375228595199</v>
      </c>
      <c r="AV11" s="3">
        <v>1499.53610787564</v>
      </c>
      <c r="AW11" s="3">
        <v>1509.23741858421</v>
      </c>
      <c r="AX11" s="3">
        <v>1503.4033446260901</v>
      </c>
      <c r="AY11" s="3">
        <v>1535.1422259482499</v>
      </c>
      <c r="AZ11" s="31">
        <f>IF(AY11="–","–",(AY11-AX11)/ABS(AX11))</f>
        <v>2.1111354737642668E-2</v>
      </c>
      <c r="BA11" s="42">
        <f>IF(AX11="–","–",IF(ISERROR(AVERAGE((AP11-AO11)/ABS(AO11),(AQ11-AP11)/ABS(AP11),(AR11-AQ11)/ABS(AQ11),(AS11-AR11)/ABS(AR11),(AT11-AS11)/ABS(AS11),(AU11-AT11)/ABS(AT11),(AV11-AU11)/ABS(AU11),(AW11-AV11)/ABS(AV11),(AX11-AW11)/ABS(AW11),(AY11-AX11)/ABS(AX11))),"–",AVERAGE((AP11-AO11)/ABS(AO11),(AQ11-AP11)/ABS(AP11),(AR11-AQ11)/ABS(AQ11),(AS11-AR11)/ABS(AR11),(AT11-AS11)/ABS(AS11),(AU11-AT11)/ABS(AT11),(AV11-AU11)/ABS(AU11),(AW11-AV11)/ABS(AV11),(AX11-AW11)/ABS(AW11),(AY11-AX11)/ABS(AX11))))</f>
        <v>1.7456715886839651E-3</v>
      </c>
      <c r="BB11" s="4"/>
      <c r="BC11" s="50"/>
      <c r="BD11" s="4"/>
      <c r="BE11" s="31"/>
    </row>
    <row r="12" spans="1:59" s="39" customFormat="1" ht="12.75" hidden="1" outlineLevel="1">
      <c r="A12" s="17" t="s">
        <v>21</v>
      </c>
      <c r="B12" s="17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45"/>
      <c r="BA12" s="42"/>
      <c r="BB12" s="38"/>
      <c r="BC12" s="50"/>
      <c r="BD12" s="38"/>
      <c r="BE12" s="38"/>
    </row>
    <row r="13" spans="1:59" ht="12.75" hidden="1" outlineLevel="1">
      <c r="A13" s="13" t="s">
        <v>19</v>
      </c>
      <c r="B13" s="13" t="s">
        <v>68</v>
      </c>
      <c r="C13" s="3">
        <v>84681</v>
      </c>
      <c r="D13" s="3">
        <v>85417</v>
      </c>
      <c r="E13" s="3">
        <v>91640</v>
      </c>
      <c r="F13" s="3">
        <v>91204</v>
      </c>
      <c r="G13" s="3">
        <v>98573</v>
      </c>
      <c r="H13" s="3">
        <v>91797</v>
      </c>
      <c r="I13" s="3">
        <v>93245</v>
      </c>
      <c r="J13" s="3">
        <v>93966</v>
      </c>
      <c r="K13" s="3">
        <v>95801</v>
      </c>
      <c r="L13" s="3">
        <v>97377</v>
      </c>
      <c r="M13" s="3">
        <v>98641</v>
      </c>
      <c r="N13" s="3">
        <v>99735</v>
      </c>
      <c r="O13" s="3">
        <v>100995</v>
      </c>
      <c r="P13" s="3">
        <v>102848</v>
      </c>
      <c r="Q13" s="3">
        <v>106623</v>
      </c>
      <c r="R13" s="3">
        <v>109509</v>
      </c>
      <c r="S13" s="3">
        <v>113894</v>
      </c>
      <c r="T13" s="3">
        <v>118142</v>
      </c>
      <c r="U13" s="3">
        <v>124365</v>
      </c>
      <c r="V13" s="3">
        <v>126264</v>
      </c>
      <c r="W13" s="3">
        <v>133824</v>
      </c>
      <c r="X13" s="3">
        <v>140101</v>
      </c>
      <c r="Y13" s="3">
        <v>148900</v>
      </c>
      <c r="Z13" s="3">
        <v>155056</v>
      </c>
      <c r="AA13" s="3">
        <v>164057</v>
      </c>
      <c r="AB13" s="3">
        <v>171494</v>
      </c>
      <c r="AC13" s="3">
        <v>183820</v>
      </c>
      <c r="AD13" s="3">
        <v>195319</v>
      </c>
      <c r="AE13" s="3">
        <v>206296</v>
      </c>
      <c r="AF13" s="3">
        <v>213886</v>
      </c>
      <c r="AG13" s="3">
        <v>221523</v>
      </c>
      <c r="AH13" s="3">
        <v>219175</v>
      </c>
      <c r="AI13" s="3">
        <v>217372</v>
      </c>
      <c r="AJ13" s="3">
        <v>215152</v>
      </c>
      <c r="AK13" s="3">
        <v>211390</v>
      </c>
      <c r="AL13" s="3">
        <v>206965</v>
      </c>
      <c r="AM13" s="3">
        <v>203079</v>
      </c>
      <c r="AN13" s="3">
        <v>198202</v>
      </c>
      <c r="AO13" s="3">
        <v>192612</v>
      </c>
      <c r="AP13" s="3">
        <v>187496</v>
      </c>
      <c r="AQ13" s="3">
        <v>183040</v>
      </c>
      <c r="AR13" s="3">
        <v>179274</v>
      </c>
      <c r="AS13" s="3">
        <v>176294</v>
      </c>
      <c r="AT13" s="3">
        <v>174297</v>
      </c>
      <c r="AU13" s="3">
        <v>172798</v>
      </c>
      <c r="AV13" s="3">
        <v>171796</v>
      </c>
      <c r="AW13" s="3">
        <v>171939</v>
      </c>
      <c r="AX13" s="3">
        <v>171197</v>
      </c>
      <c r="AY13" s="3">
        <v>172729</v>
      </c>
      <c r="AZ13" s="31">
        <f>IF(AY13="–","–",(AY13-AX13)/ABS(AX13))</f>
        <v>8.9487549431356856E-3</v>
      </c>
      <c r="BA13" s="42">
        <f>IF(AX13="–","–",IF(ISERROR(AVERAGE((AP13-AO13)/ABS(AO13),(AQ13-AP13)/ABS(AP13),(AR13-AQ13)/ABS(AQ13),(AS13-AR13)/ABS(AR13),(AT13-AS13)/ABS(AS13),(AU13-AT13)/ABS(AT13),(AV13-AU13)/ABS(AU13),(AW13-AV13)/ABS(AV13),(AX13-AW13)/ABS(AW13),(AY13-AX13)/ABS(AX13))),"–",AVERAGE((AP13-AO13)/ABS(AO13),(AQ13-AP13)/ABS(AP13),(AR13-AQ13)/ABS(AQ13),(AS13-AR13)/ABS(AR13),(AT13-AS13)/ABS(AS13),(AU13-AT13)/ABS(AT13),(AV13-AU13)/ABS(AU13),(AW13-AV13)/ABS(AV13),(AX13-AW13)/ABS(AW13),(AY13-AX13)/ABS(AX13))))</f>
        <v>-1.0778530374009269E-2</v>
      </c>
      <c r="BB13" s="31"/>
      <c r="BC13" s="50"/>
      <c r="BD13" s="31"/>
      <c r="BE13" s="31"/>
      <c r="BF13" s="4"/>
      <c r="BG13" s="4"/>
    </row>
    <row r="14" spans="1:59" ht="12.75" hidden="1" outlineLevel="1">
      <c r="A14" s="13" t="s">
        <v>20</v>
      </c>
      <c r="B14" s="13" t="s">
        <v>12</v>
      </c>
      <c r="C14" s="3">
        <v>609</v>
      </c>
      <c r="D14" s="3">
        <v>618</v>
      </c>
      <c r="E14" s="3">
        <v>662</v>
      </c>
      <c r="F14" s="3">
        <v>666</v>
      </c>
      <c r="G14" s="3">
        <v>672</v>
      </c>
      <c r="H14" s="3">
        <v>703</v>
      </c>
      <c r="I14" s="3">
        <v>701</v>
      </c>
      <c r="J14" s="3">
        <v>788</v>
      </c>
      <c r="K14" s="3">
        <v>787</v>
      </c>
      <c r="L14" s="3">
        <v>876</v>
      </c>
      <c r="M14" s="3">
        <v>876</v>
      </c>
      <c r="N14" s="3">
        <v>914</v>
      </c>
      <c r="O14" s="3">
        <v>913</v>
      </c>
      <c r="P14" s="3">
        <v>946</v>
      </c>
      <c r="Q14" s="3">
        <v>940</v>
      </c>
      <c r="R14" s="3">
        <v>998</v>
      </c>
      <c r="S14" s="3">
        <v>996</v>
      </c>
      <c r="T14" s="3">
        <v>1123</v>
      </c>
      <c r="U14" s="3">
        <v>1209</v>
      </c>
      <c r="V14" s="3">
        <v>1223</v>
      </c>
      <c r="W14" s="3">
        <v>1269</v>
      </c>
      <c r="X14" s="3">
        <v>1273</v>
      </c>
      <c r="Y14" s="3">
        <v>1292</v>
      </c>
      <c r="Z14" s="3">
        <v>1294</v>
      </c>
      <c r="AA14" s="3">
        <v>1312</v>
      </c>
      <c r="AB14" s="3">
        <v>1317</v>
      </c>
      <c r="AC14" s="3">
        <v>1362</v>
      </c>
      <c r="AD14" s="3">
        <v>1363</v>
      </c>
      <c r="AE14" s="3">
        <v>1390</v>
      </c>
      <c r="AF14" s="3">
        <v>1387</v>
      </c>
      <c r="AG14" s="3">
        <v>1409</v>
      </c>
      <c r="AH14" s="3">
        <v>1403</v>
      </c>
      <c r="AI14" s="3">
        <v>1436</v>
      </c>
      <c r="AJ14" s="3">
        <v>1425</v>
      </c>
      <c r="AK14" s="3">
        <v>1462</v>
      </c>
      <c r="AL14" s="3">
        <v>1454</v>
      </c>
      <c r="AM14" s="3">
        <v>1471</v>
      </c>
      <c r="AN14" s="3">
        <v>1464</v>
      </c>
      <c r="AO14" s="3">
        <v>1473</v>
      </c>
      <c r="AP14" s="3">
        <v>1471</v>
      </c>
      <c r="AQ14" s="3">
        <v>1473</v>
      </c>
      <c r="AR14" s="3">
        <v>1469</v>
      </c>
      <c r="AS14" s="3">
        <v>1467</v>
      </c>
      <c r="AT14" s="3">
        <v>1463.9665685582654</v>
      </c>
      <c r="AU14" s="3">
        <v>1471.77819766432</v>
      </c>
      <c r="AV14" s="3">
        <v>1468.5475447623901</v>
      </c>
      <c r="AW14" s="3">
        <v>1476.83538347902</v>
      </c>
      <c r="AX14" s="3">
        <v>1471.9417454745101</v>
      </c>
      <c r="AY14" s="3">
        <v>1503.2002327345101</v>
      </c>
      <c r="AZ14" s="31">
        <f>IF(AY14="–","–",(AY14-AX14)/ABS(AX14))</f>
        <v>2.1236225792293999E-2</v>
      </c>
      <c r="BA14" s="42">
        <f>IF(AX14="–","–",IF(ISERROR(AVERAGE((AP14-AO14)/ABS(AO14),(AQ14-AP14)/ABS(AP14),(AR14-AQ14)/ABS(AQ14),(AS14-AR14)/ABS(AR14),(AT14-AS14)/ABS(AS14),(AU14-AT14)/ABS(AT14),(AV14-AU14)/ABS(AU14),(AW14-AV14)/ABS(AV14),(AX14-AW14)/ABS(AW14),(AY14-AX14)/ABS(AX14))),"–",AVERAGE((AP14-AO14)/ABS(AO14),(AQ14-AP14)/ABS(AP14),(AR14-AQ14)/ABS(AQ14),(AS14-AR14)/ABS(AR14),(AT14-AS14)/ABS(AS14),(AU14-AT14)/ABS(AT14),(AV14-AU14)/ABS(AU14),(AW14-AV14)/ABS(AV14),(AX14-AW14)/ABS(AW14),(AY14-AX14)/ABS(AX14))))</f>
        <v>2.0564106741212621E-3</v>
      </c>
      <c r="BB14" s="4"/>
      <c r="BC14" s="50"/>
      <c r="BD14" s="4"/>
      <c r="BE14" s="31"/>
    </row>
    <row r="15" spans="1:59" ht="31.5" hidden="1" outlineLevel="1">
      <c r="A15" s="29" t="s">
        <v>75</v>
      </c>
      <c r="B15" s="29" t="s">
        <v>70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31"/>
      <c r="BA15" s="42"/>
      <c r="BB15" s="23"/>
      <c r="BC15" s="50"/>
      <c r="BD15" s="23"/>
      <c r="BE15" s="23"/>
    </row>
    <row r="16" spans="1:59" ht="15.75" hidden="1" outlineLevel="1">
      <c r="A16" s="17" t="s">
        <v>2</v>
      </c>
      <c r="B16" s="17" t="s">
        <v>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31"/>
      <c r="BA16" s="42"/>
      <c r="BB16" s="23"/>
      <c r="BC16" s="50"/>
      <c r="BD16" s="23"/>
      <c r="BE16" s="23"/>
    </row>
    <row r="17" spans="1:57" ht="15.75" hidden="1" outlineLevel="1">
      <c r="A17" s="13" t="s">
        <v>19</v>
      </c>
      <c r="B17" s="13" t="s">
        <v>11</v>
      </c>
      <c r="C17" s="3">
        <v>9986</v>
      </c>
      <c r="D17" s="3">
        <v>9644</v>
      </c>
      <c r="E17" s="3">
        <v>9810</v>
      </c>
      <c r="F17" s="3">
        <v>9789</v>
      </c>
      <c r="G17" s="3">
        <v>10277</v>
      </c>
      <c r="H17" s="3">
        <v>10109</v>
      </c>
      <c r="I17" s="3">
        <v>10299</v>
      </c>
      <c r="J17" s="3">
        <v>10365</v>
      </c>
      <c r="K17" s="3">
        <v>10630</v>
      </c>
      <c r="L17" s="3">
        <v>10863</v>
      </c>
      <c r="M17" s="3">
        <v>11108</v>
      </c>
      <c r="N17" s="3">
        <v>11432</v>
      </c>
      <c r="O17" s="3">
        <v>11735</v>
      </c>
      <c r="P17" s="3">
        <v>12043</v>
      </c>
      <c r="Q17" s="3">
        <v>12391</v>
      </c>
      <c r="R17" s="3">
        <v>12512</v>
      </c>
      <c r="S17" s="3">
        <v>12763</v>
      </c>
      <c r="T17" s="3">
        <v>12899</v>
      </c>
      <c r="U17" s="3">
        <v>12968</v>
      </c>
      <c r="V17" s="3">
        <v>13078</v>
      </c>
      <c r="W17" s="3">
        <v>13302</v>
      </c>
      <c r="X17" s="3">
        <v>13513</v>
      </c>
      <c r="Y17" s="3">
        <v>12216</v>
      </c>
      <c r="Z17" s="3">
        <v>12568</v>
      </c>
      <c r="AA17" s="3">
        <v>12946</v>
      </c>
      <c r="AB17" s="3">
        <v>13309</v>
      </c>
      <c r="AC17" s="3">
        <v>13662</v>
      </c>
      <c r="AD17" s="3">
        <v>13845</v>
      </c>
      <c r="AE17" s="3">
        <v>14001</v>
      </c>
      <c r="AF17" s="3">
        <v>14091</v>
      </c>
      <c r="AG17" s="3">
        <v>14337</v>
      </c>
      <c r="AH17" s="3">
        <v>14313</v>
      </c>
      <c r="AI17" s="3">
        <v>14457</v>
      </c>
      <c r="AJ17" s="3">
        <v>14811</v>
      </c>
      <c r="AK17" s="3">
        <v>15168</v>
      </c>
      <c r="AL17" s="3">
        <v>15562</v>
      </c>
      <c r="AM17" s="3">
        <v>16104</v>
      </c>
      <c r="AN17" s="3">
        <v>16646</v>
      </c>
      <c r="AO17" s="3">
        <v>17074</v>
      </c>
      <c r="AP17" s="3">
        <v>17454</v>
      </c>
      <c r="AQ17" s="3">
        <v>17959</v>
      </c>
      <c r="AR17" s="3">
        <v>18423</v>
      </c>
      <c r="AS17" s="3">
        <v>18797</v>
      </c>
      <c r="AT17" s="3">
        <v>19237</v>
      </c>
      <c r="AU17" s="3">
        <v>19621</v>
      </c>
      <c r="AV17" s="3">
        <v>20175</v>
      </c>
      <c r="AW17" s="3">
        <v>20802</v>
      </c>
      <c r="AX17" s="3">
        <v>21318</v>
      </c>
      <c r="AY17" s="3">
        <v>22055</v>
      </c>
      <c r="AZ17" s="31">
        <f t="shared" ref="AZ17:AZ18" si="1">IF(AY17="–","–",(AY17-AX17)/ABS(AX17))</f>
        <v>3.4571723426212592E-2</v>
      </c>
      <c r="BA17" s="42">
        <f t="shared" ref="BA17:BA18" si="2">IF(AX17="–","–",IF(ISERROR(AVERAGE((AP17-AO17)/ABS(AO17),(AQ17-AP17)/ABS(AP17),(AR17-AQ17)/ABS(AQ17),(AS17-AR17)/ABS(AR17),(AT17-AS17)/ABS(AS17),(AU17-AT17)/ABS(AT17),(AV17-AU17)/ABS(AU17),(AW17-AV17)/ABS(AV17),(AX17-AW17)/ABS(AW17),(AY17-AX17)/ABS(AX17))),"–",AVERAGE((AP17-AO17)/ABS(AO17),(AQ17-AP17)/ABS(AP17),(AR17-AQ17)/ABS(AQ17),(AS17-AR17)/ABS(AR17),(AT17-AS17)/ABS(AS17),(AU17-AT17)/ABS(AT17),(AV17-AU17)/ABS(AU17),(AW17-AV17)/ABS(AV17),(AX17-AW17)/ABS(AW17),(AY17-AX17)/ABS(AX17))))</f>
        <v>2.5938627152132833E-2</v>
      </c>
      <c r="BB17" s="23"/>
      <c r="BC17" s="50"/>
      <c r="BD17" s="23"/>
      <c r="BE17" s="23"/>
    </row>
    <row r="18" spans="1:57" ht="15.75" hidden="1" outlineLevel="1">
      <c r="A18" s="13" t="s">
        <v>20</v>
      </c>
      <c r="B18" s="13" t="s">
        <v>12</v>
      </c>
      <c r="C18" s="3">
        <v>507</v>
      </c>
      <c r="D18" s="3">
        <v>518</v>
      </c>
      <c r="E18" s="3">
        <v>551</v>
      </c>
      <c r="F18" s="3">
        <v>554</v>
      </c>
      <c r="G18" s="3">
        <v>557</v>
      </c>
      <c r="H18" s="3">
        <v>589</v>
      </c>
      <c r="I18" s="3">
        <v>596</v>
      </c>
      <c r="J18" s="3">
        <v>681</v>
      </c>
      <c r="K18" s="3">
        <v>688</v>
      </c>
      <c r="L18" s="3">
        <v>774</v>
      </c>
      <c r="M18" s="3">
        <v>782</v>
      </c>
      <c r="N18" s="3">
        <v>823</v>
      </c>
      <c r="O18" s="3">
        <v>828</v>
      </c>
      <c r="P18" s="3">
        <v>866</v>
      </c>
      <c r="Q18" s="3">
        <v>870</v>
      </c>
      <c r="R18" s="3">
        <v>932</v>
      </c>
      <c r="S18" s="3">
        <v>933</v>
      </c>
      <c r="T18" s="3">
        <v>1056</v>
      </c>
      <c r="U18" s="3">
        <v>1110</v>
      </c>
      <c r="V18" s="3">
        <v>1117</v>
      </c>
      <c r="W18" s="3">
        <v>1157</v>
      </c>
      <c r="X18" s="3">
        <v>1159</v>
      </c>
      <c r="Y18" s="3">
        <v>1233</v>
      </c>
      <c r="Z18" s="3">
        <v>1237</v>
      </c>
      <c r="AA18" s="3">
        <v>1256</v>
      </c>
      <c r="AB18" s="3">
        <v>1262</v>
      </c>
      <c r="AC18" s="3">
        <v>1297</v>
      </c>
      <c r="AD18" s="3">
        <v>1303</v>
      </c>
      <c r="AE18" s="3">
        <v>1338</v>
      </c>
      <c r="AF18" s="3">
        <v>1345</v>
      </c>
      <c r="AG18" s="3">
        <v>1373</v>
      </c>
      <c r="AH18" s="3">
        <v>1376</v>
      </c>
      <c r="AI18" s="3">
        <v>1416</v>
      </c>
      <c r="AJ18" s="3">
        <v>1418</v>
      </c>
      <c r="AK18" s="3">
        <v>1464</v>
      </c>
      <c r="AL18" s="3">
        <v>1462</v>
      </c>
      <c r="AM18" s="3">
        <v>1486</v>
      </c>
      <c r="AN18" s="3">
        <v>1485</v>
      </c>
      <c r="AO18" s="3">
        <v>1496</v>
      </c>
      <c r="AP18" s="3">
        <v>1494</v>
      </c>
      <c r="AQ18" s="3">
        <v>1499</v>
      </c>
      <c r="AR18" s="3">
        <v>1497</v>
      </c>
      <c r="AS18" s="3">
        <v>1497</v>
      </c>
      <c r="AT18" s="3">
        <v>1497.3359671466444</v>
      </c>
      <c r="AU18" s="3">
        <v>1509.9052036083799</v>
      </c>
      <c r="AV18" s="3">
        <v>1508.85903345725</v>
      </c>
      <c r="AW18" s="3">
        <v>1521.3689068358799</v>
      </c>
      <c r="AX18" s="3">
        <v>1522.4135472370799</v>
      </c>
      <c r="AY18" s="3">
        <v>1560.4599410564499</v>
      </c>
      <c r="AZ18" s="31">
        <f t="shared" si="1"/>
        <v>2.499084029330775E-2</v>
      </c>
      <c r="BA18" s="42">
        <f t="shared" si="2"/>
        <v>4.2569988535174422E-3</v>
      </c>
      <c r="BB18" s="23"/>
      <c r="BC18" s="50"/>
      <c r="BD18" s="23"/>
      <c r="BE18" s="23"/>
    </row>
    <row r="19" spans="1:57" ht="15.75" hidden="1" outlineLevel="1">
      <c r="A19" s="17" t="s">
        <v>3</v>
      </c>
      <c r="B19" s="17" t="s">
        <v>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1"/>
      <c r="BA19" s="42"/>
      <c r="BB19" s="23"/>
      <c r="BC19" s="50"/>
      <c r="BD19" s="23"/>
      <c r="BE19" s="23"/>
    </row>
    <row r="20" spans="1:57" ht="15.75" hidden="1" outlineLevel="1">
      <c r="A20" s="13" t="s">
        <v>19</v>
      </c>
      <c r="B20" s="13" t="s">
        <v>13</v>
      </c>
      <c r="C20" s="3">
        <v>5910</v>
      </c>
      <c r="D20" s="3">
        <v>6158</v>
      </c>
      <c r="E20" s="3">
        <v>6657</v>
      </c>
      <c r="F20" s="3">
        <v>6896</v>
      </c>
      <c r="G20" s="3">
        <v>7462</v>
      </c>
      <c r="H20" s="3">
        <v>7654</v>
      </c>
      <c r="I20" s="3">
        <v>8082</v>
      </c>
      <c r="J20" s="3">
        <v>8434</v>
      </c>
      <c r="K20" s="3">
        <v>8895</v>
      </c>
      <c r="L20" s="3">
        <v>9437</v>
      </c>
      <c r="M20" s="3">
        <v>9988</v>
      </c>
      <c r="N20" s="3">
        <v>10556</v>
      </c>
      <c r="O20" s="3">
        <v>11118</v>
      </c>
      <c r="P20" s="3">
        <v>11495</v>
      </c>
      <c r="Q20" s="3">
        <v>11915</v>
      </c>
      <c r="R20" s="3">
        <v>12179</v>
      </c>
      <c r="S20" s="3">
        <v>12453</v>
      </c>
      <c r="T20" s="3">
        <v>12638</v>
      </c>
      <c r="U20" s="3">
        <v>12852</v>
      </c>
      <c r="V20" s="3">
        <v>13214</v>
      </c>
      <c r="W20" s="3">
        <v>13632</v>
      </c>
      <c r="X20" s="3">
        <v>13991</v>
      </c>
      <c r="Y20" s="3">
        <v>12440</v>
      </c>
      <c r="Z20" s="3">
        <v>12959</v>
      </c>
      <c r="AA20" s="3">
        <v>13548</v>
      </c>
      <c r="AB20" s="3">
        <v>14165</v>
      </c>
      <c r="AC20" s="3">
        <v>14619</v>
      </c>
      <c r="AD20" s="3">
        <v>15033</v>
      </c>
      <c r="AE20" s="3">
        <v>15412</v>
      </c>
      <c r="AF20" s="3">
        <v>15680</v>
      </c>
      <c r="AG20" s="3">
        <v>15968</v>
      </c>
      <c r="AH20" s="3">
        <v>16169</v>
      </c>
      <c r="AI20" s="3">
        <v>16433</v>
      </c>
      <c r="AJ20" s="3">
        <v>16925</v>
      </c>
      <c r="AK20" s="3">
        <v>17559</v>
      </c>
      <c r="AL20" s="3">
        <v>18378</v>
      </c>
      <c r="AM20" s="3">
        <v>19150</v>
      </c>
      <c r="AN20" s="3">
        <v>19979</v>
      </c>
      <c r="AO20" s="3">
        <v>20655</v>
      </c>
      <c r="AP20" s="3">
        <v>21471</v>
      </c>
      <c r="AQ20" s="3">
        <v>22162</v>
      </c>
      <c r="AR20" s="3">
        <v>22906</v>
      </c>
      <c r="AS20" s="3">
        <v>23597</v>
      </c>
      <c r="AT20" s="3">
        <v>24410</v>
      </c>
      <c r="AU20" s="3">
        <v>25268</v>
      </c>
      <c r="AV20" s="3">
        <v>26152</v>
      </c>
      <c r="AW20" s="3">
        <v>27158</v>
      </c>
      <c r="AX20" s="3">
        <v>27843</v>
      </c>
      <c r="AY20" s="3">
        <v>28876</v>
      </c>
      <c r="AZ20" s="31">
        <f t="shared" ref="AZ20:AZ21" si="3">IF(AY20="–","–",(AY20-AX20)/ABS(AX20))</f>
        <v>3.7100887117049168E-2</v>
      </c>
      <c r="BA20" s="42">
        <f t="shared" ref="BA20:BA21" si="4">IF(AX20="–","–",IF(ISERROR(AVERAGE((AP20-AO20)/ABS(AO20),(AQ20-AP20)/ABS(AP20),(AR20-AQ20)/ABS(AQ20),(AS20-AR20)/ABS(AR20),(AT20-AS20)/ABS(AS20),(AU20-AT20)/ABS(AT20),(AV20-AU20)/ABS(AU20),(AW20-AV20)/ABS(AV20),(AX20-AW20)/ABS(AW20),(AY20-AX20)/ABS(AX20))),"–",AVERAGE((AP20-AO20)/ABS(AO20),(AQ20-AP20)/ABS(AP20),(AR20-AQ20)/ABS(AQ20),(AS20-AR20)/ABS(AR20),(AT20-AS20)/ABS(AS20),(AU20-AT20)/ABS(AT20),(AV20-AU20)/ABS(AU20),(AW20-AV20)/ABS(AV20),(AX20-AW20)/ABS(AW20),(AY20-AX20)/ABS(AX20))))</f>
        <v>3.4080596428427243E-2</v>
      </c>
      <c r="BB20" s="23"/>
      <c r="BC20" s="50"/>
      <c r="BD20" s="23"/>
      <c r="BE20" s="23"/>
    </row>
    <row r="21" spans="1:57" ht="15.75" hidden="1" outlineLevel="1">
      <c r="A21" s="13" t="s">
        <v>20</v>
      </c>
      <c r="B21" s="13" t="s">
        <v>14</v>
      </c>
      <c r="C21" s="52">
        <v>588</v>
      </c>
      <c r="D21" s="52">
        <v>594</v>
      </c>
      <c r="E21" s="52">
        <v>627</v>
      </c>
      <c r="F21" s="52">
        <v>627</v>
      </c>
      <c r="G21" s="52">
        <v>626</v>
      </c>
      <c r="H21" s="52">
        <v>658</v>
      </c>
      <c r="I21" s="52">
        <v>659</v>
      </c>
      <c r="J21" s="52">
        <v>746</v>
      </c>
      <c r="K21" s="52">
        <v>746</v>
      </c>
      <c r="L21" s="52">
        <v>833</v>
      </c>
      <c r="M21" s="52">
        <v>834</v>
      </c>
      <c r="N21" s="52">
        <v>872</v>
      </c>
      <c r="O21" s="52">
        <v>872</v>
      </c>
      <c r="P21" s="52">
        <v>908</v>
      </c>
      <c r="Q21" s="52">
        <v>909</v>
      </c>
      <c r="R21" s="52">
        <v>972</v>
      </c>
      <c r="S21" s="52">
        <v>975</v>
      </c>
      <c r="T21" s="52">
        <v>1100</v>
      </c>
      <c r="U21" s="52">
        <v>1154</v>
      </c>
      <c r="V21" s="52">
        <v>1158</v>
      </c>
      <c r="W21" s="52">
        <v>1194</v>
      </c>
      <c r="X21" s="52">
        <v>1195</v>
      </c>
      <c r="Y21" s="52">
        <v>1278</v>
      </c>
      <c r="Z21" s="52">
        <v>1278</v>
      </c>
      <c r="AA21" s="52">
        <v>1291</v>
      </c>
      <c r="AB21" s="52">
        <v>1292</v>
      </c>
      <c r="AC21" s="52">
        <v>1325</v>
      </c>
      <c r="AD21" s="52">
        <v>1327</v>
      </c>
      <c r="AE21" s="52">
        <v>1362</v>
      </c>
      <c r="AF21" s="52">
        <v>1367</v>
      </c>
      <c r="AG21" s="52">
        <v>1393</v>
      </c>
      <c r="AH21" s="52">
        <v>1394</v>
      </c>
      <c r="AI21" s="52">
        <v>1434</v>
      </c>
      <c r="AJ21" s="52">
        <v>1434</v>
      </c>
      <c r="AK21" s="52">
        <v>1478</v>
      </c>
      <c r="AL21" s="52">
        <v>1476</v>
      </c>
      <c r="AM21" s="52">
        <v>1499</v>
      </c>
      <c r="AN21" s="52">
        <v>1498</v>
      </c>
      <c r="AO21" s="52">
        <v>1508</v>
      </c>
      <c r="AP21" s="52">
        <v>1507</v>
      </c>
      <c r="AQ21" s="52">
        <v>1512</v>
      </c>
      <c r="AR21" s="52">
        <v>1511</v>
      </c>
      <c r="AS21" s="52">
        <v>1509</v>
      </c>
      <c r="AT21" s="52">
        <v>1509.0725931995084</v>
      </c>
      <c r="AU21" s="52">
        <v>1520.95381510211</v>
      </c>
      <c r="AV21" s="3">
        <v>1519.7779902110699</v>
      </c>
      <c r="AW21" s="3">
        <v>1530.85639590544</v>
      </c>
      <c r="AX21" s="3">
        <v>1533.7693854828899</v>
      </c>
      <c r="AY21" s="3">
        <v>1574.4596550768799</v>
      </c>
      <c r="AZ21" s="31">
        <f t="shared" si="3"/>
        <v>2.6529587810998817E-2</v>
      </c>
      <c r="BA21" s="42">
        <f t="shared" si="4"/>
        <v>4.353986197463848E-3</v>
      </c>
      <c r="BB21" s="23"/>
      <c r="BC21" s="50"/>
      <c r="BD21" s="23"/>
      <c r="BE21" s="23"/>
    </row>
    <row r="22" spans="1:57" s="39" customFormat="1" ht="12.75" hidden="1" outlineLevel="1">
      <c r="A22" s="17" t="s">
        <v>21</v>
      </c>
      <c r="B22" s="17" t="s">
        <v>17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45"/>
      <c r="BA22" s="42"/>
      <c r="BB22" s="38"/>
      <c r="BC22" s="50"/>
      <c r="BD22" s="38"/>
      <c r="BE22" s="38"/>
    </row>
    <row r="23" spans="1:57" ht="12.75" hidden="1" outlineLevel="1">
      <c r="A23" s="13" t="s">
        <v>19</v>
      </c>
      <c r="B23" s="13" t="s">
        <v>68</v>
      </c>
      <c r="C23" s="3">
        <v>15896</v>
      </c>
      <c r="D23" s="3">
        <v>15802</v>
      </c>
      <c r="E23" s="3">
        <v>16467</v>
      </c>
      <c r="F23" s="3">
        <v>16685</v>
      </c>
      <c r="G23" s="3">
        <v>17739</v>
      </c>
      <c r="H23" s="3">
        <v>17763</v>
      </c>
      <c r="I23" s="3">
        <v>18381</v>
      </c>
      <c r="J23" s="3">
        <v>18799</v>
      </c>
      <c r="K23" s="3">
        <v>19525</v>
      </c>
      <c r="L23" s="3">
        <v>20300</v>
      </c>
      <c r="M23" s="3">
        <v>21096</v>
      </c>
      <c r="N23" s="3">
        <v>21988</v>
      </c>
      <c r="O23" s="3">
        <v>22853</v>
      </c>
      <c r="P23" s="3">
        <v>23538</v>
      </c>
      <c r="Q23" s="3">
        <v>24306</v>
      </c>
      <c r="R23" s="3">
        <v>24691</v>
      </c>
      <c r="S23" s="3">
        <v>25216</v>
      </c>
      <c r="T23" s="3">
        <v>25537</v>
      </c>
      <c r="U23" s="3">
        <v>25820</v>
      </c>
      <c r="V23" s="3">
        <v>26292</v>
      </c>
      <c r="W23" s="3">
        <v>26934</v>
      </c>
      <c r="X23" s="3">
        <v>27504</v>
      </c>
      <c r="Y23" s="3">
        <v>24656</v>
      </c>
      <c r="Z23" s="3">
        <v>25527</v>
      </c>
      <c r="AA23" s="3">
        <v>26494</v>
      </c>
      <c r="AB23" s="3">
        <v>27474</v>
      </c>
      <c r="AC23" s="3">
        <v>28281</v>
      </c>
      <c r="AD23" s="3">
        <v>28878</v>
      </c>
      <c r="AE23" s="3">
        <v>29413</v>
      </c>
      <c r="AF23" s="3">
        <v>29771</v>
      </c>
      <c r="AG23" s="3">
        <v>30305</v>
      </c>
      <c r="AH23" s="3">
        <v>30482</v>
      </c>
      <c r="AI23" s="3">
        <v>30890</v>
      </c>
      <c r="AJ23" s="3">
        <v>31736</v>
      </c>
      <c r="AK23" s="3">
        <v>32727</v>
      </c>
      <c r="AL23" s="3">
        <v>33940</v>
      </c>
      <c r="AM23" s="3">
        <v>35254</v>
      </c>
      <c r="AN23" s="3">
        <v>36625</v>
      </c>
      <c r="AO23" s="3">
        <v>37729</v>
      </c>
      <c r="AP23" s="3">
        <v>38925</v>
      </c>
      <c r="AQ23" s="3">
        <v>40121</v>
      </c>
      <c r="AR23" s="3">
        <v>41329</v>
      </c>
      <c r="AS23" s="3">
        <v>42394</v>
      </c>
      <c r="AT23" s="3">
        <v>43647</v>
      </c>
      <c r="AU23" s="3">
        <v>44889</v>
      </c>
      <c r="AV23" s="3">
        <v>46327</v>
      </c>
      <c r="AW23" s="3">
        <v>47960</v>
      </c>
      <c r="AX23" s="3">
        <v>49161</v>
      </c>
      <c r="AY23" s="3">
        <v>50931</v>
      </c>
      <c r="AZ23" s="31">
        <f>IF(AY23="–","–",(AY23-AX23)/ABS(AX23))</f>
        <v>3.6004149630804907E-2</v>
      </c>
      <c r="BA23" s="42">
        <f>IF(AX23="–","–",IF(ISERROR(AVERAGE((AP23-AO23)/ABS(AO23),(AQ23-AP23)/ABS(AP23),(AR23-AQ23)/ABS(AQ23),(AS23-AR23)/ABS(AR23),(AT23-AS23)/ABS(AS23),(AU23-AT23)/ABS(AT23),(AV23-AU23)/ABS(AU23),(AW23-AV23)/ABS(AV23),(AX23-AW23)/ABS(AW23),(AY23-AX23)/ABS(AX23))),"–",AVERAGE((AP23-AO23)/ABS(AO23),(AQ23-AP23)/ABS(AP23),(AR23-AQ23)/ABS(AQ23),(AS23-AR23)/ABS(AR23),(AT23-AS23)/ABS(AS23),(AU23-AT23)/ABS(AT23),(AV23-AU23)/ABS(AU23),(AW23-AV23)/ABS(AV23),(AX23-AW23)/ABS(AW23),(AY23-AX23)/ABS(AX23))))</f>
        <v>3.0464474029511201E-2</v>
      </c>
      <c r="BB23" s="31"/>
      <c r="BC23" s="50"/>
      <c r="BD23" s="31"/>
      <c r="BE23" s="31"/>
    </row>
    <row r="24" spans="1:57" ht="12.75" hidden="1" outlineLevel="1">
      <c r="A24" s="13" t="s">
        <v>20</v>
      </c>
      <c r="B24" s="13" t="s">
        <v>12</v>
      </c>
      <c r="C24" s="3">
        <v>537</v>
      </c>
      <c r="D24" s="3">
        <v>547</v>
      </c>
      <c r="E24" s="3">
        <v>582</v>
      </c>
      <c r="F24" s="3">
        <v>584</v>
      </c>
      <c r="G24" s="3">
        <v>586</v>
      </c>
      <c r="H24" s="3">
        <v>619</v>
      </c>
      <c r="I24" s="3">
        <v>623</v>
      </c>
      <c r="J24" s="3">
        <v>710</v>
      </c>
      <c r="K24" s="3">
        <v>714</v>
      </c>
      <c r="L24" s="3">
        <v>801</v>
      </c>
      <c r="M24" s="3">
        <v>807</v>
      </c>
      <c r="N24" s="3">
        <v>846</v>
      </c>
      <c r="O24" s="3">
        <v>849</v>
      </c>
      <c r="P24" s="3">
        <v>887</v>
      </c>
      <c r="Q24" s="3">
        <v>889</v>
      </c>
      <c r="R24" s="3">
        <v>952</v>
      </c>
      <c r="S24" s="3">
        <v>954</v>
      </c>
      <c r="T24" s="3">
        <v>1078</v>
      </c>
      <c r="U24" s="3">
        <v>1131</v>
      </c>
      <c r="V24" s="3">
        <v>1137</v>
      </c>
      <c r="W24" s="3">
        <v>1176</v>
      </c>
      <c r="X24" s="3">
        <v>1177</v>
      </c>
      <c r="Y24" s="3">
        <v>1256</v>
      </c>
      <c r="Z24" s="3">
        <v>1258</v>
      </c>
      <c r="AA24" s="3">
        <v>1274</v>
      </c>
      <c r="AB24" s="3">
        <v>1277</v>
      </c>
      <c r="AC24" s="3">
        <v>1311</v>
      </c>
      <c r="AD24" s="3">
        <v>1315</v>
      </c>
      <c r="AE24" s="3">
        <v>1351</v>
      </c>
      <c r="AF24" s="3">
        <v>1356</v>
      </c>
      <c r="AG24" s="3">
        <v>1383</v>
      </c>
      <c r="AH24" s="3">
        <v>1386</v>
      </c>
      <c r="AI24" s="3">
        <v>1426</v>
      </c>
      <c r="AJ24" s="3">
        <v>1426</v>
      </c>
      <c r="AK24" s="3">
        <v>1471</v>
      </c>
      <c r="AL24" s="3">
        <v>1470</v>
      </c>
      <c r="AM24" s="3">
        <v>1493</v>
      </c>
      <c r="AN24" s="3">
        <v>1492</v>
      </c>
      <c r="AO24" s="3">
        <v>1503</v>
      </c>
      <c r="AP24" s="3">
        <v>1501</v>
      </c>
      <c r="AQ24" s="3">
        <v>1506</v>
      </c>
      <c r="AR24" s="3">
        <v>1504</v>
      </c>
      <c r="AS24" s="3">
        <v>1504</v>
      </c>
      <c r="AT24" s="3">
        <v>1503.8997869269365</v>
      </c>
      <c r="AU24" s="3">
        <v>1516.12446256321</v>
      </c>
      <c r="AV24" s="3">
        <v>1515.0228808254401</v>
      </c>
      <c r="AW24" s="3">
        <v>1526.7413261050899</v>
      </c>
      <c r="AX24" s="3">
        <v>1528.84508044995</v>
      </c>
      <c r="AY24" s="3">
        <v>1568.3972629636201</v>
      </c>
      <c r="AZ24" s="31">
        <f>IF(AY24="–","–",(AY24-AX24)/ABS(AX24))</f>
        <v>2.587062810970325E-2</v>
      </c>
      <c r="BA24" s="42">
        <f>IF(AX24="–","–",IF(ISERROR(AVERAGE((AP24-AO24)/ABS(AO24),(AQ24-AP24)/ABS(AP24),(AR24-AQ24)/ABS(AQ24),(AS24-AR24)/ABS(AR24),(AT24-AS24)/ABS(AS24),(AU24-AT24)/ABS(AT24),(AV24-AU24)/ABS(AU24),(AW24-AV24)/ABS(AV24),(AX24-AW24)/ABS(AW24),(AY24-AX24)/ABS(AX24))),"–",AVERAGE((AP24-AO24)/ABS(AO24),(AQ24-AP24)/ABS(AP24),(AR24-AQ24)/ABS(AQ24),(AS24-AR24)/ABS(AR24),(AT24-AS24)/ABS(AS24),(AU24-AT24)/ABS(AT24),(AV24-AU24)/ABS(AU24),(AW24-AV24)/ABS(AV24),(AX24-AW24)/ABS(AW24),(AY24-AX24)/ABS(AX24))))</f>
        <v>4.2991257677998844E-3</v>
      </c>
      <c r="BB24" s="4"/>
      <c r="BC24" s="50"/>
      <c r="BD24" s="4"/>
      <c r="BE24" s="31"/>
    </row>
    <row r="25" spans="1:57" ht="15.75" collapsed="1">
      <c r="A25" s="29" t="s">
        <v>66</v>
      </c>
      <c r="B25" s="29" t="s">
        <v>64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43"/>
      <c r="BA25" s="42"/>
      <c r="BB25" s="23"/>
      <c r="BC25" s="50"/>
      <c r="BD25" s="23"/>
      <c r="BE25" s="23"/>
    </row>
    <row r="26" spans="1:57" ht="15.75">
      <c r="A26" s="17" t="s">
        <v>2</v>
      </c>
      <c r="B26" s="17" t="s">
        <v>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43"/>
      <c r="BA26" s="42"/>
      <c r="BB26" s="23"/>
      <c r="BC26" s="50"/>
      <c r="BD26" s="23"/>
      <c r="BE26" s="23"/>
    </row>
    <row r="27" spans="1:57" ht="15.75">
      <c r="A27" s="13" t="s">
        <v>19</v>
      </c>
      <c r="B27" s="13" t="s">
        <v>11</v>
      </c>
      <c r="C27" s="3">
        <v>47250</v>
      </c>
      <c r="D27" s="3">
        <v>46452</v>
      </c>
      <c r="E27" s="3">
        <v>48221</v>
      </c>
      <c r="F27" s="3">
        <v>47790</v>
      </c>
      <c r="G27" s="3">
        <v>50562</v>
      </c>
      <c r="H27" s="3">
        <v>47132</v>
      </c>
      <c r="I27" s="3">
        <v>47293</v>
      </c>
      <c r="J27" s="3">
        <v>47822</v>
      </c>
      <c r="K27" s="3">
        <v>48916</v>
      </c>
      <c r="L27" s="3">
        <v>49773</v>
      </c>
      <c r="M27" s="3">
        <v>50697</v>
      </c>
      <c r="N27" s="3">
        <v>51426</v>
      </c>
      <c r="O27" s="3">
        <v>52374</v>
      </c>
      <c r="P27" s="3">
        <v>53581</v>
      </c>
      <c r="Q27" s="3">
        <v>55772</v>
      </c>
      <c r="R27" s="3">
        <v>57541</v>
      </c>
      <c r="S27" s="3">
        <v>59901</v>
      </c>
      <c r="T27" s="3">
        <v>62191</v>
      </c>
      <c r="U27" s="3">
        <v>64673</v>
      </c>
      <c r="V27" s="3">
        <v>63283</v>
      </c>
      <c r="W27" s="3">
        <v>66838</v>
      </c>
      <c r="X27" s="3">
        <v>69911</v>
      </c>
      <c r="Y27" s="3">
        <v>72330</v>
      </c>
      <c r="Z27" s="3">
        <v>75530</v>
      </c>
      <c r="AA27" s="3">
        <v>80208</v>
      </c>
      <c r="AB27" s="3">
        <v>84343</v>
      </c>
      <c r="AC27" s="3">
        <v>92723</v>
      </c>
      <c r="AD27" s="3">
        <v>98890</v>
      </c>
      <c r="AE27" s="3">
        <v>104785</v>
      </c>
      <c r="AF27" s="3">
        <v>108880</v>
      </c>
      <c r="AG27" s="3">
        <v>115372</v>
      </c>
      <c r="AH27" s="3">
        <v>114600</v>
      </c>
      <c r="AI27" s="3">
        <v>113994</v>
      </c>
      <c r="AJ27" s="3">
        <v>113848</v>
      </c>
      <c r="AK27" s="3">
        <v>112964</v>
      </c>
      <c r="AL27" s="3">
        <v>111575</v>
      </c>
      <c r="AM27" s="3">
        <v>110694</v>
      </c>
      <c r="AN27" s="3">
        <v>109286</v>
      </c>
      <c r="AO27" s="3">
        <v>107406</v>
      </c>
      <c r="AP27" s="3">
        <v>105535</v>
      </c>
      <c r="AQ27" s="3">
        <v>104318</v>
      </c>
      <c r="AR27" s="3">
        <v>103018</v>
      </c>
      <c r="AS27" s="3">
        <v>102220</v>
      </c>
      <c r="AT27" s="3">
        <v>102110</v>
      </c>
      <c r="AU27" s="3">
        <v>102194</v>
      </c>
      <c r="AV27" s="3">
        <v>102683</v>
      </c>
      <c r="AW27" s="3">
        <v>103999</v>
      </c>
      <c r="AX27" s="3">
        <v>104553</v>
      </c>
      <c r="AY27" s="3">
        <v>106516</v>
      </c>
      <c r="AZ27" s="31">
        <f t="shared" ref="AZ27:AZ28" si="5">IF(AY27="–","–",(AY27-AX27)/ABS(AX27))</f>
        <v>1.8775166661884404E-2</v>
      </c>
      <c r="BA27" s="42">
        <f t="shared" ref="BA27:BA28" si="6">IF(AX27="–","–",IF(ISERROR(AVERAGE((AP27-AO27)/ABS(AO27),(AQ27-AP27)/ABS(AP27),(AR27-AQ27)/ABS(AQ27),(AS27-AR27)/ABS(AR27),(AT27-AS27)/ABS(AS27),(AU27-AT27)/ABS(AT27),(AV27-AU27)/ABS(AU27),(AW27-AV27)/ABS(AV27),(AX27-AW27)/ABS(AW27),(AY27-AX27)/ABS(AX27))),"–",AVERAGE((AP27-AO27)/ABS(AO27),(AQ27-AP27)/ABS(AP27),(AR27-AQ27)/ABS(AQ27),(AS27-AR27)/ABS(AR27),(AT27-AS27)/ABS(AS27),(AU27-AT27)/ABS(AT27),(AV27-AU27)/ABS(AU27),(AW27-AV27)/ABS(AV27),(AX27-AW27)/ABS(AW27),(AY27-AX27)/ABS(AX27))))</f>
        <v>-7.709884756252651E-4</v>
      </c>
      <c r="BB27" s="23"/>
      <c r="BC27" s="50"/>
      <c r="BD27" s="23"/>
      <c r="BE27" s="23"/>
    </row>
    <row r="28" spans="1:57" ht="15.75">
      <c r="A28" s="13" t="s">
        <v>20</v>
      </c>
      <c r="B28" s="13" t="s">
        <v>12</v>
      </c>
      <c r="C28" s="52">
        <v>555</v>
      </c>
      <c r="D28" s="52">
        <v>564</v>
      </c>
      <c r="E28" s="52">
        <v>602</v>
      </c>
      <c r="F28" s="52">
        <v>606</v>
      </c>
      <c r="G28" s="52">
        <v>610</v>
      </c>
      <c r="H28" s="52">
        <v>636</v>
      </c>
      <c r="I28" s="52">
        <v>635</v>
      </c>
      <c r="J28" s="52">
        <v>717</v>
      </c>
      <c r="K28" s="52">
        <v>718</v>
      </c>
      <c r="L28" s="52">
        <v>800</v>
      </c>
      <c r="M28" s="52">
        <v>803</v>
      </c>
      <c r="N28" s="52">
        <v>840</v>
      </c>
      <c r="O28" s="52">
        <v>841</v>
      </c>
      <c r="P28" s="52">
        <v>873</v>
      </c>
      <c r="Q28" s="52">
        <v>869</v>
      </c>
      <c r="R28" s="52">
        <v>925</v>
      </c>
      <c r="S28" s="52">
        <v>925</v>
      </c>
      <c r="T28" s="52">
        <v>1043</v>
      </c>
      <c r="U28" s="52">
        <v>1118</v>
      </c>
      <c r="V28" s="52">
        <v>1131</v>
      </c>
      <c r="W28" s="52">
        <v>1178</v>
      </c>
      <c r="X28" s="52">
        <v>1185</v>
      </c>
      <c r="Y28" s="52">
        <v>1215</v>
      </c>
      <c r="Z28" s="52">
        <v>1220</v>
      </c>
      <c r="AA28" s="52">
        <v>1239</v>
      </c>
      <c r="AB28" s="52">
        <v>1246</v>
      </c>
      <c r="AC28" s="52">
        <v>1292</v>
      </c>
      <c r="AD28" s="52">
        <v>1293</v>
      </c>
      <c r="AE28" s="52">
        <v>1322</v>
      </c>
      <c r="AF28" s="52">
        <v>1322</v>
      </c>
      <c r="AG28" s="52">
        <v>1348</v>
      </c>
      <c r="AH28" s="52">
        <v>1346</v>
      </c>
      <c r="AI28" s="52">
        <v>1382</v>
      </c>
      <c r="AJ28" s="52">
        <v>1378</v>
      </c>
      <c r="AK28" s="52">
        <v>1418</v>
      </c>
      <c r="AL28" s="52">
        <v>1413</v>
      </c>
      <c r="AM28" s="52">
        <v>1435</v>
      </c>
      <c r="AN28" s="52">
        <v>1431</v>
      </c>
      <c r="AO28" s="52">
        <v>1442</v>
      </c>
      <c r="AP28" s="52">
        <v>1442</v>
      </c>
      <c r="AQ28" s="52">
        <v>1447</v>
      </c>
      <c r="AR28" s="52">
        <v>1445</v>
      </c>
      <c r="AS28" s="52">
        <v>1445</v>
      </c>
      <c r="AT28" s="52">
        <v>1444.1936832827344</v>
      </c>
      <c r="AU28" s="52">
        <v>1452.6480126034801</v>
      </c>
      <c r="AV28" s="3">
        <v>1449.5217806258099</v>
      </c>
      <c r="AW28" s="3">
        <v>1458.0944816777101</v>
      </c>
      <c r="AX28" s="3">
        <v>1455.7636605358</v>
      </c>
      <c r="AY28" s="3">
        <v>1488.5865316008901</v>
      </c>
      <c r="AZ28" s="31">
        <f t="shared" si="5"/>
        <v>2.254684050363609E-2</v>
      </c>
      <c r="BA28" s="42">
        <f t="shared" si="6"/>
        <v>3.2091612839813292E-3</v>
      </c>
      <c r="BB28" s="23"/>
      <c r="BC28" s="50"/>
      <c r="BD28" s="23"/>
      <c r="BE28" s="23"/>
    </row>
    <row r="29" spans="1:57" ht="15.75">
      <c r="A29" s="17" t="s">
        <v>3</v>
      </c>
      <c r="B29" s="17" t="s">
        <v>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43"/>
      <c r="BA29" s="42"/>
      <c r="BB29" s="23"/>
      <c r="BC29" s="50"/>
      <c r="BD29" s="23"/>
      <c r="BE29" s="23"/>
    </row>
    <row r="30" spans="1:57" ht="15.75">
      <c r="A30" s="13" t="s">
        <v>19</v>
      </c>
      <c r="B30" s="13" t="s">
        <v>13</v>
      </c>
      <c r="C30" s="3">
        <v>53327</v>
      </c>
      <c r="D30" s="3">
        <v>54767</v>
      </c>
      <c r="E30" s="3">
        <v>59886</v>
      </c>
      <c r="F30" s="3">
        <v>60099</v>
      </c>
      <c r="G30" s="3">
        <v>65750</v>
      </c>
      <c r="H30" s="3">
        <v>62428</v>
      </c>
      <c r="I30" s="3">
        <v>64333</v>
      </c>
      <c r="J30" s="3">
        <v>64943</v>
      </c>
      <c r="K30" s="3">
        <v>66410</v>
      </c>
      <c r="L30" s="3">
        <v>67904</v>
      </c>
      <c r="M30" s="3">
        <v>69040</v>
      </c>
      <c r="N30" s="3">
        <v>70297</v>
      </c>
      <c r="O30" s="3">
        <v>71474</v>
      </c>
      <c r="P30" s="3">
        <v>72805</v>
      </c>
      <c r="Q30" s="3">
        <v>75157</v>
      </c>
      <c r="R30" s="3">
        <v>76659</v>
      </c>
      <c r="S30" s="3">
        <v>79209</v>
      </c>
      <c r="T30" s="3">
        <v>81488</v>
      </c>
      <c r="U30" s="3">
        <v>85512</v>
      </c>
      <c r="V30" s="3">
        <v>89273</v>
      </c>
      <c r="W30" s="3">
        <v>93920</v>
      </c>
      <c r="X30" s="3">
        <v>97694</v>
      </c>
      <c r="Y30" s="3">
        <v>101226</v>
      </c>
      <c r="Z30" s="3">
        <v>105053</v>
      </c>
      <c r="AA30" s="3">
        <v>110343</v>
      </c>
      <c r="AB30" s="3">
        <v>114625</v>
      </c>
      <c r="AC30" s="3">
        <v>119378</v>
      </c>
      <c r="AD30" s="3">
        <v>125307</v>
      </c>
      <c r="AE30" s="3">
        <v>130924</v>
      </c>
      <c r="AF30" s="3">
        <v>134777</v>
      </c>
      <c r="AG30" s="3">
        <v>136456</v>
      </c>
      <c r="AH30" s="3">
        <v>135057</v>
      </c>
      <c r="AI30" s="3">
        <v>134268</v>
      </c>
      <c r="AJ30" s="3">
        <v>133040</v>
      </c>
      <c r="AK30" s="3">
        <v>131153</v>
      </c>
      <c r="AL30" s="3">
        <v>129330</v>
      </c>
      <c r="AM30" s="3">
        <v>127639</v>
      </c>
      <c r="AN30" s="3">
        <v>125541</v>
      </c>
      <c r="AO30" s="3">
        <v>122935</v>
      </c>
      <c r="AP30" s="3">
        <v>120886</v>
      </c>
      <c r="AQ30" s="3">
        <v>118843</v>
      </c>
      <c r="AR30" s="3">
        <v>117585</v>
      </c>
      <c r="AS30" s="3">
        <v>116468</v>
      </c>
      <c r="AT30" s="3">
        <v>115834</v>
      </c>
      <c r="AU30" s="3">
        <v>115493</v>
      </c>
      <c r="AV30" s="3">
        <v>115440</v>
      </c>
      <c r="AW30" s="3">
        <v>115900</v>
      </c>
      <c r="AX30" s="3">
        <v>115805</v>
      </c>
      <c r="AY30" s="3">
        <v>117144</v>
      </c>
      <c r="AZ30" s="31">
        <f t="shared" ref="AZ30:AZ31" si="7">IF(AY30="–","–",(AY30-AX30)/ABS(AX30))</f>
        <v>1.1562540477526877E-2</v>
      </c>
      <c r="BA30" s="42">
        <f t="shared" ref="BA30:BA31" si="8">IF(AX30="–","–",IF(ISERROR(AVERAGE((AP30-AO30)/ABS(AO30),(AQ30-AP30)/ABS(AP30),(AR30-AQ30)/ABS(AQ30),(AS30-AR30)/ABS(AR30),(AT30-AS30)/ABS(AS30),(AU30-AT30)/ABS(AT30),(AV30-AU30)/ABS(AU30),(AW30-AV30)/ABS(AV30),(AX30-AW30)/ABS(AW30),(AY30-AX30)/ABS(AX30))),"–",AVERAGE((AP30-AO30)/ABS(AO30),(AQ30-AP30)/ABS(AP30),(AR30-AQ30)/ABS(AQ30),(AS30-AR30)/ABS(AR30),(AT30-AS30)/ABS(AS30),(AU30-AT30)/ABS(AT30),(AV30-AU30)/ABS(AU30),(AW30-AV30)/ABS(AV30),(AX30-AW30)/ABS(AW30),(AY30-AX30)/ABS(AX30))))</f>
        <v>-4.7771172941534889E-3</v>
      </c>
      <c r="BB30" s="23"/>
      <c r="BC30" s="50"/>
      <c r="BD30" s="23"/>
      <c r="BE30" s="23"/>
    </row>
    <row r="31" spans="1:57" ht="15.75">
      <c r="A31" s="13" t="s">
        <v>20</v>
      </c>
      <c r="B31" s="13" t="s">
        <v>14</v>
      </c>
      <c r="C31" s="3">
        <v>635</v>
      </c>
      <c r="D31" s="3">
        <v>644</v>
      </c>
      <c r="E31" s="3">
        <v>687</v>
      </c>
      <c r="F31" s="3">
        <v>691</v>
      </c>
      <c r="G31" s="3">
        <v>696</v>
      </c>
      <c r="H31" s="3">
        <v>729</v>
      </c>
      <c r="I31" s="3">
        <v>728</v>
      </c>
      <c r="J31" s="3">
        <v>818</v>
      </c>
      <c r="K31" s="3">
        <v>816</v>
      </c>
      <c r="L31" s="3">
        <v>909</v>
      </c>
      <c r="M31" s="3">
        <v>908</v>
      </c>
      <c r="N31" s="3">
        <v>947</v>
      </c>
      <c r="O31" s="3">
        <v>945</v>
      </c>
      <c r="P31" s="3">
        <v>981</v>
      </c>
      <c r="Q31" s="3">
        <v>976</v>
      </c>
      <c r="R31" s="3">
        <v>1037</v>
      </c>
      <c r="S31" s="3">
        <v>1037</v>
      </c>
      <c r="T31" s="3">
        <v>1170</v>
      </c>
      <c r="U31" s="3">
        <v>1255</v>
      </c>
      <c r="V31" s="3">
        <v>1263</v>
      </c>
      <c r="W31" s="3">
        <v>1307</v>
      </c>
      <c r="X31" s="3">
        <v>1309</v>
      </c>
      <c r="Y31" s="3">
        <v>1339</v>
      </c>
      <c r="Z31" s="3">
        <v>1338</v>
      </c>
      <c r="AA31" s="3">
        <v>1355</v>
      </c>
      <c r="AB31" s="3">
        <v>1361</v>
      </c>
      <c r="AC31" s="3">
        <v>1405</v>
      </c>
      <c r="AD31" s="3">
        <v>1406</v>
      </c>
      <c r="AE31" s="3">
        <v>1436</v>
      </c>
      <c r="AF31" s="3">
        <v>1434</v>
      </c>
      <c r="AG31" s="3">
        <v>1456</v>
      </c>
      <c r="AH31" s="3">
        <v>1448</v>
      </c>
      <c r="AI31" s="3">
        <v>1479</v>
      </c>
      <c r="AJ31" s="3">
        <v>1466</v>
      </c>
      <c r="AK31" s="3">
        <v>1502</v>
      </c>
      <c r="AL31" s="3">
        <v>1493</v>
      </c>
      <c r="AM31" s="3">
        <v>1509</v>
      </c>
      <c r="AN31" s="3">
        <v>1501</v>
      </c>
      <c r="AO31" s="3">
        <v>1509</v>
      </c>
      <c r="AP31" s="3">
        <v>1506</v>
      </c>
      <c r="AQ31" s="3">
        <v>1507</v>
      </c>
      <c r="AR31" s="3">
        <v>1503</v>
      </c>
      <c r="AS31" s="3">
        <v>1500</v>
      </c>
      <c r="AT31" s="3">
        <v>1496.4438593159175</v>
      </c>
      <c r="AU31" s="3">
        <v>1505.9417367286301</v>
      </c>
      <c r="AV31" s="3">
        <v>1504.12174289674</v>
      </c>
      <c r="AW31" s="3">
        <v>1514.3032355478899</v>
      </c>
      <c r="AX31" s="3">
        <v>1510.7042528388199</v>
      </c>
      <c r="AY31" s="3">
        <v>1544.8339735709901</v>
      </c>
      <c r="AZ31" s="31">
        <f t="shared" si="7"/>
        <v>2.2591927353110833E-2</v>
      </c>
      <c r="BA31" s="42">
        <f t="shared" si="8"/>
        <v>2.377764370548732E-3</v>
      </c>
      <c r="BB31" s="23"/>
      <c r="BC31" s="50"/>
      <c r="BD31" s="23"/>
      <c r="BE31" s="23"/>
    </row>
    <row r="32" spans="1:57" ht="12.75">
      <c r="A32" s="17" t="s">
        <v>21</v>
      </c>
      <c r="B32" s="17" t="s">
        <v>17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46"/>
      <c r="BA32" s="42"/>
      <c r="BB32" s="24"/>
      <c r="BC32" s="50"/>
      <c r="BD32" s="24"/>
      <c r="BE32" s="24"/>
    </row>
    <row r="33" spans="1:57" ht="12.75">
      <c r="A33" s="14" t="s">
        <v>19</v>
      </c>
      <c r="B33" s="14" t="s">
        <v>68</v>
      </c>
      <c r="C33" s="25">
        <v>100577</v>
      </c>
      <c r="D33" s="25">
        <v>101219</v>
      </c>
      <c r="E33" s="25">
        <v>108107</v>
      </c>
      <c r="F33" s="25">
        <v>107889</v>
      </c>
      <c r="G33" s="25">
        <v>116312</v>
      </c>
      <c r="H33" s="25">
        <v>109560</v>
      </c>
      <c r="I33" s="25">
        <v>111626</v>
      </c>
      <c r="J33" s="25">
        <v>112765</v>
      </c>
      <c r="K33" s="25">
        <v>115326</v>
      </c>
      <c r="L33" s="25">
        <v>117677</v>
      </c>
      <c r="M33" s="25">
        <v>119737</v>
      </c>
      <c r="N33" s="25">
        <v>121723</v>
      </c>
      <c r="O33" s="25">
        <v>123848</v>
      </c>
      <c r="P33" s="25">
        <v>126386</v>
      </c>
      <c r="Q33" s="25">
        <v>130929</v>
      </c>
      <c r="R33" s="25">
        <v>134200</v>
      </c>
      <c r="S33" s="25">
        <v>139110</v>
      </c>
      <c r="T33" s="25">
        <v>143679</v>
      </c>
      <c r="U33" s="25">
        <v>150185</v>
      </c>
      <c r="V33" s="25">
        <v>152556</v>
      </c>
      <c r="W33" s="25">
        <v>160758</v>
      </c>
      <c r="X33" s="25">
        <v>167605</v>
      </c>
      <c r="Y33" s="25">
        <v>173556</v>
      </c>
      <c r="Z33" s="25">
        <v>180583</v>
      </c>
      <c r="AA33" s="25">
        <v>190551</v>
      </c>
      <c r="AB33" s="25">
        <v>198968</v>
      </c>
      <c r="AC33" s="25">
        <v>212101</v>
      </c>
      <c r="AD33" s="25">
        <v>224197</v>
      </c>
      <c r="AE33" s="25">
        <v>235709</v>
      </c>
      <c r="AF33" s="25">
        <v>243657</v>
      </c>
      <c r="AG33" s="25">
        <v>251828</v>
      </c>
      <c r="AH33" s="25">
        <v>249657</v>
      </c>
      <c r="AI33" s="25">
        <v>248262</v>
      </c>
      <c r="AJ33" s="25">
        <v>246888</v>
      </c>
      <c r="AK33" s="25">
        <v>244117</v>
      </c>
      <c r="AL33" s="25">
        <v>240905</v>
      </c>
      <c r="AM33" s="25">
        <v>238333</v>
      </c>
      <c r="AN33" s="25">
        <v>234827</v>
      </c>
      <c r="AO33" s="25">
        <v>230341</v>
      </c>
      <c r="AP33" s="25">
        <v>226421</v>
      </c>
      <c r="AQ33" s="25">
        <v>223161</v>
      </c>
      <c r="AR33" s="25">
        <v>220603</v>
      </c>
      <c r="AS33" s="25">
        <v>218688</v>
      </c>
      <c r="AT33" s="25">
        <v>217944</v>
      </c>
      <c r="AU33" s="25">
        <v>217687</v>
      </c>
      <c r="AV33" s="25">
        <v>218123</v>
      </c>
      <c r="AW33" s="25">
        <v>219899</v>
      </c>
      <c r="AX33" s="25">
        <v>220358</v>
      </c>
      <c r="AY33" s="25">
        <v>223660</v>
      </c>
      <c r="AZ33" s="45">
        <f>IF(AY33="–","–",(AY33-AX33)/ABS(AX33))</f>
        <v>1.4984706704544423E-2</v>
      </c>
      <c r="BA33" s="42">
        <f>IF(AX33="–","–",IF(ISERROR(AVERAGE((AP33-AO33)/ABS(AO33),(AQ33-AP33)/ABS(AP33),(AR33-AQ33)/ABS(AQ33),(AS33-AR33)/ABS(AR33),(AT33-AS33)/ABS(AS33),(AU33-AT33)/ABS(AT33),(AV33-AU33)/ABS(AU33),(AW33-AV33)/ABS(AV33),(AX33-AW33)/ABS(AW33),(AY33-AX33)/ABS(AX33))),"–",AVERAGE((AP33-AO33)/ABS(AO33),(AQ33-AP33)/ABS(AP33),(AR33-AQ33)/ABS(AQ33),(AS33-AR33)/ABS(AR33),(AT33-AS33)/ABS(AS33),(AU33-AT33)/ABS(AT33),(AV33-AU33)/ABS(AU33),(AW33-AV33)/ABS(AV33),(AX33-AW33)/ABS(AW33),(AY33-AX33)/ABS(AX33))))</f>
        <v>-2.8923743102929819E-3</v>
      </c>
      <c r="BB33" s="32"/>
      <c r="BC33" s="50"/>
      <c r="BD33" s="32"/>
      <c r="BE33" s="32"/>
    </row>
    <row r="34" spans="1:57" ht="12.75">
      <c r="A34" s="14" t="s">
        <v>20</v>
      </c>
      <c r="B34" s="14" t="s">
        <v>12</v>
      </c>
      <c r="C34" s="25">
        <v>598</v>
      </c>
      <c r="D34" s="25">
        <v>607</v>
      </c>
      <c r="E34" s="25">
        <v>649</v>
      </c>
      <c r="F34" s="25">
        <v>653</v>
      </c>
      <c r="G34" s="25">
        <v>659</v>
      </c>
      <c r="H34" s="25">
        <v>689</v>
      </c>
      <c r="I34" s="25">
        <v>689</v>
      </c>
      <c r="J34" s="25">
        <v>775</v>
      </c>
      <c r="K34" s="25">
        <v>775</v>
      </c>
      <c r="L34" s="25">
        <v>863</v>
      </c>
      <c r="M34" s="25">
        <v>864</v>
      </c>
      <c r="N34" s="25">
        <v>901</v>
      </c>
      <c r="O34" s="25">
        <v>901</v>
      </c>
      <c r="P34" s="25">
        <v>935</v>
      </c>
      <c r="Q34" s="25">
        <v>930</v>
      </c>
      <c r="R34" s="25">
        <v>989</v>
      </c>
      <c r="S34" s="25">
        <v>988</v>
      </c>
      <c r="T34" s="25">
        <v>1115</v>
      </c>
      <c r="U34" s="25">
        <v>1196</v>
      </c>
      <c r="V34" s="25">
        <v>1208</v>
      </c>
      <c r="W34" s="25">
        <v>1253</v>
      </c>
      <c r="X34" s="25">
        <v>1258</v>
      </c>
      <c r="Y34" s="25">
        <v>1287</v>
      </c>
      <c r="Z34" s="25">
        <v>1289</v>
      </c>
      <c r="AA34" s="25">
        <v>1307</v>
      </c>
      <c r="AB34" s="25">
        <v>1312</v>
      </c>
      <c r="AC34" s="25">
        <v>1356</v>
      </c>
      <c r="AD34" s="25">
        <v>1356</v>
      </c>
      <c r="AE34" s="25">
        <v>1385</v>
      </c>
      <c r="AF34" s="25">
        <v>1384</v>
      </c>
      <c r="AG34" s="25">
        <v>1406</v>
      </c>
      <c r="AH34" s="25">
        <v>1401</v>
      </c>
      <c r="AI34" s="25">
        <v>1435</v>
      </c>
      <c r="AJ34" s="25">
        <v>1425</v>
      </c>
      <c r="AK34" s="25">
        <v>1463</v>
      </c>
      <c r="AL34" s="25">
        <v>1456</v>
      </c>
      <c r="AM34" s="25">
        <v>1475</v>
      </c>
      <c r="AN34" s="25">
        <v>1469</v>
      </c>
      <c r="AO34" s="25">
        <v>1478</v>
      </c>
      <c r="AP34" s="25">
        <v>1476</v>
      </c>
      <c r="AQ34" s="25">
        <v>1479</v>
      </c>
      <c r="AR34" s="25">
        <v>1476</v>
      </c>
      <c r="AS34" s="25">
        <v>1475</v>
      </c>
      <c r="AT34" s="25">
        <v>1471.9638760415519</v>
      </c>
      <c r="AU34" s="25">
        <v>1480.9227928172099</v>
      </c>
      <c r="AV34" s="25">
        <v>1478.4184107132201</v>
      </c>
      <c r="AW34" s="25">
        <v>1487.7198759430501</v>
      </c>
      <c r="AX34" s="25">
        <v>1484.6366548979399</v>
      </c>
      <c r="AY34" s="25">
        <v>1518.0466511669499</v>
      </c>
      <c r="AZ34" s="45">
        <f>IF(AY34="–","–",(AY34-AX34)/ABS(AX34))</f>
        <v>2.2503820149386466E-2</v>
      </c>
      <c r="BA34" s="42">
        <f>IF(AX34="–","–",IF(ISERROR(AVERAGE((AP34-AO34)/ABS(AO34),(AQ34-AP34)/ABS(AP34),(AR34-AQ34)/ABS(AQ34),(AS34-AR34)/ABS(AR34),(AT34-AS34)/ABS(AS34),(AU34-AT34)/ABS(AT34),(AV34-AU34)/ABS(AU34),(AW34-AV34)/ABS(AV34),(AX34-AW34)/ABS(AW34),(AY34-AX34)/ABS(AX34))),"–",AVERAGE((AP34-AO34)/ABS(AO34),(AQ34-AP34)/ABS(AP34),(AR34-AQ34)/ABS(AQ34),(AS34-AR34)/ABS(AR34),(AT34-AS34)/ABS(AS34),(AU34-AT34)/ABS(AT34),(AV34-AU34)/ABS(AU34),(AW34-AV34)/ABS(AV34),(AX34-AW34)/ABS(AW34),(AY34-AX34)/ABS(AX34))))</f>
        <v>2.7033191233366747E-3</v>
      </c>
      <c r="BB34" s="32"/>
      <c r="BC34" s="50"/>
      <c r="BD34" s="32"/>
      <c r="BE34" s="32"/>
    </row>
    <row r="35" spans="1:57" ht="31.5" hidden="1" outlineLevel="1">
      <c r="A35" s="30" t="s">
        <v>74</v>
      </c>
      <c r="B35" s="30" t="s">
        <v>71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26"/>
      <c r="BA35" s="47"/>
      <c r="BB35" s="23"/>
      <c r="BC35" s="50"/>
      <c r="BD35" s="34"/>
      <c r="BE35" s="34"/>
    </row>
    <row r="36" spans="1:57" ht="12.75" hidden="1" outlineLevel="1">
      <c r="A36" s="12" t="s">
        <v>2</v>
      </c>
      <c r="B36" s="12" t="s">
        <v>0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42"/>
      <c r="BB36" s="24"/>
      <c r="BC36" s="50"/>
      <c r="BD36" s="34"/>
      <c r="BE36" s="34"/>
    </row>
    <row r="37" spans="1:57" ht="12.75" hidden="1" outlineLevel="1">
      <c r="A37" s="13" t="s">
        <v>19</v>
      </c>
      <c r="B37" s="13" t="s">
        <v>11</v>
      </c>
      <c r="C37" s="3">
        <v>22287</v>
      </c>
      <c r="D37" s="3">
        <v>22300</v>
      </c>
      <c r="E37" s="3">
        <v>23282</v>
      </c>
      <c r="F37" s="3">
        <v>23637</v>
      </c>
      <c r="G37" s="3">
        <v>27102</v>
      </c>
      <c r="H37" s="3">
        <v>26887</v>
      </c>
      <c r="I37" s="3">
        <v>28843</v>
      </c>
      <c r="J37" s="3">
        <v>29025</v>
      </c>
      <c r="K37" s="3">
        <v>29267</v>
      </c>
      <c r="L37" s="3">
        <v>29611</v>
      </c>
      <c r="M37" s="3">
        <v>29702</v>
      </c>
      <c r="N37" s="3">
        <v>30115</v>
      </c>
      <c r="O37" s="3">
        <v>30382</v>
      </c>
      <c r="P37" s="3">
        <v>30758</v>
      </c>
      <c r="Q37" s="3">
        <v>31358</v>
      </c>
      <c r="R37" s="3">
        <v>31804</v>
      </c>
      <c r="S37" s="3">
        <v>32711</v>
      </c>
      <c r="T37" s="3">
        <v>33527</v>
      </c>
      <c r="U37" s="3">
        <v>35187</v>
      </c>
      <c r="V37" s="3">
        <v>36480</v>
      </c>
      <c r="W37" s="3">
        <v>38003</v>
      </c>
      <c r="X37" s="3">
        <v>39566</v>
      </c>
      <c r="Y37" s="3">
        <v>41896</v>
      </c>
      <c r="Z37" s="3">
        <v>43431</v>
      </c>
      <c r="AA37" s="3">
        <v>45125</v>
      </c>
      <c r="AB37" s="3">
        <v>46323</v>
      </c>
      <c r="AC37" s="3">
        <v>49092</v>
      </c>
      <c r="AD37" s="3">
        <v>51367</v>
      </c>
      <c r="AE37" s="3">
        <v>53213</v>
      </c>
      <c r="AF37" s="3">
        <v>52644</v>
      </c>
      <c r="AG37" s="3">
        <v>49553</v>
      </c>
      <c r="AH37" s="3">
        <v>44849</v>
      </c>
      <c r="AI37" s="3">
        <v>39927</v>
      </c>
      <c r="AJ37" s="3" t="s">
        <v>4</v>
      </c>
      <c r="AK37" s="3" t="s">
        <v>4</v>
      </c>
      <c r="AL37" s="3" t="s">
        <v>4</v>
      </c>
      <c r="AM37" s="3" t="s">
        <v>4</v>
      </c>
      <c r="AN37" s="3" t="s">
        <v>4</v>
      </c>
      <c r="AO37" s="3" t="s">
        <v>4</v>
      </c>
      <c r="AP37" s="3" t="s">
        <v>4</v>
      </c>
      <c r="AQ37" s="3" t="s">
        <v>4</v>
      </c>
      <c r="AR37" s="3" t="s">
        <v>4</v>
      </c>
      <c r="AS37" s="3" t="s">
        <v>4</v>
      </c>
      <c r="AT37" s="3" t="s">
        <v>4</v>
      </c>
      <c r="AU37" s="3" t="s">
        <v>4</v>
      </c>
      <c r="AV37" s="3" t="s">
        <v>4</v>
      </c>
      <c r="AW37" s="3" t="s">
        <v>4</v>
      </c>
      <c r="AX37" s="3" t="s">
        <v>4</v>
      </c>
      <c r="AY37" s="3" t="s">
        <v>4</v>
      </c>
      <c r="AZ37" s="3" t="str">
        <f>IF(AY37="–","–",(AY37-AX37)/ABS(AX37))</f>
        <v>–</v>
      </c>
      <c r="BA37" s="42" t="str">
        <f>IF(AX37="–","–",IF(ISERROR(AVERAGE((AP37-AO37)/ABS(AO37),(AQ37-AP37)/ABS(AP37),(AR37-AQ37)/ABS(AQ37),(AS37-AR37)/ABS(AR37),(AT37-AS37)/ABS(AS37),(AU37-AT37)/ABS(AT37),(AV37-AU37)/ABS(AU37),(AW37-AV37)/ABS(AV37),(AX37-AW37)/ABS(AW37),(AY37-AX37)/ABS(AX37))),"–",AVERAGE((AP37-AO37)/ABS(AO37),(AQ37-AP37)/ABS(AP37),(AR37-AQ37)/ABS(AQ37),(AS37-AR37)/ABS(AR37),(AT37-AS37)/ABS(AS37),(AU37-AT37)/ABS(AT37),(AV37-AU37)/ABS(AU37),(AW37-AV37)/ABS(AV37),(AX37-AW37)/ABS(AW37),(AY37-AX37)/ABS(AX37))))</f>
        <v>–</v>
      </c>
      <c r="BB37" s="3"/>
      <c r="BC37" s="50"/>
      <c r="BD37" s="34"/>
      <c r="BE37" s="34"/>
    </row>
    <row r="38" spans="1:57" ht="12.75" hidden="1" outlineLevel="1">
      <c r="A38" s="13" t="s">
        <v>20</v>
      </c>
      <c r="B38" s="13" t="s">
        <v>12</v>
      </c>
      <c r="C38" s="3">
        <v>242</v>
      </c>
      <c r="D38" s="3">
        <v>244</v>
      </c>
      <c r="E38" s="3">
        <v>260</v>
      </c>
      <c r="F38" s="3">
        <v>261</v>
      </c>
      <c r="G38" s="3">
        <v>261</v>
      </c>
      <c r="H38" s="3">
        <v>261</v>
      </c>
      <c r="I38" s="3">
        <v>256</v>
      </c>
      <c r="J38" s="3">
        <v>260</v>
      </c>
      <c r="K38" s="3">
        <v>257</v>
      </c>
      <c r="L38" s="3">
        <v>285</v>
      </c>
      <c r="M38" s="3">
        <v>283</v>
      </c>
      <c r="N38" s="3">
        <v>294</v>
      </c>
      <c r="O38" s="3">
        <v>293</v>
      </c>
      <c r="P38" s="3">
        <v>302</v>
      </c>
      <c r="Q38" s="3">
        <v>299</v>
      </c>
      <c r="R38" s="3">
        <v>317</v>
      </c>
      <c r="S38" s="3">
        <v>316</v>
      </c>
      <c r="T38" s="3">
        <v>356</v>
      </c>
      <c r="U38" s="3">
        <v>382</v>
      </c>
      <c r="V38" s="3">
        <v>383</v>
      </c>
      <c r="W38" s="3">
        <v>396</v>
      </c>
      <c r="X38" s="3">
        <v>396</v>
      </c>
      <c r="Y38" s="3">
        <v>402</v>
      </c>
      <c r="Z38" s="3">
        <v>402</v>
      </c>
      <c r="AA38" s="3">
        <v>409</v>
      </c>
      <c r="AB38" s="3">
        <v>412</v>
      </c>
      <c r="AC38" s="3">
        <v>427</v>
      </c>
      <c r="AD38" s="3">
        <v>429</v>
      </c>
      <c r="AE38" s="3">
        <v>439</v>
      </c>
      <c r="AF38" s="3">
        <v>438</v>
      </c>
      <c r="AG38" s="3">
        <v>445</v>
      </c>
      <c r="AH38" s="3">
        <v>443</v>
      </c>
      <c r="AI38" s="3">
        <v>453</v>
      </c>
      <c r="AJ38" s="3" t="s">
        <v>4</v>
      </c>
      <c r="AK38" s="3" t="s">
        <v>4</v>
      </c>
      <c r="AL38" s="3" t="s">
        <v>4</v>
      </c>
      <c r="AM38" s="3" t="s">
        <v>4</v>
      </c>
      <c r="AN38" s="3" t="s">
        <v>4</v>
      </c>
      <c r="AO38" s="3" t="s">
        <v>4</v>
      </c>
      <c r="AP38" s="3" t="s">
        <v>4</v>
      </c>
      <c r="AQ38" s="3" t="s">
        <v>4</v>
      </c>
      <c r="AR38" s="3" t="s">
        <v>4</v>
      </c>
      <c r="AS38" s="3" t="s">
        <v>4</v>
      </c>
      <c r="AT38" s="3" t="s">
        <v>4</v>
      </c>
      <c r="AU38" s="3" t="s">
        <v>4</v>
      </c>
      <c r="AV38" s="3" t="s">
        <v>4</v>
      </c>
      <c r="AW38" s="3" t="s">
        <v>4</v>
      </c>
      <c r="AX38" s="3" t="s">
        <v>4</v>
      </c>
      <c r="AY38" s="3" t="s">
        <v>4</v>
      </c>
      <c r="AZ38" s="3" t="str">
        <f>IF(AY38="–","–",(AY38-AX38)/ABS(AX38))</f>
        <v>–</v>
      </c>
      <c r="BA38" s="42" t="str">
        <f>IF(AX38="–","–",IF(ISERROR(AVERAGE((AP38-AO38)/ABS(AO38),(AQ38-AP38)/ABS(AP38),(AR38-AQ38)/ABS(AQ38),(AS38-AR38)/ABS(AR38),(AT38-AS38)/ABS(AS38),(AU38-AT38)/ABS(AT38),(AV38-AU38)/ABS(AU38),(AW38-AV38)/ABS(AV38),(AX38-AW38)/ABS(AW38),(AY38-AX38)/ABS(AX38))),"–",AVERAGE((AP38-AO38)/ABS(AO38),(AQ38-AP38)/ABS(AP38),(AR38-AQ38)/ABS(AQ38),(AS38-AR38)/ABS(AR38),(AT38-AS38)/ABS(AS38),(AU38-AT38)/ABS(AT38),(AV38-AU38)/ABS(AU38),(AW38-AV38)/ABS(AV38),(AX38-AW38)/ABS(AW38),(AY38-AX38)/ABS(AX38))))</f>
        <v>–</v>
      </c>
      <c r="BB38" s="3"/>
      <c r="BC38" s="50"/>
      <c r="BD38" s="34"/>
      <c r="BE38" s="34"/>
    </row>
    <row r="39" spans="1:57" ht="12.75" hidden="1" outlineLevel="1">
      <c r="A39" s="12" t="s">
        <v>3</v>
      </c>
      <c r="B39" s="12" t="s">
        <v>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42"/>
      <c r="BB39" s="24"/>
      <c r="BC39" s="50"/>
      <c r="BD39" s="34"/>
      <c r="BE39" s="34"/>
    </row>
    <row r="40" spans="1:57" ht="12.75" hidden="1" outlineLevel="1">
      <c r="A40" s="13" t="s">
        <v>19</v>
      </c>
      <c r="B40" s="13" t="s">
        <v>13</v>
      </c>
      <c r="C40" s="3" t="s">
        <v>4</v>
      </c>
      <c r="D40" s="3" t="s">
        <v>4</v>
      </c>
      <c r="E40" s="3" t="s">
        <v>4</v>
      </c>
      <c r="F40" s="3" t="s">
        <v>4</v>
      </c>
      <c r="G40" s="3" t="s">
        <v>4</v>
      </c>
      <c r="H40" s="3" t="s">
        <v>4</v>
      </c>
      <c r="I40" s="3" t="s">
        <v>4</v>
      </c>
      <c r="J40" s="3" t="s">
        <v>4</v>
      </c>
      <c r="K40" s="3" t="s">
        <v>4</v>
      </c>
      <c r="L40" s="3" t="s">
        <v>4</v>
      </c>
      <c r="M40" s="3" t="s">
        <v>4</v>
      </c>
      <c r="N40" s="3" t="s">
        <v>4</v>
      </c>
      <c r="O40" s="3" t="s">
        <v>4</v>
      </c>
      <c r="P40" s="3" t="s">
        <v>4</v>
      </c>
      <c r="Q40" s="3" t="s">
        <v>4</v>
      </c>
      <c r="R40" s="3" t="s">
        <v>4</v>
      </c>
      <c r="S40" s="3" t="s">
        <v>4</v>
      </c>
      <c r="T40" s="3" t="s">
        <v>4</v>
      </c>
      <c r="U40" s="3" t="s">
        <v>4</v>
      </c>
      <c r="V40" s="3" t="s">
        <v>4</v>
      </c>
      <c r="W40" s="3" t="s">
        <v>4</v>
      </c>
      <c r="X40" s="3" t="s">
        <v>4</v>
      </c>
      <c r="Y40" s="3">
        <v>330</v>
      </c>
      <c r="Z40" s="3">
        <v>1725</v>
      </c>
      <c r="AA40" s="3">
        <v>4187</v>
      </c>
      <c r="AB40" s="3">
        <v>6561</v>
      </c>
      <c r="AC40" s="3">
        <v>9514</v>
      </c>
      <c r="AD40" s="3">
        <v>12465</v>
      </c>
      <c r="AE40" s="3">
        <v>15382</v>
      </c>
      <c r="AF40" s="3">
        <v>16874</v>
      </c>
      <c r="AG40" s="3">
        <v>16723</v>
      </c>
      <c r="AH40" s="3">
        <v>15445</v>
      </c>
      <c r="AI40" s="3">
        <v>14001</v>
      </c>
      <c r="AJ40" s="3" t="s">
        <v>4</v>
      </c>
      <c r="AK40" s="3" t="s">
        <v>4</v>
      </c>
      <c r="AL40" s="3" t="s">
        <v>4</v>
      </c>
      <c r="AM40" s="3" t="s">
        <v>4</v>
      </c>
      <c r="AN40" s="3" t="s">
        <v>4</v>
      </c>
      <c r="AO40" s="3" t="s">
        <v>4</v>
      </c>
      <c r="AP40" s="3" t="s">
        <v>4</v>
      </c>
      <c r="AQ40" s="3" t="s">
        <v>4</v>
      </c>
      <c r="AR40" s="3" t="s">
        <v>4</v>
      </c>
      <c r="AS40" s="3" t="s">
        <v>4</v>
      </c>
      <c r="AT40" s="3" t="s">
        <v>4</v>
      </c>
      <c r="AU40" s="3" t="s">
        <v>4</v>
      </c>
      <c r="AV40" s="3" t="s">
        <v>4</v>
      </c>
      <c r="AW40" s="3" t="s">
        <v>4</v>
      </c>
      <c r="AX40" s="3" t="s">
        <v>4</v>
      </c>
      <c r="AY40" s="3" t="s">
        <v>4</v>
      </c>
      <c r="AZ40" s="3" t="str">
        <f>IF(AY40="–","–",(AY40-AX40)/ABS(AX40))</f>
        <v>–</v>
      </c>
      <c r="BA40" s="42" t="str">
        <f>IF(AX40="–","–",IF(ISERROR(AVERAGE((AP40-AO40)/ABS(AO40),(AQ40-AP40)/ABS(AP40),(AR40-AQ40)/ABS(AQ40),(AS40-AR40)/ABS(AR40),(AT40-AS40)/ABS(AS40),(AU40-AT40)/ABS(AT40),(AV40-AU40)/ABS(AU40),(AW40-AV40)/ABS(AV40),(AX40-AW40)/ABS(AW40),(AY40-AX40)/ABS(AX40))),"–",AVERAGE((AP40-AO40)/ABS(AO40),(AQ40-AP40)/ABS(AP40),(AR40-AQ40)/ABS(AQ40),(AS40-AR40)/ABS(AR40),(AT40-AS40)/ABS(AS40),(AU40-AT40)/ABS(AT40),(AV40-AU40)/ABS(AU40),(AW40-AV40)/ABS(AV40),(AX40-AW40)/ABS(AW40),(AY40-AX40)/ABS(AX40))))</f>
        <v>–</v>
      </c>
      <c r="BB40" s="3"/>
      <c r="BC40" s="50"/>
      <c r="BD40" s="34"/>
      <c r="BE40" s="34"/>
    </row>
    <row r="41" spans="1:57" ht="12.75" hidden="1" outlineLevel="1">
      <c r="A41" s="13" t="s">
        <v>20</v>
      </c>
      <c r="B41" s="13" t="s">
        <v>14</v>
      </c>
      <c r="C41" s="3" t="s">
        <v>4</v>
      </c>
      <c r="D41" s="3" t="s">
        <v>4</v>
      </c>
      <c r="E41" s="3" t="s">
        <v>4</v>
      </c>
      <c r="F41" s="3" t="s">
        <v>4</v>
      </c>
      <c r="G41" s="3" t="s">
        <v>4</v>
      </c>
      <c r="H41" s="3" t="s">
        <v>4</v>
      </c>
      <c r="I41" s="3" t="s">
        <v>4</v>
      </c>
      <c r="J41" s="3" t="s">
        <v>4</v>
      </c>
      <c r="K41" s="3" t="s">
        <v>4</v>
      </c>
      <c r="L41" s="3" t="s">
        <v>4</v>
      </c>
      <c r="M41" s="3" t="s">
        <v>4</v>
      </c>
      <c r="N41" s="3" t="s">
        <v>4</v>
      </c>
      <c r="O41" s="3" t="s">
        <v>4</v>
      </c>
      <c r="P41" s="3" t="s">
        <v>4</v>
      </c>
      <c r="Q41" s="3" t="s">
        <v>4</v>
      </c>
      <c r="R41" s="3" t="s">
        <v>4</v>
      </c>
      <c r="S41" s="3" t="s">
        <v>4</v>
      </c>
      <c r="T41" s="3" t="s">
        <v>4</v>
      </c>
      <c r="U41" s="3" t="s">
        <v>4</v>
      </c>
      <c r="V41" s="3" t="s">
        <v>4</v>
      </c>
      <c r="W41" s="3" t="s">
        <v>4</v>
      </c>
      <c r="X41" s="3" t="s">
        <v>4</v>
      </c>
      <c r="Y41" s="3">
        <v>332</v>
      </c>
      <c r="Z41" s="3">
        <v>324</v>
      </c>
      <c r="AA41" s="3">
        <v>329</v>
      </c>
      <c r="AB41" s="3">
        <v>330</v>
      </c>
      <c r="AC41" s="3">
        <v>343</v>
      </c>
      <c r="AD41" s="3">
        <v>344</v>
      </c>
      <c r="AE41" s="3">
        <v>350</v>
      </c>
      <c r="AF41" s="3">
        <v>350</v>
      </c>
      <c r="AG41" s="3">
        <v>356</v>
      </c>
      <c r="AH41" s="3">
        <v>355</v>
      </c>
      <c r="AI41" s="3">
        <v>367</v>
      </c>
      <c r="AJ41" s="3" t="s">
        <v>4</v>
      </c>
      <c r="AK41" s="3" t="s">
        <v>4</v>
      </c>
      <c r="AL41" s="3" t="s">
        <v>4</v>
      </c>
      <c r="AM41" s="3" t="s">
        <v>4</v>
      </c>
      <c r="AN41" s="3" t="s">
        <v>4</v>
      </c>
      <c r="AO41" s="3" t="s">
        <v>4</v>
      </c>
      <c r="AP41" s="3" t="s">
        <v>4</v>
      </c>
      <c r="AQ41" s="3" t="s">
        <v>4</v>
      </c>
      <c r="AR41" s="3" t="s">
        <v>4</v>
      </c>
      <c r="AS41" s="3" t="s">
        <v>4</v>
      </c>
      <c r="AT41" s="3" t="s">
        <v>4</v>
      </c>
      <c r="AU41" s="3" t="s">
        <v>4</v>
      </c>
      <c r="AV41" s="3" t="s">
        <v>4</v>
      </c>
      <c r="AW41" s="3" t="s">
        <v>4</v>
      </c>
      <c r="AX41" s="3" t="s">
        <v>4</v>
      </c>
      <c r="AY41" s="3" t="s">
        <v>4</v>
      </c>
      <c r="AZ41" s="3" t="str">
        <f>IF(AY41="–","–",(AY41-AX41)/ABS(AX41))</f>
        <v>–</v>
      </c>
      <c r="BA41" s="42" t="str">
        <f>IF(AX41="–","–",IF(ISERROR(AVERAGE((AP41-AO41)/ABS(AO41),(AQ41-AP41)/ABS(AP41),(AR41-AQ41)/ABS(AQ41),(AS41-AR41)/ABS(AR41),(AT41-AS41)/ABS(AS41),(AU41-AT41)/ABS(AT41),(AV41-AU41)/ABS(AU41),(AW41-AV41)/ABS(AV41),(AX41-AW41)/ABS(AW41),(AY41-AX41)/ABS(AX41))),"–",AVERAGE((AP41-AO41)/ABS(AO41),(AQ41-AP41)/ABS(AP41),(AR41-AQ41)/ABS(AQ41),(AS41-AR41)/ABS(AR41),(AT41-AS41)/ABS(AS41),(AU41-AT41)/ABS(AT41),(AV41-AU41)/ABS(AU41),(AW41-AV41)/ABS(AV41),(AX41-AW41)/ABS(AW41),(AY41-AX41)/ABS(AX41))))</f>
        <v>–</v>
      </c>
      <c r="BB41" s="3"/>
      <c r="BC41" s="50"/>
      <c r="BD41" s="34"/>
      <c r="BE41" s="34"/>
    </row>
    <row r="42" spans="1:57" ht="12.75" hidden="1" outlineLevel="1">
      <c r="A42" s="12" t="s">
        <v>15</v>
      </c>
      <c r="B42" s="12" t="s">
        <v>5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42"/>
      <c r="BB42" s="24"/>
      <c r="BC42" s="50"/>
      <c r="BD42" s="34"/>
      <c r="BE42" s="34"/>
    </row>
    <row r="43" spans="1:57" ht="14.25" hidden="1" outlineLevel="1">
      <c r="A43" s="13" t="s">
        <v>78</v>
      </c>
      <c r="B43" s="13" t="s">
        <v>77</v>
      </c>
      <c r="C43" s="3">
        <v>34841</v>
      </c>
      <c r="D43" s="3">
        <v>33885</v>
      </c>
      <c r="E43" s="3">
        <v>34463</v>
      </c>
      <c r="F43" s="3">
        <v>34207</v>
      </c>
      <c r="G43" s="3">
        <v>37966</v>
      </c>
      <c r="H43" s="3">
        <v>34623</v>
      </c>
      <c r="I43" s="3">
        <v>35432</v>
      </c>
      <c r="J43" s="3">
        <v>34731</v>
      </c>
      <c r="K43" s="3">
        <v>34523</v>
      </c>
      <c r="L43" s="3">
        <v>34110</v>
      </c>
      <c r="M43" s="3">
        <v>33534</v>
      </c>
      <c r="N43" s="3">
        <v>33443</v>
      </c>
      <c r="O43" s="3">
        <v>33147</v>
      </c>
      <c r="P43" s="3">
        <v>33010</v>
      </c>
      <c r="Q43" s="3">
        <v>33505</v>
      </c>
      <c r="R43" s="3">
        <v>33858</v>
      </c>
      <c r="S43" s="3">
        <v>34944</v>
      </c>
      <c r="T43" s="3">
        <v>36385</v>
      </c>
      <c r="U43" s="3">
        <v>38835</v>
      </c>
      <c r="V43" s="3">
        <v>40808</v>
      </c>
      <c r="W43" s="3">
        <v>44723</v>
      </c>
      <c r="X43" s="3">
        <v>47552</v>
      </c>
      <c r="Y43" s="3">
        <v>52357</v>
      </c>
      <c r="Z43" s="3">
        <v>56527</v>
      </c>
      <c r="AA43" s="3">
        <v>61245</v>
      </c>
      <c r="AB43" s="3">
        <v>64730</v>
      </c>
      <c r="AC43" s="3">
        <v>72521</v>
      </c>
      <c r="AD43" s="3">
        <v>78919</v>
      </c>
      <c r="AE43" s="3">
        <v>85380</v>
      </c>
      <c r="AF43" s="3">
        <v>88873</v>
      </c>
      <c r="AG43" s="3">
        <v>89950</v>
      </c>
      <c r="AH43" s="3">
        <v>87512</v>
      </c>
      <c r="AI43" s="3">
        <v>85559</v>
      </c>
      <c r="AJ43" s="3">
        <v>84026</v>
      </c>
      <c r="AK43" s="3">
        <v>81022</v>
      </c>
      <c r="AL43" s="3">
        <v>77714</v>
      </c>
      <c r="AM43" s="3">
        <v>74147</v>
      </c>
      <c r="AN43" s="3">
        <v>70341</v>
      </c>
      <c r="AO43" s="3">
        <v>66726</v>
      </c>
      <c r="AP43" s="3">
        <v>62746</v>
      </c>
      <c r="AQ43" s="3">
        <v>59628</v>
      </c>
      <c r="AR43" s="3">
        <v>56831</v>
      </c>
      <c r="AS43" s="3">
        <v>54720</v>
      </c>
      <c r="AT43" s="3">
        <v>53279</v>
      </c>
      <c r="AU43" s="3">
        <v>52287</v>
      </c>
      <c r="AV43" s="3">
        <v>51397</v>
      </c>
      <c r="AW43" s="3">
        <v>51153</v>
      </c>
      <c r="AX43" s="3">
        <v>50365</v>
      </c>
      <c r="AY43" s="3">
        <v>51032</v>
      </c>
      <c r="AZ43" s="4">
        <f>IF(AY43="–","–",(AY43-AX43)/ABS(AX43))</f>
        <v>1.324332373672193E-2</v>
      </c>
      <c r="BA43" s="42">
        <f>IF(AX43="–","–",IF(ISERROR(AVERAGE((AP43-AO43)/ABS(AO43),(AQ43-AP43)/ABS(AP43),(AR43-AQ43)/ABS(AQ43),(AS43-AR43)/ABS(AR43),(AT43-AS43)/ABS(AS43),(AU43-AT43)/ABS(AT43),(AV43-AU43)/ABS(AU43),(AW43-AV43)/ABS(AV43),(AX43-AW43)/ABS(AW43),(AY43-AX43)/ABS(AX43))),"–",AVERAGE((AP43-AO43)/ABS(AO43),(AQ43-AP43)/ABS(AP43),(AR43-AQ43)/ABS(AQ43),(AS43-AR43)/ABS(AR43),(AT43-AS43)/ABS(AS43),(AU43-AT43)/ABS(AT43),(AV43-AU43)/ABS(AU43),(AW43-AV43)/ABS(AV43),(AX43-AW43)/ABS(AW43),(AY43-AX43)/ABS(AX43))))</f>
        <v>-2.6227531099744961E-2</v>
      </c>
      <c r="BB43" s="4"/>
      <c r="BC43" s="50"/>
      <c r="BD43" s="34"/>
      <c r="BE43" s="34"/>
    </row>
    <row r="44" spans="1:57" ht="13.5" hidden="1" outlineLevel="1" thickBot="1">
      <c r="A44" s="15" t="s">
        <v>20</v>
      </c>
      <c r="B44" s="15" t="s">
        <v>18</v>
      </c>
      <c r="C44" s="27">
        <v>247</v>
      </c>
      <c r="D44" s="27">
        <v>250</v>
      </c>
      <c r="E44" s="27">
        <v>268</v>
      </c>
      <c r="F44" s="27">
        <v>268</v>
      </c>
      <c r="G44" s="27">
        <v>270</v>
      </c>
      <c r="H44" s="27">
        <v>277</v>
      </c>
      <c r="I44" s="27">
        <v>273</v>
      </c>
      <c r="J44" s="27">
        <v>301</v>
      </c>
      <c r="K44" s="27">
        <v>298</v>
      </c>
      <c r="L44" s="27">
        <v>330</v>
      </c>
      <c r="M44" s="27">
        <v>329</v>
      </c>
      <c r="N44" s="27">
        <v>344</v>
      </c>
      <c r="O44" s="27">
        <v>343</v>
      </c>
      <c r="P44" s="27">
        <v>353</v>
      </c>
      <c r="Q44" s="27">
        <v>349</v>
      </c>
      <c r="R44" s="27">
        <v>369</v>
      </c>
      <c r="S44" s="27">
        <v>371</v>
      </c>
      <c r="T44" s="27">
        <v>414</v>
      </c>
      <c r="U44" s="27">
        <v>442</v>
      </c>
      <c r="V44" s="27">
        <v>446</v>
      </c>
      <c r="W44" s="27">
        <v>464</v>
      </c>
      <c r="X44" s="27">
        <v>466</v>
      </c>
      <c r="Y44" s="27">
        <v>470</v>
      </c>
      <c r="Z44" s="27">
        <v>472</v>
      </c>
      <c r="AA44" s="27">
        <v>481</v>
      </c>
      <c r="AB44" s="27">
        <v>488</v>
      </c>
      <c r="AC44" s="27">
        <v>505</v>
      </c>
      <c r="AD44" s="27">
        <v>510</v>
      </c>
      <c r="AE44" s="27">
        <v>525</v>
      </c>
      <c r="AF44" s="27">
        <v>526</v>
      </c>
      <c r="AG44" s="27">
        <v>536</v>
      </c>
      <c r="AH44" s="27">
        <v>537</v>
      </c>
      <c r="AI44" s="27">
        <v>552</v>
      </c>
      <c r="AJ44" s="27">
        <v>558</v>
      </c>
      <c r="AK44" s="27">
        <v>572</v>
      </c>
      <c r="AL44" s="27">
        <v>570</v>
      </c>
      <c r="AM44" s="27">
        <v>578</v>
      </c>
      <c r="AN44" s="27">
        <v>575</v>
      </c>
      <c r="AO44" s="27">
        <v>578</v>
      </c>
      <c r="AP44" s="27">
        <v>576</v>
      </c>
      <c r="AQ44" s="27">
        <v>576</v>
      </c>
      <c r="AR44" s="27">
        <v>574</v>
      </c>
      <c r="AS44" s="27">
        <v>572</v>
      </c>
      <c r="AT44" s="27">
        <v>568.9704104049614</v>
      </c>
      <c r="AU44" s="27">
        <v>570.57342574257405</v>
      </c>
      <c r="AV44" s="27">
        <v>567.53579913824296</v>
      </c>
      <c r="AW44" s="27">
        <v>567.41067745197199</v>
      </c>
      <c r="AX44" s="27">
        <v>562.23607465135399</v>
      </c>
      <c r="AY44" s="27">
        <v>573.86151697899402</v>
      </c>
      <c r="AZ44" s="48">
        <f>IF(AY44="–","–",(AY44-AX44)/ABS(AX44))</f>
        <v>2.0677154760745366E-2</v>
      </c>
      <c r="BA44" s="49">
        <f>IF(AX44="–","–",IF(ISERROR(AVERAGE((AP44-AO44)/ABS(AO44),(AQ44-AP44)/ABS(AP44),(AR44-AQ44)/ABS(AQ44),(AS44-AR44)/ABS(AR44),(AT44-AS44)/ABS(AS44),(AU44-AT44)/ABS(AT44),(AV44-AU44)/ABS(AU44),(AW44-AV44)/ABS(AV44),(AX44-AW44)/ABS(AW44),(AY44-AX44)/ABS(AX44))),"–",AVERAGE((AP44-AO44)/ABS(AO44),(AQ44-AP44)/ABS(AP44),(AR44-AQ44)/ABS(AQ44),(AS44-AR44)/ABS(AR44),(AT44-AS44)/ABS(AS44),(AU44-AT44)/ABS(AT44),(AV44-AU44)/ABS(AU44),(AW44-AV44)/ABS(AV44),(AX44-AW44)/ABS(AW44),(AY44-AX44)/ABS(AX44))))</f>
        <v>-6.8826410034110788E-4</v>
      </c>
      <c r="BB44" s="4"/>
      <c r="BC44" s="50"/>
      <c r="BD44" s="34"/>
      <c r="BE44" s="34"/>
    </row>
    <row r="45" spans="1:57" ht="31.5" hidden="1" outlineLevel="1">
      <c r="A45" s="30" t="s">
        <v>73</v>
      </c>
      <c r="B45" s="30" t="s">
        <v>72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47"/>
      <c r="BB45" s="23"/>
      <c r="BC45" s="50"/>
      <c r="BD45" s="34"/>
      <c r="BE45" s="34"/>
    </row>
    <row r="46" spans="1:57" ht="12.75" hidden="1" outlineLevel="1">
      <c r="A46" s="12" t="s">
        <v>2</v>
      </c>
      <c r="B46" s="12" t="s">
        <v>0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42"/>
      <c r="BB46" s="24"/>
      <c r="BC46" s="50"/>
      <c r="BD46" s="34"/>
      <c r="BE46" s="34"/>
    </row>
    <row r="47" spans="1:57" ht="12.75" hidden="1" outlineLevel="1">
      <c r="A47" s="13" t="s">
        <v>19</v>
      </c>
      <c r="B47" s="13" t="s">
        <v>11</v>
      </c>
      <c r="C47" s="3">
        <v>248</v>
      </c>
      <c r="D47" s="3">
        <v>242</v>
      </c>
      <c r="E47" s="3">
        <v>268</v>
      </c>
      <c r="F47" s="3">
        <v>257</v>
      </c>
      <c r="G47" s="3">
        <v>263</v>
      </c>
      <c r="H47" s="3">
        <v>251</v>
      </c>
      <c r="I47" s="3">
        <v>302</v>
      </c>
      <c r="J47" s="3">
        <v>309</v>
      </c>
      <c r="K47" s="3">
        <v>336</v>
      </c>
      <c r="L47" s="3">
        <v>372</v>
      </c>
      <c r="M47" s="3">
        <v>410</v>
      </c>
      <c r="N47" s="3">
        <v>445</v>
      </c>
      <c r="O47" s="3">
        <v>472</v>
      </c>
      <c r="P47" s="3">
        <v>481</v>
      </c>
      <c r="Q47" s="3">
        <v>513</v>
      </c>
      <c r="R47" s="3">
        <v>512</v>
      </c>
      <c r="S47" s="3">
        <v>543</v>
      </c>
      <c r="T47" s="3">
        <v>556</v>
      </c>
      <c r="U47" s="3">
        <v>575</v>
      </c>
      <c r="V47" s="3">
        <v>680</v>
      </c>
      <c r="W47" s="3">
        <v>819</v>
      </c>
      <c r="X47" s="3">
        <v>929</v>
      </c>
      <c r="Y47" s="3">
        <v>233</v>
      </c>
      <c r="Z47" s="3">
        <v>243</v>
      </c>
      <c r="AA47" s="3">
        <v>242</v>
      </c>
      <c r="AB47" s="3">
        <v>247</v>
      </c>
      <c r="AC47" s="3">
        <v>250</v>
      </c>
      <c r="AD47" s="3">
        <v>250</v>
      </c>
      <c r="AE47" s="3">
        <v>250</v>
      </c>
      <c r="AF47" s="3">
        <v>241</v>
      </c>
      <c r="AG47" s="3">
        <v>232</v>
      </c>
      <c r="AH47" s="3">
        <v>225</v>
      </c>
      <c r="AI47" s="3">
        <v>215</v>
      </c>
      <c r="AJ47" s="3" t="s">
        <v>4</v>
      </c>
      <c r="AK47" s="3" t="s">
        <v>4</v>
      </c>
      <c r="AL47" s="3" t="s">
        <v>4</v>
      </c>
      <c r="AM47" s="3" t="s">
        <v>4</v>
      </c>
      <c r="AN47" s="3" t="s">
        <v>4</v>
      </c>
      <c r="AO47" s="3" t="s">
        <v>4</v>
      </c>
      <c r="AP47" s="3" t="s">
        <v>4</v>
      </c>
      <c r="AQ47" s="3" t="s">
        <v>4</v>
      </c>
      <c r="AR47" s="3" t="s">
        <v>4</v>
      </c>
      <c r="AS47" s="3" t="s">
        <v>4</v>
      </c>
      <c r="AT47" s="3" t="s">
        <v>4</v>
      </c>
      <c r="AU47" s="3" t="s">
        <v>4</v>
      </c>
      <c r="AV47" s="3" t="s">
        <v>4</v>
      </c>
      <c r="AW47" s="3" t="s">
        <v>4</v>
      </c>
      <c r="AX47" s="3" t="s">
        <v>4</v>
      </c>
      <c r="AY47" s="3" t="s">
        <v>4</v>
      </c>
      <c r="AZ47" s="3" t="str">
        <f>IF(AY47="–","–",(AY47-AX47)/ABS(AX47))</f>
        <v>–</v>
      </c>
      <c r="BA47" s="42" t="str">
        <f>IF(AX47="–","–",IF(ISERROR(AVERAGE((AP47-AO47)/ABS(AO47),(AQ47-AP47)/ABS(AP47),(AR47-AQ47)/ABS(AQ47),(AS47-AR47)/ABS(AR47),(AT47-AS47)/ABS(AS47),(AU47-AT47)/ABS(AT47),(AV47-AU47)/ABS(AU47),(AW47-AV47)/ABS(AV47),(AX47-AW47)/ABS(AW47),(AY47-AX47)/ABS(AX47))),"–",AVERAGE((AP47-AO47)/ABS(AO47),(AQ47-AP47)/ABS(AP47),(AR47-AQ47)/ABS(AQ47),(AS47-AR47)/ABS(AR47),(AT47-AS47)/ABS(AS47),(AU47-AT47)/ABS(AT47),(AV47-AU47)/ABS(AU47),(AW47-AV47)/ABS(AV47),(AX47-AW47)/ABS(AW47),(AY47-AX47)/ABS(AX47))))</f>
        <v>–</v>
      </c>
      <c r="BB47" s="3"/>
      <c r="BC47" s="50"/>
      <c r="BD47" s="34"/>
      <c r="BE47" s="34"/>
    </row>
    <row r="48" spans="1:57" ht="12.75" hidden="1" outlineLevel="1">
      <c r="A48" s="13" t="s">
        <v>20</v>
      </c>
      <c r="B48" s="13" t="s">
        <v>12</v>
      </c>
      <c r="C48" s="3">
        <v>149</v>
      </c>
      <c r="D48" s="3">
        <v>153</v>
      </c>
      <c r="E48" s="3">
        <v>164</v>
      </c>
      <c r="F48" s="3">
        <v>163</v>
      </c>
      <c r="G48" s="3">
        <v>163</v>
      </c>
      <c r="H48" s="3">
        <v>167</v>
      </c>
      <c r="I48" s="3">
        <v>166</v>
      </c>
      <c r="J48" s="3">
        <v>168</v>
      </c>
      <c r="K48" s="3">
        <v>170</v>
      </c>
      <c r="L48" s="3">
        <v>188</v>
      </c>
      <c r="M48" s="3">
        <v>188</v>
      </c>
      <c r="N48" s="3">
        <v>193</v>
      </c>
      <c r="O48" s="3">
        <v>193</v>
      </c>
      <c r="P48" s="3">
        <v>202</v>
      </c>
      <c r="Q48" s="3">
        <v>203</v>
      </c>
      <c r="R48" s="3">
        <v>217</v>
      </c>
      <c r="S48" s="3">
        <v>221</v>
      </c>
      <c r="T48" s="3">
        <v>250</v>
      </c>
      <c r="U48" s="3">
        <v>264</v>
      </c>
      <c r="V48" s="3">
        <v>265</v>
      </c>
      <c r="W48" s="3">
        <v>273</v>
      </c>
      <c r="X48" s="3">
        <v>275</v>
      </c>
      <c r="Y48" s="3">
        <v>350</v>
      </c>
      <c r="Z48" s="3">
        <v>349</v>
      </c>
      <c r="AA48" s="3">
        <v>358</v>
      </c>
      <c r="AB48" s="3">
        <v>357</v>
      </c>
      <c r="AC48" s="3">
        <v>370</v>
      </c>
      <c r="AD48" s="3">
        <v>371</v>
      </c>
      <c r="AE48" s="3">
        <v>382</v>
      </c>
      <c r="AF48" s="3">
        <v>381</v>
      </c>
      <c r="AG48" s="3">
        <v>387</v>
      </c>
      <c r="AH48" s="3">
        <v>393</v>
      </c>
      <c r="AI48" s="3">
        <v>400</v>
      </c>
      <c r="AJ48" s="3" t="s">
        <v>4</v>
      </c>
      <c r="AK48" s="3" t="s">
        <v>4</v>
      </c>
      <c r="AL48" s="3" t="s">
        <v>4</v>
      </c>
      <c r="AM48" s="3" t="s">
        <v>4</v>
      </c>
      <c r="AN48" s="3" t="s">
        <v>4</v>
      </c>
      <c r="AO48" s="3" t="s">
        <v>4</v>
      </c>
      <c r="AP48" s="3" t="s">
        <v>4</v>
      </c>
      <c r="AQ48" s="3" t="s">
        <v>4</v>
      </c>
      <c r="AR48" s="3" t="s">
        <v>4</v>
      </c>
      <c r="AS48" s="3" t="s">
        <v>4</v>
      </c>
      <c r="AT48" s="3" t="s">
        <v>4</v>
      </c>
      <c r="AU48" s="3" t="s">
        <v>4</v>
      </c>
      <c r="AV48" s="3" t="s">
        <v>4</v>
      </c>
      <c r="AW48" s="3" t="s">
        <v>4</v>
      </c>
      <c r="AX48" s="3" t="s">
        <v>4</v>
      </c>
      <c r="AY48" s="3" t="s">
        <v>4</v>
      </c>
      <c r="AZ48" s="3" t="str">
        <f>IF(AY48="–","–",(AY48-AX48)/ABS(AX48))</f>
        <v>–</v>
      </c>
      <c r="BA48" s="42" t="str">
        <f>IF(AX48="–","–",IF(ISERROR(AVERAGE((AP48-AO48)/ABS(AO48),(AQ48-AP48)/ABS(AP48),(AR48-AQ48)/ABS(AQ48),(AS48-AR48)/ABS(AR48),(AT48-AS48)/ABS(AS48),(AU48-AT48)/ABS(AT48),(AV48-AU48)/ABS(AU48),(AW48-AV48)/ABS(AV48),(AX48-AW48)/ABS(AW48),(AY48-AX48)/ABS(AX48))),"–",AVERAGE((AP48-AO48)/ABS(AO48),(AQ48-AP48)/ABS(AP48),(AR48-AQ48)/ABS(AQ48),(AS48-AR48)/ABS(AR48),(AT48-AS48)/ABS(AS48),(AU48-AT48)/ABS(AT48),(AV48-AU48)/ABS(AU48),(AW48-AV48)/ABS(AV48),(AX48-AW48)/ABS(AW48),(AY48-AX48)/ABS(AX48))))</f>
        <v>–</v>
      </c>
      <c r="BB48" s="3"/>
      <c r="BC48" s="50"/>
      <c r="BD48" s="34"/>
      <c r="BE48" s="34"/>
    </row>
    <row r="49" spans="1:57" ht="12.75" hidden="1" outlineLevel="1">
      <c r="A49" s="12" t="s">
        <v>3</v>
      </c>
      <c r="B49" s="12" t="s">
        <v>1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42"/>
      <c r="BB49" s="24"/>
      <c r="BC49" s="50"/>
      <c r="BD49" s="34"/>
      <c r="BE49" s="34"/>
    </row>
    <row r="50" spans="1:57" ht="12.75" hidden="1" outlineLevel="1">
      <c r="A50" s="13" t="s">
        <v>19</v>
      </c>
      <c r="B50" s="13" t="s">
        <v>13</v>
      </c>
      <c r="C50" s="3" t="s">
        <v>4</v>
      </c>
      <c r="D50" s="3" t="s">
        <v>4</v>
      </c>
      <c r="E50" s="3" t="s">
        <v>4</v>
      </c>
      <c r="F50" s="3" t="s">
        <v>4</v>
      </c>
      <c r="G50" s="3" t="s">
        <v>4</v>
      </c>
      <c r="H50" s="3" t="s">
        <v>4</v>
      </c>
      <c r="I50" s="3" t="s">
        <v>4</v>
      </c>
      <c r="J50" s="3" t="s">
        <v>4</v>
      </c>
      <c r="K50" s="3" t="s">
        <v>4</v>
      </c>
      <c r="L50" s="3" t="s">
        <v>4</v>
      </c>
      <c r="M50" s="3" t="s">
        <v>4</v>
      </c>
      <c r="N50" s="3" t="s">
        <v>4</v>
      </c>
      <c r="O50" s="3" t="s">
        <v>4</v>
      </c>
      <c r="P50" s="3" t="s">
        <v>4</v>
      </c>
      <c r="Q50" s="3" t="s">
        <v>4</v>
      </c>
      <c r="R50" s="3" t="s">
        <v>4</v>
      </c>
      <c r="S50" s="3" t="s">
        <v>4</v>
      </c>
      <c r="T50" s="3" t="s">
        <v>4</v>
      </c>
      <c r="U50" s="3" t="s">
        <v>4</v>
      </c>
      <c r="V50" s="3" t="s">
        <v>4</v>
      </c>
      <c r="W50" s="3" t="s">
        <v>4</v>
      </c>
      <c r="X50" s="3" t="s">
        <v>4</v>
      </c>
      <c r="Y50" s="3" t="s">
        <v>4</v>
      </c>
      <c r="Z50" s="3" t="s">
        <v>4</v>
      </c>
      <c r="AA50" s="3">
        <v>4</v>
      </c>
      <c r="AB50" s="3">
        <v>10</v>
      </c>
      <c r="AC50" s="3">
        <v>15</v>
      </c>
      <c r="AD50" s="3">
        <v>24</v>
      </c>
      <c r="AE50" s="3">
        <v>34</v>
      </c>
      <c r="AF50" s="3">
        <v>36</v>
      </c>
      <c r="AG50" s="3">
        <v>36</v>
      </c>
      <c r="AH50" s="3">
        <v>32</v>
      </c>
      <c r="AI50" s="3">
        <v>30</v>
      </c>
      <c r="AJ50" s="3" t="s">
        <v>4</v>
      </c>
      <c r="AK50" s="3" t="s">
        <v>4</v>
      </c>
      <c r="AL50" s="3" t="s">
        <v>4</v>
      </c>
      <c r="AM50" s="3" t="s">
        <v>4</v>
      </c>
      <c r="AN50" s="3" t="s">
        <v>4</v>
      </c>
      <c r="AO50" s="3" t="s">
        <v>4</v>
      </c>
      <c r="AP50" s="3" t="s">
        <v>4</v>
      </c>
      <c r="AQ50" s="3" t="s">
        <v>4</v>
      </c>
      <c r="AR50" s="3" t="s">
        <v>4</v>
      </c>
      <c r="AS50" s="3" t="s">
        <v>4</v>
      </c>
      <c r="AT50" s="3" t="s">
        <v>4</v>
      </c>
      <c r="AU50" s="3" t="s">
        <v>4</v>
      </c>
      <c r="AV50" s="3" t="s">
        <v>4</v>
      </c>
      <c r="AW50" s="3" t="s">
        <v>4</v>
      </c>
      <c r="AX50" s="3" t="s">
        <v>4</v>
      </c>
      <c r="AY50" s="3" t="s">
        <v>4</v>
      </c>
      <c r="AZ50" s="3" t="str">
        <f>IF(AY50="–","–",(AY50-AX50)/ABS(AX50))</f>
        <v>–</v>
      </c>
      <c r="BA50" s="42" t="str">
        <f>IF(AX50="–","–",IF(ISERROR(AVERAGE((AP50-AO50)/ABS(AO50),(AQ50-AP50)/ABS(AP50),(AR50-AQ50)/ABS(AQ50),(AS50-AR50)/ABS(AR50),(AT50-AS50)/ABS(AS50),(AU50-AT50)/ABS(AT50),(AV50-AU50)/ABS(AU50),(AW50-AV50)/ABS(AV50),(AX50-AW50)/ABS(AW50),(AY50-AX50)/ABS(AX50))),"–",AVERAGE((AP50-AO50)/ABS(AO50),(AQ50-AP50)/ABS(AP50),(AR50-AQ50)/ABS(AQ50),(AS50-AR50)/ABS(AR50),(AT50-AS50)/ABS(AS50),(AU50-AT50)/ABS(AT50),(AV50-AU50)/ABS(AU50),(AW50-AV50)/ABS(AV50),(AX50-AW50)/ABS(AW50),(AY50-AX50)/ABS(AX50))))</f>
        <v>–</v>
      </c>
      <c r="BB50" s="3"/>
      <c r="BC50" s="50"/>
      <c r="BD50" s="34"/>
      <c r="BE50" s="34"/>
    </row>
    <row r="51" spans="1:57" ht="12.75" hidden="1" outlineLevel="1">
      <c r="A51" s="13" t="s">
        <v>20</v>
      </c>
      <c r="B51" s="13" t="s">
        <v>14</v>
      </c>
      <c r="C51" s="3" t="s">
        <v>4</v>
      </c>
      <c r="D51" s="3" t="s">
        <v>4</v>
      </c>
      <c r="E51" s="3" t="s">
        <v>4</v>
      </c>
      <c r="F51" s="3" t="s">
        <v>4</v>
      </c>
      <c r="G51" s="3" t="s">
        <v>4</v>
      </c>
      <c r="H51" s="3" t="s">
        <v>4</v>
      </c>
      <c r="I51" s="3" t="s">
        <v>4</v>
      </c>
      <c r="J51" s="3" t="s">
        <v>4</v>
      </c>
      <c r="K51" s="3" t="s">
        <v>4</v>
      </c>
      <c r="L51" s="3" t="s">
        <v>4</v>
      </c>
      <c r="M51" s="3" t="s">
        <v>4</v>
      </c>
      <c r="N51" s="3" t="s">
        <v>4</v>
      </c>
      <c r="O51" s="3" t="s">
        <v>4</v>
      </c>
      <c r="P51" s="3" t="s">
        <v>4</v>
      </c>
      <c r="Q51" s="3" t="s">
        <v>4</v>
      </c>
      <c r="R51" s="3" t="s">
        <v>4</v>
      </c>
      <c r="S51" s="3" t="s">
        <v>4</v>
      </c>
      <c r="T51" s="3" t="s">
        <v>4</v>
      </c>
      <c r="U51" s="3" t="s">
        <v>4</v>
      </c>
      <c r="V51" s="3" t="s">
        <v>4</v>
      </c>
      <c r="W51" s="3" t="s">
        <v>4</v>
      </c>
      <c r="X51" s="3" t="s">
        <v>4</v>
      </c>
      <c r="Y51" s="3" t="s">
        <v>4</v>
      </c>
      <c r="Z51" s="3" t="s">
        <v>4</v>
      </c>
      <c r="AA51" s="3">
        <v>302</v>
      </c>
      <c r="AB51" s="3">
        <v>322</v>
      </c>
      <c r="AC51" s="3">
        <v>357</v>
      </c>
      <c r="AD51" s="3">
        <v>361</v>
      </c>
      <c r="AE51" s="3">
        <v>348</v>
      </c>
      <c r="AF51" s="3">
        <v>363</v>
      </c>
      <c r="AG51" s="3">
        <v>367</v>
      </c>
      <c r="AH51" s="3">
        <v>363</v>
      </c>
      <c r="AI51" s="3">
        <v>379</v>
      </c>
      <c r="AJ51" s="3" t="s">
        <v>4</v>
      </c>
      <c r="AK51" s="3" t="s">
        <v>4</v>
      </c>
      <c r="AL51" s="3" t="s">
        <v>4</v>
      </c>
      <c r="AM51" s="3" t="s">
        <v>4</v>
      </c>
      <c r="AN51" s="3" t="s">
        <v>4</v>
      </c>
      <c r="AO51" s="3" t="s">
        <v>4</v>
      </c>
      <c r="AP51" s="3" t="s">
        <v>4</v>
      </c>
      <c r="AQ51" s="3" t="s">
        <v>4</v>
      </c>
      <c r="AR51" s="3" t="s">
        <v>4</v>
      </c>
      <c r="AS51" s="3" t="s">
        <v>4</v>
      </c>
      <c r="AT51" s="3" t="s">
        <v>4</v>
      </c>
      <c r="AU51" s="3" t="s">
        <v>4</v>
      </c>
      <c r="AV51" s="3" t="s">
        <v>4</v>
      </c>
      <c r="AW51" s="3" t="s">
        <v>4</v>
      </c>
      <c r="AX51" s="3" t="s">
        <v>4</v>
      </c>
      <c r="AY51" s="3" t="s">
        <v>4</v>
      </c>
      <c r="AZ51" s="3" t="str">
        <f>IF(AY51="–","–",(AY51-AX51)/ABS(AX51))</f>
        <v>–</v>
      </c>
      <c r="BA51" s="42" t="str">
        <f>IF(AX51="–","–",IF(ISERROR(AVERAGE((AP51-AO51)/ABS(AO51),(AQ51-AP51)/ABS(AP51),(AR51-AQ51)/ABS(AQ51),(AS51-AR51)/ABS(AR51),(AT51-AS51)/ABS(AS51),(AU51-AT51)/ABS(AT51),(AV51-AU51)/ABS(AU51),(AW51-AV51)/ABS(AV51),(AX51-AW51)/ABS(AW51),(AY51-AX51)/ABS(AX51))),"–",AVERAGE((AP51-AO51)/ABS(AO51),(AQ51-AP51)/ABS(AP51),(AR51-AQ51)/ABS(AQ51),(AS51-AR51)/ABS(AR51),(AT51-AS51)/ABS(AS51),(AU51-AT51)/ABS(AT51),(AV51-AU51)/ABS(AU51),(AW51-AV51)/ABS(AV51),(AX51-AW51)/ABS(AW51),(AY51-AX51)/ABS(AX51))))</f>
        <v>–</v>
      </c>
      <c r="BB51" s="3"/>
      <c r="BC51" s="50"/>
      <c r="BD51" s="34"/>
      <c r="BE51" s="34"/>
    </row>
    <row r="52" spans="1:57" ht="12.75" hidden="1" outlineLevel="1">
      <c r="A52" s="12" t="s">
        <v>15</v>
      </c>
      <c r="B52" s="12" t="s">
        <v>5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42"/>
      <c r="BB52" s="24"/>
      <c r="BC52" s="50"/>
      <c r="BD52" s="34"/>
      <c r="BE52" s="34"/>
    </row>
    <row r="53" spans="1:57" ht="14.25" hidden="1" outlineLevel="1">
      <c r="A53" s="13" t="s">
        <v>78</v>
      </c>
      <c r="B53" s="13" t="s">
        <v>77</v>
      </c>
      <c r="C53" s="3">
        <v>2965</v>
      </c>
      <c r="D53" s="3">
        <v>2671</v>
      </c>
      <c r="E53" s="3">
        <v>2533</v>
      </c>
      <c r="F53" s="3">
        <v>2352</v>
      </c>
      <c r="G53" s="3">
        <v>2427</v>
      </c>
      <c r="H53" s="3">
        <v>2149</v>
      </c>
      <c r="I53" s="3">
        <v>2126</v>
      </c>
      <c r="J53" s="3">
        <v>1988</v>
      </c>
      <c r="K53" s="3">
        <v>1964</v>
      </c>
      <c r="L53" s="3">
        <v>1935</v>
      </c>
      <c r="M53" s="3">
        <v>1857</v>
      </c>
      <c r="N53" s="3">
        <v>1964</v>
      </c>
      <c r="O53" s="3">
        <v>2011</v>
      </c>
      <c r="P53" s="3">
        <v>1986</v>
      </c>
      <c r="Q53" s="3">
        <v>2009</v>
      </c>
      <c r="R53" s="3">
        <v>2016</v>
      </c>
      <c r="S53" s="3">
        <v>2154</v>
      </c>
      <c r="T53" s="3">
        <v>2241</v>
      </c>
      <c r="U53" s="3">
        <v>2455</v>
      </c>
      <c r="V53" s="3">
        <v>2661</v>
      </c>
      <c r="W53" s="3">
        <v>2992</v>
      </c>
      <c r="X53" s="3">
        <v>3188</v>
      </c>
      <c r="Y53" s="3">
        <v>1569</v>
      </c>
      <c r="Z53" s="3">
        <v>1638</v>
      </c>
      <c r="AA53" s="3">
        <v>1710</v>
      </c>
      <c r="AB53" s="3">
        <v>1785</v>
      </c>
      <c r="AC53" s="3">
        <v>1995</v>
      </c>
      <c r="AD53" s="3">
        <v>2101</v>
      </c>
      <c r="AE53" s="3">
        <v>2179</v>
      </c>
      <c r="AF53" s="3">
        <v>2316</v>
      </c>
      <c r="AG53" s="3">
        <v>2399</v>
      </c>
      <c r="AH53" s="3">
        <v>2501</v>
      </c>
      <c r="AI53" s="3">
        <v>2549</v>
      </c>
      <c r="AJ53" s="3">
        <v>2663</v>
      </c>
      <c r="AK53" s="3">
        <v>2766</v>
      </c>
      <c r="AL53" s="3">
        <v>2874</v>
      </c>
      <c r="AM53" s="3">
        <v>3059</v>
      </c>
      <c r="AN53" s="3">
        <v>3287</v>
      </c>
      <c r="AO53" s="3">
        <v>3526</v>
      </c>
      <c r="AP53" s="3">
        <v>3722</v>
      </c>
      <c r="AQ53" s="3">
        <v>3959</v>
      </c>
      <c r="AR53" s="3">
        <v>4222</v>
      </c>
      <c r="AS53" s="3">
        <v>4567</v>
      </c>
      <c r="AT53" s="3">
        <v>4903</v>
      </c>
      <c r="AU53" s="3">
        <v>5249</v>
      </c>
      <c r="AV53" s="3">
        <v>5600</v>
      </c>
      <c r="AW53" s="3">
        <v>6018</v>
      </c>
      <c r="AX53" s="3">
        <v>6306</v>
      </c>
      <c r="AY53" s="3">
        <v>6720</v>
      </c>
      <c r="AZ53" s="4">
        <f>IF(AY53="–","–",(AY53-AX53)/ABS(AX53))</f>
        <v>6.565176022835395E-2</v>
      </c>
      <c r="BA53" s="42">
        <f>IF(AX53="–","–",IF(ISERROR(AVERAGE((AP53-AO53)/ABS(AO53),(AQ53-AP53)/ABS(AP53),(AR53-AQ53)/ABS(AQ53),(AS53-AR53)/ABS(AR53),(AT53-AS53)/ABS(AS53),(AU53-AT53)/ABS(AT53),(AV53-AU53)/ABS(AU53),(AW53-AV53)/ABS(AV53),(AX53-AW53)/ABS(AW53),(AY53-AX53)/ABS(AX53))),"–",AVERAGE((AP53-AO53)/ABS(AO53),(AQ53-AP53)/ABS(AP53),(AR53-AQ53)/ABS(AQ53),(AS53-AR53)/ABS(AR53),(AT53-AS53)/ABS(AS53),(AU53-AT53)/ABS(AT53),(AV53-AU53)/ABS(AU53),(AW53-AV53)/ABS(AV53),(AX53-AW53)/ABS(AW53),(AY53-AX53)/ABS(AX53))))</f>
        <v>6.665694943927955E-2</v>
      </c>
      <c r="BB53" s="4"/>
      <c r="BC53" s="50"/>
      <c r="BD53" s="34"/>
      <c r="BE53" s="34"/>
    </row>
    <row r="54" spans="1:57" ht="13.5" hidden="1" outlineLevel="1" thickBot="1">
      <c r="A54" s="15" t="s">
        <v>20</v>
      </c>
      <c r="B54" s="15" t="s">
        <v>18</v>
      </c>
      <c r="C54" s="27">
        <v>152</v>
      </c>
      <c r="D54" s="27">
        <v>152</v>
      </c>
      <c r="E54" s="27">
        <v>163</v>
      </c>
      <c r="F54" s="27">
        <v>165</v>
      </c>
      <c r="G54" s="27">
        <v>166</v>
      </c>
      <c r="H54" s="27">
        <v>174</v>
      </c>
      <c r="I54" s="27">
        <v>178</v>
      </c>
      <c r="J54" s="27">
        <v>203</v>
      </c>
      <c r="K54" s="27">
        <v>206</v>
      </c>
      <c r="L54" s="27">
        <v>233</v>
      </c>
      <c r="M54" s="27">
        <v>233</v>
      </c>
      <c r="N54" s="27">
        <v>243</v>
      </c>
      <c r="O54" s="27">
        <v>247</v>
      </c>
      <c r="P54" s="27">
        <v>261</v>
      </c>
      <c r="Q54" s="27">
        <v>263</v>
      </c>
      <c r="R54" s="27">
        <v>284</v>
      </c>
      <c r="S54" s="27">
        <v>289</v>
      </c>
      <c r="T54" s="27">
        <v>331</v>
      </c>
      <c r="U54" s="27">
        <v>352</v>
      </c>
      <c r="V54" s="27">
        <v>357</v>
      </c>
      <c r="W54" s="27">
        <v>367</v>
      </c>
      <c r="X54" s="27">
        <v>370</v>
      </c>
      <c r="Y54" s="27">
        <v>433</v>
      </c>
      <c r="Z54" s="27">
        <v>439</v>
      </c>
      <c r="AA54" s="27">
        <v>456</v>
      </c>
      <c r="AB54" s="27">
        <v>461</v>
      </c>
      <c r="AC54" s="27">
        <v>479</v>
      </c>
      <c r="AD54" s="27">
        <v>492</v>
      </c>
      <c r="AE54" s="27">
        <v>507</v>
      </c>
      <c r="AF54" s="27">
        <v>509</v>
      </c>
      <c r="AG54" s="27">
        <v>519</v>
      </c>
      <c r="AH54" s="27">
        <v>521</v>
      </c>
      <c r="AI54" s="27">
        <v>539</v>
      </c>
      <c r="AJ54" s="27">
        <v>543</v>
      </c>
      <c r="AK54" s="27">
        <v>559</v>
      </c>
      <c r="AL54" s="27">
        <v>559</v>
      </c>
      <c r="AM54" s="27">
        <v>569</v>
      </c>
      <c r="AN54" s="27">
        <v>572</v>
      </c>
      <c r="AO54" s="27">
        <v>578</v>
      </c>
      <c r="AP54" s="27">
        <v>579</v>
      </c>
      <c r="AQ54" s="27">
        <v>578</v>
      </c>
      <c r="AR54" s="27">
        <v>575</v>
      </c>
      <c r="AS54" s="27">
        <v>579</v>
      </c>
      <c r="AT54" s="27">
        <v>581.8750528541226</v>
      </c>
      <c r="AU54" s="27">
        <v>585.98084518167502</v>
      </c>
      <c r="AV54" s="27">
        <v>587.35437163541906</v>
      </c>
      <c r="AW54" s="27">
        <v>590.64069787528103</v>
      </c>
      <c r="AX54" s="27">
        <v>593.08954485488096</v>
      </c>
      <c r="AY54" s="27">
        <v>606.50734952808295</v>
      </c>
      <c r="AZ54" s="48">
        <f>IF(AY54="–","–",(AY54-AX54)/ABS(AX54))</f>
        <v>2.2623573100559562E-2</v>
      </c>
      <c r="BA54" s="49">
        <f>IF(AX54="–","–",IF(ISERROR(AVERAGE((AP54-AO54)/ABS(AO54),(AQ54-AP54)/ABS(AP54),(AR54-AQ54)/ABS(AQ54),(AS54-AR54)/ABS(AR54),(AT54-AS54)/ABS(AS54),(AU54-AT54)/ABS(AT54),(AV54-AU54)/ABS(AU54),(AW54-AV54)/ABS(AV54),(AX54-AW54)/ABS(AW54),(AY54-AX54)/ABS(AX54))),"–",AVERAGE((AP54-AO54)/ABS(AO54),(AQ54-AP54)/ABS(AP54),(AR54-AQ54)/ABS(AQ54),(AS54-AR54)/ABS(AR54),(AT54-AS54)/ABS(AS54),(AU54-AT54)/ABS(AT54),(AV54-AU54)/ABS(AU54),(AW54-AV54)/ABS(AV54),(AX54-AW54)/ABS(AW54),(AY54-AX54)/ABS(AX54))))</f>
        <v>4.8499659193921218E-3</v>
      </c>
      <c r="BB54" s="4"/>
      <c r="BC54" s="50"/>
      <c r="BD54" s="34"/>
      <c r="BE54" s="34"/>
    </row>
    <row r="55" spans="1:57" ht="31.5" collapsed="1">
      <c r="A55" s="30" t="s">
        <v>67</v>
      </c>
      <c r="B55" s="30" t="s">
        <v>65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47"/>
      <c r="BB55" s="23"/>
      <c r="BC55" s="50"/>
      <c r="BD55" s="34"/>
      <c r="BE55" s="34"/>
    </row>
    <row r="56" spans="1:57" ht="12.75">
      <c r="A56" s="17" t="s">
        <v>2</v>
      </c>
      <c r="B56" s="17" t="s">
        <v>0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42"/>
      <c r="BB56" s="24"/>
      <c r="BC56" s="50"/>
      <c r="BD56" s="34"/>
      <c r="BE56" s="34"/>
    </row>
    <row r="57" spans="1:57" ht="12.75">
      <c r="A57" s="13" t="s">
        <v>19</v>
      </c>
      <c r="B57" s="13" t="s">
        <v>11</v>
      </c>
      <c r="C57" s="3">
        <v>22535</v>
      </c>
      <c r="D57" s="3">
        <v>22542</v>
      </c>
      <c r="E57" s="3">
        <v>23550</v>
      </c>
      <c r="F57" s="3">
        <v>23894</v>
      </c>
      <c r="G57" s="3">
        <v>27365</v>
      </c>
      <c r="H57" s="3">
        <v>27138</v>
      </c>
      <c r="I57" s="3">
        <v>29145</v>
      </c>
      <c r="J57" s="3">
        <v>29334</v>
      </c>
      <c r="K57" s="3">
        <v>29603</v>
      </c>
      <c r="L57" s="3">
        <v>29983</v>
      </c>
      <c r="M57" s="3">
        <v>30112</v>
      </c>
      <c r="N57" s="3">
        <v>30560</v>
      </c>
      <c r="O57" s="3">
        <v>30854</v>
      </c>
      <c r="P57" s="3">
        <v>31239</v>
      </c>
      <c r="Q57" s="3">
        <v>31871</v>
      </c>
      <c r="R57" s="3">
        <v>32316</v>
      </c>
      <c r="S57" s="3">
        <v>33254</v>
      </c>
      <c r="T57" s="3">
        <v>34083</v>
      </c>
      <c r="U57" s="3">
        <v>35762</v>
      </c>
      <c r="V57" s="3">
        <v>37160</v>
      </c>
      <c r="W57" s="3">
        <v>38822</v>
      </c>
      <c r="X57" s="3">
        <v>40495</v>
      </c>
      <c r="Y57" s="3">
        <v>42129</v>
      </c>
      <c r="Z57" s="3">
        <v>43674</v>
      </c>
      <c r="AA57" s="3">
        <v>45367</v>
      </c>
      <c r="AB57" s="3">
        <v>46570</v>
      </c>
      <c r="AC57" s="3">
        <v>49342</v>
      </c>
      <c r="AD57" s="3">
        <v>51617</v>
      </c>
      <c r="AE57" s="3">
        <v>53463</v>
      </c>
      <c r="AF57" s="3">
        <v>52885</v>
      </c>
      <c r="AG57" s="3">
        <v>49785</v>
      </c>
      <c r="AH57" s="3">
        <v>45074</v>
      </c>
      <c r="AI57" s="3">
        <v>40142</v>
      </c>
      <c r="AJ57" s="3" t="s">
        <v>4</v>
      </c>
      <c r="AK57" s="3" t="s">
        <v>4</v>
      </c>
      <c r="AL57" s="3" t="s">
        <v>4</v>
      </c>
      <c r="AM57" s="3" t="s">
        <v>4</v>
      </c>
      <c r="AN57" s="3" t="s">
        <v>4</v>
      </c>
      <c r="AO57" s="3" t="s">
        <v>4</v>
      </c>
      <c r="AP57" s="3" t="s">
        <v>4</v>
      </c>
      <c r="AQ57" s="3" t="s">
        <v>4</v>
      </c>
      <c r="AR57" s="3" t="s">
        <v>4</v>
      </c>
      <c r="AS57" s="3" t="s">
        <v>4</v>
      </c>
      <c r="AT57" s="3" t="s">
        <v>4</v>
      </c>
      <c r="AU57" s="3" t="s">
        <v>4</v>
      </c>
      <c r="AV57" s="3" t="s">
        <v>4</v>
      </c>
      <c r="AW57" s="3" t="s">
        <v>4</v>
      </c>
      <c r="AX57" s="3" t="s">
        <v>4</v>
      </c>
      <c r="AY57" s="3" t="s">
        <v>4</v>
      </c>
      <c r="AZ57" s="3" t="str">
        <f>IF(AY57="–","–",(AY57-AX57)/ABS(AX57))</f>
        <v>–</v>
      </c>
      <c r="BA57" s="42" t="str">
        <f>IF(AX57="–","–",IF(ISERROR(AVERAGE((AP57-AO57)/ABS(AO57),(AQ57-AP57)/ABS(AP57),(AR57-AQ57)/ABS(AQ57),(AS57-AR57)/ABS(AR57),(AT57-AS57)/ABS(AS57),(AU57-AT57)/ABS(AT57),(AV57-AU57)/ABS(AU57),(AW57-AV57)/ABS(AV57),(AX57-AW57)/ABS(AW57),(AY57-AX57)/ABS(AX57))),"–",AVERAGE((AP57-AO57)/ABS(AO57),(AQ57-AP57)/ABS(AP57),(AR57-AQ57)/ABS(AQ57),(AS57-AR57)/ABS(AR57),(AT57-AS57)/ABS(AS57),(AU57-AT57)/ABS(AT57),(AV57-AU57)/ABS(AU57),(AW57-AV57)/ABS(AV57),(AX57-AW57)/ABS(AW57),(AY57-AX57)/ABS(AX57))))</f>
        <v>–</v>
      </c>
      <c r="BB57" s="3"/>
      <c r="BC57" s="50"/>
      <c r="BD57" s="34"/>
      <c r="BE57" s="34"/>
    </row>
    <row r="58" spans="1:57" ht="12.75">
      <c r="A58" s="13" t="s">
        <v>20</v>
      </c>
      <c r="B58" s="13" t="s">
        <v>12</v>
      </c>
      <c r="C58" s="3">
        <v>241</v>
      </c>
      <c r="D58" s="3">
        <v>243</v>
      </c>
      <c r="E58" s="3">
        <v>259</v>
      </c>
      <c r="F58" s="3">
        <v>260</v>
      </c>
      <c r="G58" s="3">
        <v>260</v>
      </c>
      <c r="H58" s="3">
        <v>260</v>
      </c>
      <c r="I58" s="3">
        <v>255</v>
      </c>
      <c r="J58" s="3">
        <v>259</v>
      </c>
      <c r="K58" s="3">
        <v>256</v>
      </c>
      <c r="L58" s="3">
        <v>283</v>
      </c>
      <c r="M58" s="3">
        <v>282</v>
      </c>
      <c r="N58" s="3">
        <v>292</v>
      </c>
      <c r="O58" s="3">
        <v>291</v>
      </c>
      <c r="P58" s="3">
        <v>301</v>
      </c>
      <c r="Q58" s="3">
        <v>298</v>
      </c>
      <c r="R58" s="3">
        <v>315</v>
      </c>
      <c r="S58" s="3">
        <v>314</v>
      </c>
      <c r="T58" s="3">
        <v>354</v>
      </c>
      <c r="U58" s="3">
        <v>380</v>
      </c>
      <c r="V58" s="3">
        <v>380</v>
      </c>
      <c r="W58" s="3">
        <v>393</v>
      </c>
      <c r="X58" s="3">
        <v>393</v>
      </c>
      <c r="Y58" s="3">
        <v>402</v>
      </c>
      <c r="Z58" s="3">
        <v>402</v>
      </c>
      <c r="AA58" s="3">
        <v>408</v>
      </c>
      <c r="AB58" s="3">
        <v>412</v>
      </c>
      <c r="AC58" s="3">
        <v>426</v>
      </c>
      <c r="AD58" s="3">
        <v>428</v>
      </c>
      <c r="AE58" s="3">
        <v>438</v>
      </c>
      <c r="AF58" s="3">
        <v>437</v>
      </c>
      <c r="AG58" s="3">
        <v>444</v>
      </c>
      <c r="AH58" s="3">
        <v>442</v>
      </c>
      <c r="AI58" s="3">
        <v>453</v>
      </c>
      <c r="AJ58" s="3" t="s">
        <v>4</v>
      </c>
      <c r="AK58" s="3" t="s">
        <v>4</v>
      </c>
      <c r="AL58" s="3" t="s">
        <v>4</v>
      </c>
      <c r="AM58" s="3" t="s">
        <v>4</v>
      </c>
      <c r="AN58" s="3" t="s">
        <v>4</v>
      </c>
      <c r="AO58" s="3" t="s">
        <v>4</v>
      </c>
      <c r="AP58" s="3" t="s">
        <v>4</v>
      </c>
      <c r="AQ58" s="3" t="s">
        <v>4</v>
      </c>
      <c r="AR58" s="3" t="s">
        <v>4</v>
      </c>
      <c r="AS58" s="3" t="s">
        <v>4</v>
      </c>
      <c r="AT58" s="3" t="s">
        <v>4</v>
      </c>
      <c r="AU58" s="3" t="s">
        <v>4</v>
      </c>
      <c r="AV58" s="3" t="s">
        <v>4</v>
      </c>
      <c r="AW58" s="3" t="s">
        <v>4</v>
      </c>
      <c r="AX58" s="3" t="s">
        <v>4</v>
      </c>
      <c r="AY58" s="3" t="s">
        <v>4</v>
      </c>
      <c r="AZ58" s="3" t="str">
        <f>IF(AY58="–","–",(AY58-AX58)/ABS(AX58))</f>
        <v>–</v>
      </c>
      <c r="BA58" s="42" t="str">
        <f>IF(AX58="–","–",IF(ISERROR(AVERAGE((AP58-AO58)/ABS(AO58),(AQ58-AP58)/ABS(AP58),(AR58-AQ58)/ABS(AQ58),(AS58-AR58)/ABS(AR58),(AT58-AS58)/ABS(AS58),(AU58-AT58)/ABS(AT58),(AV58-AU58)/ABS(AU58),(AW58-AV58)/ABS(AV58),(AX58-AW58)/ABS(AW58),(AY58-AX58)/ABS(AX58))),"–",AVERAGE((AP58-AO58)/ABS(AO58),(AQ58-AP58)/ABS(AP58),(AR58-AQ58)/ABS(AQ58),(AS58-AR58)/ABS(AR58),(AT58-AS58)/ABS(AS58),(AU58-AT58)/ABS(AT58),(AV58-AU58)/ABS(AU58),(AW58-AV58)/ABS(AV58),(AX58-AW58)/ABS(AW58),(AY58-AX58)/ABS(AX58))))</f>
        <v>–</v>
      </c>
      <c r="BB58" s="3"/>
      <c r="BC58" s="50"/>
      <c r="BD58" s="34"/>
      <c r="BE58" s="34"/>
    </row>
    <row r="59" spans="1:57" ht="12.75">
      <c r="A59" s="17" t="s">
        <v>3</v>
      </c>
      <c r="B59" s="17" t="s">
        <v>1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42"/>
      <c r="BB59" s="24"/>
      <c r="BC59" s="50"/>
      <c r="BD59" s="34"/>
      <c r="BE59" s="34"/>
    </row>
    <row r="60" spans="1:57" ht="12.75">
      <c r="A60" s="13" t="s">
        <v>19</v>
      </c>
      <c r="B60" s="13" t="s">
        <v>13</v>
      </c>
      <c r="C60" s="3" t="s">
        <v>4</v>
      </c>
      <c r="D60" s="3" t="s">
        <v>4</v>
      </c>
      <c r="E60" s="3" t="s">
        <v>4</v>
      </c>
      <c r="F60" s="3" t="s">
        <v>4</v>
      </c>
      <c r="G60" s="3" t="s">
        <v>4</v>
      </c>
      <c r="H60" s="3" t="s">
        <v>4</v>
      </c>
      <c r="I60" s="3" t="s">
        <v>4</v>
      </c>
      <c r="J60" s="3" t="s">
        <v>4</v>
      </c>
      <c r="K60" s="3" t="s">
        <v>4</v>
      </c>
      <c r="L60" s="3" t="s">
        <v>4</v>
      </c>
      <c r="M60" s="3" t="s">
        <v>4</v>
      </c>
      <c r="N60" s="3" t="s">
        <v>4</v>
      </c>
      <c r="O60" s="3" t="s">
        <v>4</v>
      </c>
      <c r="P60" s="3" t="s">
        <v>4</v>
      </c>
      <c r="Q60" s="3" t="s">
        <v>4</v>
      </c>
      <c r="R60" s="3" t="s">
        <v>4</v>
      </c>
      <c r="S60" s="3" t="s">
        <v>4</v>
      </c>
      <c r="T60" s="3" t="s">
        <v>4</v>
      </c>
      <c r="U60" s="3" t="s">
        <v>4</v>
      </c>
      <c r="V60" s="3" t="s">
        <v>4</v>
      </c>
      <c r="W60" s="3" t="s">
        <v>4</v>
      </c>
      <c r="X60" s="3" t="s">
        <v>4</v>
      </c>
      <c r="Y60" s="3">
        <v>330</v>
      </c>
      <c r="Z60" s="3">
        <v>1725</v>
      </c>
      <c r="AA60" s="3">
        <v>4191</v>
      </c>
      <c r="AB60" s="3">
        <v>6571</v>
      </c>
      <c r="AC60" s="3">
        <v>9529</v>
      </c>
      <c r="AD60" s="3">
        <v>12489</v>
      </c>
      <c r="AE60" s="3">
        <v>15416</v>
      </c>
      <c r="AF60" s="3">
        <v>16910</v>
      </c>
      <c r="AG60" s="3">
        <v>16759</v>
      </c>
      <c r="AH60" s="3">
        <v>15477</v>
      </c>
      <c r="AI60" s="3">
        <v>14031</v>
      </c>
      <c r="AJ60" s="3" t="s">
        <v>4</v>
      </c>
      <c r="AK60" s="3" t="s">
        <v>4</v>
      </c>
      <c r="AL60" s="3" t="s">
        <v>4</v>
      </c>
      <c r="AM60" s="3" t="s">
        <v>4</v>
      </c>
      <c r="AN60" s="3" t="s">
        <v>4</v>
      </c>
      <c r="AO60" s="3" t="s">
        <v>4</v>
      </c>
      <c r="AP60" s="3" t="s">
        <v>4</v>
      </c>
      <c r="AQ60" s="3" t="s">
        <v>4</v>
      </c>
      <c r="AR60" s="3" t="s">
        <v>4</v>
      </c>
      <c r="AS60" s="3" t="s">
        <v>4</v>
      </c>
      <c r="AT60" s="3" t="s">
        <v>4</v>
      </c>
      <c r="AU60" s="3" t="s">
        <v>4</v>
      </c>
      <c r="AV60" s="3" t="s">
        <v>4</v>
      </c>
      <c r="AW60" s="3" t="s">
        <v>4</v>
      </c>
      <c r="AX60" s="3" t="s">
        <v>4</v>
      </c>
      <c r="AY60" s="3" t="s">
        <v>4</v>
      </c>
      <c r="AZ60" s="3" t="str">
        <f>IF(AY60="–","–",(AY60-AX60)/ABS(AX60))</f>
        <v>–</v>
      </c>
      <c r="BA60" s="42" t="str">
        <f>IF(AX60="–","–",IF(ISERROR(AVERAGE((AP60-AO60)/ABS(AO60),(AQ60-AP60)/ABS(AP60),(AR60-AQ60)/ABS(AQ60),(AS60-AR60)/ABS(AR60),(AT60-AS60)/ABS(AS60),(AU60-AT60)/ABS(AT60),(AV60-AU60)/ABS(AU60),(AW60-AV60)/ABS(AV60),(AX60-AW60)/ABS(AW60),(AY60-AX60)/ABS(AX60))),"–",AVERAGE((AP60-AO60)/ABS(AO60),(AQ60-AP60)/ABS(AP60),(AR60-AQ60)/ABS(AQ60),(AS60-AR60)/ABS(AR60),(AT60-AS60)/ABS(AS60),(AU60-AT60)/ABS(AT60),(AV60-AU60)/ABS(AU60),(AW60-AV60)/ABS(AV60),(AX60-AW60)/ABS(AW60),(AY60-AX60)/ABS(AX60))))</f>
        <v>–</v>
      </c>
      <c r="BB60" s="3"/>
      <c r="BC60" s="50"/>
      <c r="BD60" s="34"/>
      <c r="BE60" s="34"/>
    </row>
    <row r="61" spans="1:57" ht="12.75">
      <c r="A61" s="13" t="s">
        <v>20</v>
      </c>
      <c r="B61" s="13" t="s">
        <v>14</v>
      </c>
      <c r="C61" s="3" t="s">
        <v>4</v>
      </c>
      <c r="D61" s="3" t="s">
        <v>4</v>
      </c>
      <c r="E61" s="3" t="s">
        <v>4</v>
      </c>
      <c r="F61" s="3" t="s">
        <v>4</v>
      </c>
      <c r="G61" s="3" t="s">
        <v>4</v>
      </c>
      <c r="H61" s="3" t="s">
        <v>4</v>
      </c>
      <c r="I61" s="3" t="s">
        <v>4</v>
      </c>
      <c r="J61" s="3" t="s">
        <v>4</v>
      </c>
      <c r="K61" s="3" t="s">
        <v>4</v>
      </c>
      <c r="L61" s="3" t="s">
        <v>4</v>
      </c>
      <c r="M61" s="3" t="s">
        <v>4</v>
      </c>
      <c r="N61" s="3" t="s">
        <v>4</v>
      </c>
      <c r="O61" s="3" t="s">
        <v>4</v>
      </c>
      <c r="P61" s="3" t="s">
        <v>4</v>
      </c>
      <c r="Q61" s="3" t="s">
        <v>4</v>
      </c>
      <c r="R61" s="3" t="s">
        <v>4</v>
      </c>
      <c r="S61" s="3" t="s">
        <v>4</v>
      </c>
      <c r="T61" s="3" t="s">
        <v>4</v>
      </c>
      <c r="U61" s="3" t="s">
        <v>4</v>
      </c>
      <c r="V61" s="3" t="s">
        <v>4</v>
      </c>
      <c r="W61" s="3" t="s">
        <v>4</v>
      </c>
      <c r="X61" s="3" t="s">
        <v>4</v>
      </c>
      <c r="Y61" s="3">
        <v>332</v>
      </c>
      <c r="Z61" s="3">
        <v>324</v>
      </c>
      <c r="AA61" s="3">
        <v>329</v>
      </c>
      <c r="AB61" s="3">
        <v>330</v>
      </c>
      <c r="AC61" s="3">
        <v>343</v>
      </c>
      <c r="AD61" s="3">
        <v>344</v>
      </c>
      <c r="AE61" s="3">
        <v>350</v>
      </c>
      <c r="AF61" s="3">
        <v>350</v>
      </c>
      <c r="AG61" s="3">
        <v>356</v>
      </c>
      <c r="AH61" s="3">
        <v>355</v>
      </c>
      <c r="AI61" s="3">
        <v>367</v>
      </c>
      <c r="AJ61" s="3" t="s">
        <v>4</v>
      </c>
      <c r="AK61" s="3" t="s">
        <v>4</v>
      </c>
      <c r="AL61" s="3" t="s">
        <v>4</v>
      </c>
      <c r="AM61" s="3" t="s">
        <v>4</v>
      </c>
      <c r="AN61" s="3" t="s">
        <v>4</v>
      </c>
      <c r="AO61" s="3" t="s">
        <v>4</v>
      </c>
      <c r="AP61" s="3" t="s">
        <v>4</v>
      </c>
      <c r="AQ61" s="3" t="s">
        <v>4</v>
      </c>
      <c r="AR61" s="3" t="s">
        <v>4</v>
      </c>
      <c r="AS61" s="3" t="s">
        <v>4</v>
      </c>
      <c r="AT61" s="3" t="s">
        <v>4</v>
      </c>
      <c r="AU61" s="3" t="s">
        <v>4</v>
      </c>
      <c r="AV61" s="3" t="s">
        <v>4</v>
      </c>
      <c r="AW61" s="3" t="s">
        <v>4</v>
      </c>
      <c r="AX61" s="3" t="s">
        <v>4</v>
      </c>
      <c r="AY61" s="3" t="s">
        <v>4</v>
      </c>
      <c r="AZ61" s="3" t="str">
        <f>IF(AY61="–","–",(AY61-AX61)/ABS(AX61))</f>
        <v>–</v>
      </c>
      <c r="BA61" s="42" t="str">
        <f>IF(AX61="–","–",IF(ISERROR(AVERAGE((AP61-AO61)/ABS(AO61),(AQ61-AP61)/ABS(AP61),(AR61-AQ61)/ABS(AQ61),(AS61-AR61)/ABS(AR61),(AT61-AS61)/ABS(AS61),(AU61-AT61)/ABS(AT61),(AV61-AU61)/ABS(AU61),(AW61-AV61)/ABS(AV61),(AX61-AW61)/ABS(AW61),(AY61-AX61)/ABS(AX61))),"–",AVERAGE((AP61-AO61)/ABS(AO61),(AQ61-AP61)/ABS(AP61),(AR61-AQ61)/ABS(AQ61),(AS61-AR61)/ABS(AR61),(AT61-AS61)/ABS(AS61),(AU61-AT61)/ABS(AT61),(AV61-AU61)/ABS(AU61),(AW61-AV61)/ABS(AV61),(AX61-AW61)/ABS(AW61),(AY61-AX61)/ABS(AX61))))</f>
        <v>–</v>
      </c>
      <c r="BB61" s="3"/>
      <c r="BC61" s="50"/>
      <c r="BD61" s="34"/>
      <c r="BE61" s="34"/>
    </row>
    <row r="62" spans="1:57" ht="12.75">
      <c r="A62" s="17" t="s">
        <v>15</v>
      </c>
      <c r="B62" s="17" t="s">
        <v>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42"/>
      <c r="BB62" s="24"/>
      <c r="BC62" s="50"/>
      <c r="BD62" s="34"/>
      <c r="BE62" s="34"/>
    </row>
    <row r="63" spans="1:57" ht="14.25">
      <c r="A63" s="13" t="s">
        <v>78</v>
      </c>
      <c r="B63" s="13" t="s">
        <v>77</v>
      </c>
      <c r="C63" s="3">
        <v>37806</v>
      </c>
      <c r="D63" s="3">
        <v>36556</v>
      </c>
      <c r="E63" s="3">
        <v>36996</v>
      </c>
      <c r="F63" s="3">
        <v>36559</v>
      </c>
      <c r="G63" s="3">
        <v>40393</v>
      </c>
      <c r="H63" s="3">
        <v>36772</v>
      </c>
      <c r="I63" s="3">
        <v>37558</v>
      </c>
      <c r="J63" s="3">
        <v>36719</v>
      </c>
      <c r="K63" s="3">
        <v>36487</v>
      </c>
      <c r="L63" s="3">
        <v>36045</v>
      </c>
      <c r="M63" s="3">
        <v>35391</v>
      </c>
      <c r="N63" s="3">
        <v>35407</v>
      </c>
      <c r="O63" s="3">
        <v>35158</v>
      </c>
      <c r="P63" s="3">
        <v>34996</v>
      </c>
      <c r="Q63" s="3">
        <v>35514</v>
      </c>
      <c r="R63" s="3">
        <v>35874</v>
      </c>
      <c r="S63" s="3">
        <v>37098</v>
      </c>
      <c r="T63" s="3">
        <v>38626</v>
      </c>
      <c r="U63" s="3">
        <v>41290</v>
      </c>
      <c r="V63" s="3">
        <v>43469</v>
      </c>
      <c r="W63" s="3">
        <v>47715</v>
      </c>
      <c r="X63" s="3">
        <v>50740</v>
      </c>
      <c r="Y63" s="3">
        <v>53923</v>
      </c>
      <c r="Z63" s="3">
        <v>58157</v>
      </c>
      <c r="AA63" s="3">
        <v>62921</v>
      </c>
      <c r="AB63" s="3">
        <v>66471</v>
      </c>
      <c r="AC63" s="3">
        <v>74516</v>
      </c>
      <c r="AD63" s="3">
        <v>81020</v>
      </c>
      <c r="AE63" s="3">
        <v>87559</v>
      </c>
      <c r="AF63" s="3">
        <v>91189</v>
      </c>
      <c r="AG63" s="3">
        <v>92349</v>
      </c>
      <c r="AH63" s="3">
        <v>90013</v>
      </c>
      <c r="AI63" s="3">
        <v>88108</v>
      </c>
      <c r="AJ63" s="3">
        <v>86689</v>
      </c>
      <c r="AK63" s="3">
        <v>83788</v>
      </c>
      <c r="AL63" s="3">
        <v>80588</v>
      </c>
      <c r="AM63" s="3">
        <v>77206</v>
      </c>
      <c r="AN63" s="3">
        <v>73628</v>
      </c>
      <c r="AO63" s="3">
        <v>70252</v>
      </c>
      <c r="AP63" s="3">
        <v>66468</v>
      </c>
      <c r="AQ63" s="3">
        <v>63587</v>
      </c>
      <c r="AR63" s="3">
        <v>61053</v>
      </c>
      <c r="AS63" s="3">
        <v>59287</v>
      </c>
      <c r="AT63" s="3">
        <v>58182</v>
      </c>
      <c r="AU63" s="3">
        <v>57536</v>
      </c>
      <c r="AV63" s="3">
        <v>56997</v>
      </c>
      <c r="AW63" s="3">
        <v>57171</v>
      </c>
      <c r="AX63" s="3">
        <v>56671</v>
      </c>
      <c r="AY63" s="3">
        <v>57752</v>
      </c>
      <c r="AZ63" s="4">
        <f>IF(AY63="–","–",(AY63-AX63)/ABS(AX63))</f>
        <v>1.9075011910853874E-2</v>
      </c>
      <c r="BA63" s="42">
        <f>IF(AX63="–","–",IF(ISERROR(AVERAGE((AP63-AO63)/ABS(AO63),(AQ63-AP63)/ABS(AP63),(AR63-AQ63)/ABS(AQ63),(AS63-AR63)/ABS(AR63),(AT63-AS63)/ABS(AS63),(AU63-AT63)/ABS(AT63),(AV63-AU63)/ABS(AU63),(AW63-AV63)/ABS(AV63),(AX63-AW63)/ABS(AW63),(AY63-AX63)/ABS(AX63))),"–",AVERAGE((AP63-AO63)/ABS(AO63),(AQ63-AP63)/ABS(AP63),(AR63-AQ63)/ABS(AQ63),(AS63-AR63)/ABS(AR63),(AT63-AS63)/ABS(AS63),(AU63-AT63)/ABS(AT63),(AV63-AU63)/ABS(AU63),(AW63-AV63)/ABS(AV63),(AX63-AW63)/ABS(AW63),(AY63-AX63)/ABS(AX63))))</f>
        <v>-1.91711177996804E-2</v>
      </c>
      <c r="BB63" s="4"/>
      <c r="BC63" s="50"/>
      <c r="BD63" s="34"/>
      <c r="BE63" s="34"/>
    </row>
    <row r="64" spans="1:57" ht="13.5" thickBot="1">
      <c r="A64" s="15" t="s">
        <v>20</v>
      </c>
      <c r="B64" s="15" t="s">
        <v>18</v>
      </c>
      <c r="C64" s="27">
        <v>240</v>
      </c>
      <c r="D64" s="27">
        <v>243</v>
      </c>
      <c r="E64" s="27">
        <v>260</v>
      </c>
      <c r="F64" s="27">
        <v>261</v>
      </c>
      <c r="G64" s="27">
        <v>264</v>
      </c>
      <c r="H64" s="27">
        <v>271</v>
      </c>
      <c r="I64" s="27">
        <v>268</v>
      </c>
      <c r="J64" s="27">
        <v>295</v>
      </c>
      <c r="K64" s="27">
        <v>294</v>
      </c>
      <c r="L64" s="27">
        <v>325</v>
      </c>
      <c r="M64" s="27">
        <v>324</v>
      </c>
      <c r="N64" s="27">
        <v>338</v>
      </c>
      <c r="O64" s="27">
        <v>337</v>
      </c>
      <c r="P64" s="27">
        <v>348</v>
      </c>
      <c r="Q64" s="27">
        <v>344</v>
      </c>
      <c r="R64" s="27">
        <v>364</v>
      </c>
      <c r="S64" s="27">
        <v>366</v>
      </c>
      <c r="T64" s="27">
        <v>410</v>
      </c>
      <c r="U64" s="27">
        <v>436</v>
      </c>
      <c r="V64" s="27">
        <v>441</v>
      </c>
      <c r="W64" s="27">
        <v>458</v>
      </c>
      <c r="X64" s="27">
        <v>460</v>
      </c>
      <c r="Y64" s="27">
        <v>469</v>
      </c>
      <c r="Z64" s="27">
        <v>471</v>
      </c>
      <c r="AA64" s="27">
        <v>481</v>
      </c>
      <c r="AB64" s="27">
        <v>487</v>
      </c>
      <c r="AC64" s="27">
        <v>505</v>
      </c>
      <c r="AD64" s="27">
        <v>510</v>
      </c>
      <c r="AE64" s="27">
        <v>526</v>
      </c>
      <c r="AF64" s="27">
        <v>526</v>
      </c>
      <c r="AG64" s="27">
        <v>537</v>
      </c>
      <c r="AH64" s="27">
        <v>538</v>
      </c>
      <c r="AI64" s="27">
        <v>554</v>
      </c>
      <c r="AJ64" s="27">
        <v>559</v>
      </c>
      <c r="AK64" s="27">
        <v>574</v>
      </c>
      <c r="AL64" s="27">
        <v>572</v>
      </c>
      <c r="AM64" s="27">
        <v>580</v>
      </c>
      <c r="AN64" s="27">
        <v>577</v>
      </c>
      <c r="AO64" s="27">
        <v>581</v>
      </c>
      <c r="AP64" s="27">
        <v>579</v>
      </c>
      <c r="AQ64" s="27">
        <v>579</v>
      </c>
      <c r="AR64" s="27">
        <v>578</v>
      </c>
      <c r="AS64" s="27">
        <v>577</v>
      </c>
      <c r="AT64" s="27">
        <v>574.09452772000282</v>
      </c>
      <c r="AU64" s="27">
        <v>576.18529778038203</v>
      </c>
      <c r="AV64" s="27">
        <v>574.09468961728601</v>
      </c>
      <c r="AW64" s="27">
        <v>574.609390117011</v>
      </c>
      <c r="AX64" s="27">
        <v>570.71840550637705</v>
      </c>
      <c r="AY64" s="27">
        <v>582.97931906439101</v>
      </c>
      <c r="AZ64" s="48">
        <f>IF(AY64="–","–",(AY64-AX64)/ABS(AX64))</f>
        <v>2.1483297962215368E-2</v>
      </c>
      <c r="BA64" s="49">
        <f>IF(AX64="–","–",IF(ISERROR(AVERAGE((AP64-AO64)/ABS(AO64),(AQ64-AP64)/ABS(AP64),(AR64-AQ64)/ABS(AQ64),(AS64-AR64)/ABS(AR64),(AT64-AS64)/ABS(AS64),(AU64-AT64)/ABS(AT64),(AV64-AU64)/ABS(AU64),(AW64-AV64)/ABS(AV64),(AX64-AW64)/ABS(AW64),(AY64-AX64)/ABS(AX64))),"–",AVERAGE((AP64-AO64)/ABS(AO64),(AQ64-AP64)/ABS(AP64),(AR64-AQ64)/ABS(AQ64),(AS64-AR64)/ABS(AR64),(AT64-AS64)/ABS(AS64),(AU64-AT64)/ABS(AT64),(AV64-AU64)/ABS(AU64),(AW64-AV64)/ABS(AV64),(AX64-AW64)/ABS(AW64),(AY64-AX64)/ABS(AX64))))</f>
        <v>3.6867661327203772E-4</v>
      </c>
      <c r="BB64" s="4"/>
      <c r="BC64" s="50"/>
      <c r="BD64" s="34"/>
      <c r="BE64" s="34"/>
    </row>
    <row r="67" spans="3:52"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</row>
    <row r="75" spans="3:52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</row>
    <row r="76" spans="3:52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</row>
    <row r="77" spans="3:52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</row>
    <row r="79" spans="3:52" ht="12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</row>
    <row r="80" spans="3:52" ht="12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</row>
    <row r="81" spans="3:52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</row>
    <row r="82" spans="3:52">
      <c r="C82" s="7"/>
    </row>
    <row r="86" spans="3:52">
      <c r="C86" s="7"/>
    </row>
    <row r="87" spans="3:52">
      <c r="C87" s="7"/>
    </row>
    <row r="88" spans="3:52">
      <c r="C88" s="7"/>
    </row>
    <row r="98" spans="3:3">
      <c r="C98" s="7"/>
    </row>
    <row r="99" spans="3:3">
      <c r="C99" s="7"/>
    </row>
    <row r="100" spans="3:3">
      <c r="C100" s="7"/>
    </row>
  </sheetData>
  <pageMargins left="0.39370078740157483" right="0.31496062992125984" top="0.78740157480314965" bottom="0.78740157480314965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IV_AI_3.1_3.2</vt:lpstr>
      <vt:lpstr>IV_AI_3.3</vt:lpstr>
      <vt:lpstr>IV_AI_3.1_3.2!Druckbereich</vt:lpstr>
      <vt:lpstr>IV_AI_3.3!Druckbereich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Schüpbach Salome BSV</cp:lastModifiedBy>
  <cp:lastPrinted>2020-06-12T08:46:43Z</cp:lastPrinted>
  <dcterms:created xsi:type="dcterms:W3CDTF">2012-01-24T12:55:29Z</dcterms:created>
  <dcterms:modified xsi:type="dcterms:W3CDTF">2024-12-06T08:42:11Z</dcterms:modified>
</cp:coreProperties>
</file>