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defaultThemeVersion="124226"/>
  <mc:AlternateContent xmlns:mc="http://schemas.openxmlformats.org/markup-compatibility/2006">
    <mc:Choice Requires="x15">
      <x15ac:absPath xmlns:x15ac="http://schemas.microsoft.com/office/spreadsheetml/2010/11/ac" url="O:\MASS\01_admin\00_sekretariat\Sekretariat\SVS-WEB-Tabellen\SVS 2024 fertige Tabellen\kv\"/>
    </mc:Choice>
  </mc:AlternateContent>
  <xr:revisionPtr revIDLastSave="0" documentId="13_ncr:1_{EB9329EF-451B-42F1-BBE8-298CABFCEC0B}" xr6:coauthVersionLast="47" xr6:coauthVersionMax="47" xr10:uidLastSave="{00000000-0000-0000-0000-000000000000}"/>
  <bookViews>
    <workbookView xWindow="1620" yWindow="1260" windowWidth="18030" windowHeight="19560" xr2:uid="{00000000-000D-0000-FFFF-FFFF00000000}"/>
  </bookViews>
  <sheets>
    <sheet name="AMal_KV_4.1" sheetId="1" r:id="rId1"/>
  </sheets>
  <definedNames>
    <definedName name="A" localSheetId="0">AMal_KV_4.1!#REF!</definedName>
    <definedName name="_xlnm.Print_Area" localSheetId="0">AMal_KV_4.1!$A$1:$AD$73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15" i="1" l="1"/>
  <c r="AH116" i="1"/>
  <c r="AH117" i="1"/>
  <c r="AG115" i="1"/>
  <c r="AG116" i="1"/>
  <c r="AG117" i="1"/>
  <c r="AF115" i="1"/>
  <c r="AF116" i="1"/>
  <c r="AF117" i="1"/>
  <c r="AE117" i="1"/>
  <c r="AD117" i="1"/>
  <c r="AC117" i="1"/>
  <c r="AB117" i="1"/>
  <c r="AA117" i="1"/>
  <c r="Z117" i="1"/>
  <c r="Y117" i="1"/>
  <c r="X117" i="1"/>
  <c r="W117" i="1"/>
  <c r="V117" i="1"/>
  <c r="U117" i="1"/>
  <c r="T117" i="1"/>
  <c r="S117" i="1"/>
  <c r="R117" i="1"/>
  <c r="Q117" i="1"/>
  <c r="P117" i="1"/>
  <c r="O117" i="1"/>
  <c r="N117" i="1"/>
  <c r="M117" i="1"/>
  <c r="L117" i="1"/>
  <c r="K117" i="1"/>
  <c r="J117" i="1"/>
  <c r="I117" i="1"/>
  <c r="H117" i="1"/>
  <c r="G117" i="1"/>
  <c r="AE116" i="1"/>
  <c r="AD116" i="1"/>
  <c r="AC116" i="1"/>
  <c r="AB116" i="1"/>
  <c r="AA116" i="1"/>
  <c r="Z116" i="1"/>
  <c r="Y116" i="1"/>
  <c r="X116" i="1"/>
  <c r="W116" i="1"/>
  <c r="V116" i="1"/>
  <c r="U116" i="1"/>
  <c r="T116" i="1"/>
  <c r="S116" i="1"/>
  <c r="R116" i="1"/>
  <c r="Q116" i="1"/>
  <c r="P116" i="1"/>
  <c r="O116" i="1"/>
  <c r="N116" i="1"/>
  <c r="M116" i="1"/>
  <c r="L116" i="1"/>
  <c r="K116" i="1"/>
  <c r="J116" i="1"/>
  <c r="I116" i="1"/>
  <c r="H116" i="1"/>
  <c r="G116" i="1"/>
  <c r="AE115" i="1"/>
  <c r="AD115" i="1"/>
  <c r="AC115" i="1"/>
  <c r="AB115" i="1"/>
  <c r="AA115" i="1"/>
  <c r="Z115" i="1"/>
  <c r="Y115" i="1"/>
  <c r="X115" i="1"/>
  <c r="W115" i="1"/>
  <c r="V115" i="1"/>
  <c r="U115" i="1"/>
  <c r="T115" i="1"/>
  <c r="S115" i="1"/>
  <c r="R115" i="1"/>
  <c r="Q115" i="1"/>
  <c r="P115" i="1"/>
  <c r="O115" i="1"/>
  <c r="N115" i="1"/>
  <c r="M115" i="1"/>
  <c r="L115" i="1"/>
  <c r="K115" i="1"/>
  <c r="J115" i="1"/>
  <c r="I115" i="1"/>
  <c r="H115" i="1"/>
  <c r="G115" i="1"/>
  <c r="B117" i="1"/>
  <c r="A117" i="1"/>
  <c r="B116" i="1"/>
  <c r="A116" i="1"/>
  <c r="B115" i="1"/>
  <c r="A115" i="1"/>
</calcChain>
</file>

<file path=xl/sharedStrings.xml><?xml version="1.0" encoding="utf-8"?>
<sst xmlns="http://schemas.openxmlformats.org/spreadsheetml/2006/main" count="105" uniqueCount="90">
  <si>
    <t>Subvention pro Haushalt</t>
  </si>
  <si>
    <t>Kanton</t>
  </si>
  <si>
    <t>in Mio. Fr.</t>
  </si>
  <si>
    <t>ZH</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</si>
  <si>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</si>
  <si>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</si>
  <si>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</si>
  <si>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</si>
  <si>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</si>
  <si>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</si>
  <si>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</si>
  <si>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</si>
  <si>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</si>
  <si>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</si>
  <si>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</si>
  <si>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</si>
  <si>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</si>
  <si>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</si>
  <si>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</si>
  <si>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</si>
  <si>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</si>
  <si>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</si>
  <si>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</si>
  <si>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</si>
  <si>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</si>
  <si>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</si>
  <si>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</si>
  <si>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</si>
  <si>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</si>
  <si>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CH</t>
  </si>
  <si>
    <t xml:space="preserve">Bénéficiaires </t>
  </si>
  <si>
    <t>Canton</t>
  </si>
  <si>
    <t>en millions de francs</t>
  </si>
  <si>
    <t xml:space="preserve">Ausbezahlte Subventionen </t>
  </si>
  <si>
    <t>Total</t>
  </si>
  <si>
    <t>in Fr.</t>
  </si>
  <si>
    <t>en francs</t>
  </si>
  <si>
    <t>Subsides selon LAMal versés</t>
  </si>
  <si>
    <t xml:space="preserve">en francs </t>
  </si>
  <si>
    <t>in Franken</t>
  </si>
  <si>
    <t>en milliers</t>
  </si>
  <si>
    <t>Kantonsbeiträge</t>
  </si>
  <si>
    <t>Bundesbeiträge</t>
  </si>
  <si>
    <t>Subsides fédéraux</t>
  </si>
  <si>
    <t>Subsides cantonaux</t>
  </si>
  <si>
    <t>in 1’000</t>
  </si>
  <si>
    <r>
      <t>2012</t>
    </r>
    <r>
      <rPr>
        <vertAlign val="superscript"/>
        <sz val="10"/>
        <rFont val="Arial"/>
        <family val="2"/>
      </rPr>
      <t>1</t>
    </r>
  </si>
  <si>
    <t>Subside par ménage</t>
  </si>
  <si>
    <r>
      <t>2013</t>
    </r>
    <r>
      <rPr>
        <vertAlign val="superscript"/>
        <sz val="10"/>
        <rFont val="Arial"/>
        <family val="2"/>
      </rPr>
      <t>1</t>
    </r>
  </si>
  <si>
    <r>
      <t>2014</t>
    </r>
    <r>
      <rPr>
        <vertAlign val="superscript"/>
        <sz val="10"/>
        <rFont val="Arial"/>
        <family val="2"/>
      </rPr>
      <t>1</t>
    </r>
  </si>
  <si>
    <t>Ménages subventionnés</t>
  </si>
  <si>
    <t>Subventionierte Haushalte</t>
  </si>
  <si>
    <t xml:space="preserve"> </t>
  </si>
  <si>
    <r>
      <t>2015</t>
    </r>
    <r>
      <rPr>
        <vertAlign val="superscript"/>
        <sz val="10"/>
        <rFont val="Arial"/>
        <family val="2"/>
      </rPr>
      <t>1</t>
    </r>
  </si>
  <si>
    <t>Subvention pro Bezüger/-in</t>
  </si>
  <si>
    <r>
      <t>2016</t>
    </r>
    <r>
      <rPr>
        <vertAlign val="superscript"/>
        <sz val="10"/>
        <rFont val="Arial"/>
        <family val="2"/>
      </rPr>
      <t>1</t>
    </r>
  </si>
  <si>
    <r>
      <t>2017</t>
    </r>
    <r>
      <rPr>
        <vertAlign val="superscript"/>
        <sz val="10"/>
        <rFont val="Arial"/>
        <family val="2"/>
      </rPr>
      <t>1</t>
    </r>
  </si>
  <si>
    <t>Subside par bénéficiaire</t>
  </si>
  <si>
    <t xml:space="preserve">Taux de bénéficiaires </t>
  </si>
  <si>
    <r>
      <t>2018</t>
    </r>
    <r>
      <rPr>
        <vertAlign val="superscript"/>
        <sz val="10"/>
        <rFont val="Arial"/>
        <family val="2"/>
      </rPr>
      <t>1</t>
    </r>
  </si>
  <si>
    <r>
      <t>2019</t>
    </r>
    <r>
      <rPr>
        <vertAlign val="superscript"/>
        <sz val="10"/>
        <rFont val="Arial"/>
        <family val="2"/>
      </rPr>
      <t>1</t>
    </r>
  </si>
  <si>
    <r>
      <t>2020</t>
    </r>
    <r>
      <rPr>
        <vertAlign val="superscript"/>
        <sz val="10"/>
        <rFont val="Arial"/>
        <family val="2"/>
      </rPr>
      <t>1</t>
    </r>
  </si>
  <si>
    <r>
      <t>2021</t>
    </r>
    <r>
      <rPr>
        <vertAlign val="superscript"/>
        <sz val="10"/>
        <rFont val="Arial"/>
        <family val="2"/>
      </rPr>
      <t>1</t>
    </r>
  </si>
  <si>
    <r>
      <t>2022</t>
    </r>
    <r>
      <rPr>
        <vertAlign val="superscript"/>
        <sz val="10"/>
        <rFont val="Arial"/>
        <family val="2"/>
      </rPr>
      <t>1</t>
    </r>
  </si>
  <si>
    <t>KV 4.1
Prämienverbilligung</t>
  </si>
  <si>
    <t xml:space="preserve">AMal 4.1
Réduction des primes </t>
  </si>
  <si>
    <r>
      <t>2023</t>
    </r>
    <r>
      <rPr>
        <vertAlign val="superscript"/>
        <sz val="10"/>
        <rFont val="Arial"/>
        <family val="2"/>
      </rPr>
      <t>1</t>
    </r>
  </si>
  <si>
    <t>Beziehende</t>
  </si>
  <si>
    <t>Bezügerquote</t>
  </si>
  <si>
    <t>AMal 4.1
Subsides par bénéficiaire</t>
  </si>
  <si>
    <t>KV 4.1
Subvention pro Person</t>
  </si>
  <si>
    <t>En francs</t>
  </si>
  <si>
    <t>In Franken</t>
  </si>
  <si>
    <t>1996</t>
  </si>
  <si>
    <t>1997</t>
  </si>
  <si>
    <t>1998</t>
  </si>
  <si>
    <t>1999</t>
  </si>
  <si>
    <t>2000</t>
  </si>
  <si>
    <t>2001</t>
  </si>
  <si>
    <t>2002</t>
  </si>
  <si>
    <t>2003</t>
  </si>
  <si>
    <t>2004</t>
  </si>
  <si>
    <t>2005</t>
  </si>
  <si>
    <t>2006</t>
  </si>
  <si>
    <t>2007</t>
  </si>
  <si>
    <t>2008</t>
  </si>
  <si>
    <t>2009</t>
  </si>
  <si>
    <t>2010</t>
  </si>
  <si>
    <t>KV 
Bundes- und Kantonsbeiträge an die Pämienverbilligung 2023</t>
  </si>
  <si>
    <t>AMal
Subsides fédéraux et cantonaux 2023, destinés à la réduction des primes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</si>
</sst>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CHF&quot;\ * #,##0.00_ ;_ &quot;CHF&quot;\ * \-#,##0.00_ ;_ &quot;CHF&quot;\ * &quot;-&quot;??_ ;_ @_ "/>
    <numFmt numFmtId="164" formatCode="0.0\ "/>
    <numFmt numFmtId="165" formatCode="0.0%"/>
    <numFmt numFmtId="166" formatCode="#,##0.0000"/>
    <numFmt numFmtId="167" formatCode="0.00000"/>
  </numFmts>
  <fonts count="13">
    <font>
      <sz val="9"/>
      <name val="Helv"/>
    </font>
    <font>
      <sz val="10"/>
      <name val="Times New Roman"/>
      <family val="1"/>
    </font>
    <font>
      <sz val="10"/>
      <name val="Arial"/>
      <family val="2"/>
    </font>
    <font>
      <b/>
      <sz val="10"/>
      <name val="Arial"/>
      <family val="2"/>
    </font>
    <font>
      <sz val="14"/>
      <name val="Arial"/>
      <family val="2"/>
    </font>
    <font>
      <b/>
      <sz val="14"/>
      <name val="Arial"/>
      <family val="2"/>
    </font>
    <font>
      <sz val="10"/>
      <name val="Geneva"/>
    </font>
    <font>
      <sz val="9"/>
      <name val="55 Helvetica Roman"/>
    </font>
    <font>
      <b/>
      <sz val="12"/>
      <name val="Arial"/>
      <family val="2"/>
    </font>
    <font>
      <b/>
      <sz val="10"/>
      <name val="Times New Roman"/>
      <family val="1"/>
    </font>
    <font>
      <vertAlign val="superscript"/>
      <sz val="10"/>
      <name val="Arial"/>
      <family val="2"/>
    </font>
    <font>
      <sz val="8"/>
      <name val="Arial"/>
      <family val="2"/>
    </font>
    <font>
      <sz val="8"/>
      <name val="Helv"/>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 fontId="6" fillId="0" borderId="0" applyFont="0" applyFill="0" applyBorder="0" applyAlignment="0" applyProtection="0"/>
    <xf numFmtId="9" fontId="6" fillId="0" borderId="0" applyFont="0" applyFill="0" applyBorder="0" applyAlignment="0" applyProtection="0"/>
    <xf numFmtId="0" fontId="6" fillId="0" borderId="0"/>
  </cellStyleXfs>
  <cellXfs count="70">
    <xf numFmtId="0" fontId="0" fillId="0" borderId="0" xfId="0"/>
    <xf numFmtId="0" fontId="1" fillId="0" borderId="0" xfId="0" applyFont="1" applyFill="1"/>
    <xf numFmtId="164" fontId="1" fillId="0" borderId="0" xfId="0" applyNumberFormat="1" applyFont="1" applyFill="1"/>
    <xf numFmtId="0" fontId="2" fillId="0" borderId="0" xfId="0" applyFont="1" applyFill="1"/>
    <xf numFmtId="3" fontId="1" fillId="0" borderId="0" xfId="0" applyNumberFormat="1" applyFont="1" applyFill="1"/>
    <xf numFmtId="49" fontId="4" fillId="0" borderId="0" xfId="0" applyNumberFormat="1" applyFont="1" applyFill="1" applyAlignment="1">
      <alignment horizontal="left" vertical="top"/>
    </xf>
    <xf numFmtId="49" fontId="3" fillId="0" borderId="0" xfId="0" applyNumberFormat="1" applyFont="1" applyFill="1" applyAlignment="1">
      <alignment horizontal="left" vertical="top" wrapText="1"/>
    </xf>
    <xf numFmtId="1" fontId="2" fillId="0" borderId="3" xfId="0" applyNumberFormat="1" applyFont="1" applyFill="1" applyBorder="1" applyAlignment="1">
      <alignment horizontal="right"/>
    </xf>
    <xf numFmtId="0" fontId="2" fillId="0" borderId="7" xfId="0" applyFont="1" applyFill="1" applyBorder="1" applyAlignment="1">
      <alignment horizontal="center"/>
    </xf>
    <xf numFmtId="0" fontId="2" fillId="0" borderId="6" xfId="0" applyFont="1" applyFill="1" applyBorder="1" applyAlignment="1">
      <alignment horizontal="center"/>
    </xf>
    <xf numFmtId="0" fontId="2" fillId="0" borderId="6" xfId="0" applyFont="1" applyFill="1" applyBorder="1" applyAlignment="1">
      <alignment horizontal="center" vertical="top"/>
    </xf>
    <xf numFmtId="3" fontId="3" fillId="0" borderId="5" xfId="0" applyNumberFormat="1" applyFont="1" applyFill="1" applyBorder="1" applyAlignment="1">
      <alignment horizontal="right"/>
    </xf>
    <xf numFmtId="0" fontId="3" fillId="0" borderId="0" xfId="0" applyFont="1" applyFill="1"/>
    <xf numFmtId="49" fontId="2" fillId="0" borderId="4" xfId="0" applyNumberFormat="1" applyFont="1" applyFill="1" applyBorder="1" applyAlignment="1">
      <alignment horizontal="left" vertical="top" wrapText="1"/>
    </xf>
    <xf numFmtId="49" fontId="3" fillId="0" borderId="5" xfId="0" applyNumberFormat="1" applyFont="1" applyFill="1" applyBorder="1" applyAlignment="1">
      <alignment horizontal="left" vertical="top" wrapText="1"/>
    </xf>
    <xf numFmtId="3" fontId="3" fillId="0" borderId="6" xfId="0" applyNumberFormat="1" applyFont="1" applyFill="1" applyBorder="1" applyAlignment="1">
      <alignment horizontal="right"/>
    </xf>
    <xf numFmtId="3" fontId="3" fillId="0" borderId="0" xfId="0" applyNumberFormat="1" applyFont="1" applyFill="1" applyBorder="1" applyAlignment="1">
      <alignment horizontal="right"/>
    </xf>
    <xf numFmtId="165" fontId="3" fillId="0" borderId="0" xfId="0" applyNumberFormat="1" applyFont="1" applyFill="1" applyBorder="1" applyAlignment="1">
      <alignment horizontal="right"/>
    </xf>
    <xf numFmtId="0" fontId="9" fillId="0" borderId="0" xfId="0" applyFont="1" applyFill="1"/>
    <xf numFmtId="3" fontId="3" fillId="0" borderId="8" xfId="0" applyNumberFormat="1" applyFont="1" applyFill="1" applyBorder="1" applyAlignment="1">
      <alignment horizontal="right"/>
    </xf>
    <xf numFmtId="3" fontId="3" fillId="0" borderId="9" xfId="0" applyNumberFormat="1" applyFont="1" applyFill="1" applyBorder="1" applyAlignment="1">
      <alignment horizontal="right"/>
    </xf>
    <xf numFmtId="0" fontId="3" fillId="0" borderId="5" xfId="0" applyFont="1" applyFill="1" applyBorder="1" applyAlignment="1">
      <alignment horizontal="left" vertical="top"/>
    </xf>
    <xf numFmtId="0" fontId="7" fillId="0" borderId="3" xfId="0" applyFont="1" applyFill="1" applyBorder="1" applyAlignment="1">
      <alignment horizontal="left" vertical="center" wrapText="1"/>
    </xf>
    <xf numFmtId="1" fontId="2" fillId="0" borderId="0" xfId="0" applyNumberFormat="1" applyFont="1" applyFill="1" applyAlignment="1">
      <alignment horizontal="right"/>
    </xf>
    <xf numFmtId="49" fontId="2" fillId="0" borderId="0" xfId="0" applyNumberFormat="1" applyFont="1" applyFill="1"/>
    <xf numFmtId="166" fontId="2" fillId="0" borderId="0" xfId="0" applyNumberFormat="1" applyFont="1" applyFill="1"/>
    <xf numFmtId="49" fontId="2" fillId="0" borderId="1" xfId="0" applyNumberFormat="1" applyFont="1" applyFill="1" applyBorder="1" applyAlignment="1">
      <alignment horizontal="left" vertical="top" wrapText="1"/>
    </xf>
    <xf numFmtId="0" fontId="2" fillId="0" borderId="1" xfId="0" applyFont="1" applyFill="1" applyBorder="1" applyAlignment="1">
      <alignment horizontal="left" vertical="top" wrapText="1"/>
    </xf>
    <xf numFmtId="0" fontId="3" fillId="0" borderId="11" xfId="0" applyFont="1" applyFill="1" applyBorder="1" applyAlignment="1">
      <alignment horizontal="center"/>
    </xf>
    <xf numFmtId="166" fontId="2" fillId="0" borderId="7" xfId="0" applyNumberFormat="1" applyFont="1" applyFill="1" applyBorder="1"/>
    <xf numFmtId="166" fontId="2" fillId="0" borderId="4" xfId="0" applyNumberFormat="1" applyFont="1" applyFill="1" applyBorder="1"/>
    <xf numFmtId="166" fontId="2" fillId="0" borderId="6" xfId="0" applyNumberFormat="1" applyFont="1" applyFill="1" applyBorder="1"/>
    <xf numFmtId="166" fontId="2" fillId="0" borderId="2" xfId="0" applyNumberFormat="1" applyFont="1" applyFill="1" applyBorder="1"/>
    <xf numFmtId="166" fontId="3" fillId="0" borderId="11" xfId="0" applyNumberFormat="1" applyFont="1" applyFill="1" applyBorder="1"/>
    <xf numFmtId="166" fontId="3" fillId="0" borderId="12" xfId="0" applyNumberFormat="1" applyFont="1" applyFill="1" applyBorder="1"/>
    <xf numFmtId="167" fontId="4" fillId="0" borderId="0" xfId="0" applyNumberFormat="1" applyFont="1" applyFill="1" applyAlignment="1">
      <alignment horizontal="left" vertical="top"/>
    </xf>
    <xf numFmtId="166" fontId="2" fillId="0" borderId="13" xfId="0" applyNumberFormat="1" applyFont="1" applyFill="1" applyBorder="1"/>
    <xf numFmtId="166" fontId="2" fillId="0" borderId="14" xfId="0" applyNumberFormat="1" applyFont="1" applyFill="1" applyBorder="1"/>
    <xf numFmtId="49" fontId="2" fillId="0" borderId="0" xfId="0" applyNumberFormat="1" applyFont="1" applyFill="1" applyBorder="1" applyAlignment="1">
      <alignment horizontal="left" vertical="top" wrapText="1"/>
    </xf>
    <xf numFmtId="49" fontId="2" fillId="0" borderId="2" xfId="0" applyNumberFormat="1" applyFont="1" applyFill="1" applyBorder="1" applyAlignment="1">
      <alignment horizontal="left" vertical="top" wrapText="1"/>
    </xf>
    <xf numFmtId="0" fontId="2" fillId="0" borderId="0" xfId="0" applyFont="1" applyFill="1" applyBorder="1" applyAlignment="1">
      <alignment horizontal="left" vertical="top" wrapText="1"/>
    </xf>
    <xf numFmtId="3" fontId="3" fillId="0" borderId="7" xfId="0" applyNumberFormat="1" applyFont="1" applyFill="1" applyBorder="1" applyAlignment="1">
      <alignment horizontal="right"/>
    </xf>
    <xf numFmtId="3" fontId="2" fillId="0" borderId="6" xfId="0" applyNumberFormat="1" applyFont="1" applyFill="1" applyBorder="1" applyAlignment="1">
      <alignment horizontal="right"/>
    </xf>
    <xf numFmtId="3" fontId="2" fillId="0" borderId="0" xfId="0" applyNumberFormat="1" applyFont="1" applyFill="1" applyBorder="1" applyAlignment="1">
      <alignment horizontal="right"/>
    </xf>
    <xf numFmtId="165" fontId="3" fillId="0" borderId="6" xfId="0" applyNumberFormat="1" applyFont="1" applyFill="1" applyBorder="1" applyAlignment="1">
      <alignment horizontal="right"/>
    </xf>
    <xf numFmtId="165" fontId="2" fillId="0" borderId="0" xfId="0" applyNumberFormat="1" applyFont="1" applyFill="1"/>
    <xf numFmtId="44" fontId="11" fillId="0" borderId="0" xfId="0" applyNumberFormat="1" applyFont="1" applyFill="1" applyAlignment="1">
      <alignment horizontal="left" vertical="top"/>
    </xf>
    <xf numFmtId="49" fontId="2" fillId="0" borderId="3" xfId="0" applyNumberFormat="1" applyFont="1" applyFill="1" applyBorder="1" applyAlignment="1">
      <alignment horizontal="right"/>
    </xf>
    <xf numFmtId="3" fontId="3" fillId="0" borderId="4" xfId="0" applyNumberFormat="1" applyFont="1" applyFill="1" applyBorder="1" applyAlignment="1">
      <alignment horizontal="right"/>
    </xf>
    <xf numFmtId="3" fontId="2" fillId="0" borderId="2" xfId="0" applyNumberFormat="1" applyFont="1" applyFill="1" applyBorder="1" applyAlignment="1">
      <alignment horizontal="right"/>
    </xf>
    <xf numFmtId="3" fontId="3" fillId="0" borderId="2" xfId="0" applyNumberFormat="1" applyFont="1" applyFill="1" applyBorder="1" applyAlignment="1">
      <alignment horizontal="right"/>
    </xf>
    <xf numFmtId="165" fontId="3" fillId="0" borderId="2" xfId="0" applyNumberFormat="1" applyFont="1" applyFill="1" applyBorder="1" applyAlignment="1">
      <alignment horizontal="right"/>
    </xf>
    <xf numFmtId="3" fontId="2" fillId="0" borderId="0" xfId="0" applyNumberFormat="1" applyFont="1" applyFill="1"/>
    <xf numFmtId="3" fontId="3" fillId="0" borderId="10" xfId="0" applyNumberFormat="1" applyFont="1" applyFill="1" applyBorder="1" applyAlignment="1">
      <alignment horizontal="right"/>
    </xf>
    <xf numFmtId="49" fontId="5" fillId="0" borderId="0" xfId="0" applyNumberFormat="1" applyFont="1" applyFill="1" applyAlignment="1">
      <alignment horizontal="left" vertical="top" wrapText="1"/>
    </xf>
    <xf numFmtId="0" fontId="4" fillId="0" borderId="0" xfId="0" applyNumberFormat="1" applyFont="1" applyFill="1" applyAlignment="1">
      <alignment horizontal="left" vertical="top"/>
    </xf>
    <xf numFmtId="165" fontId="7" fillId="0" borderId="1" xfId="2"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2" fillId="0" borderId="0" xfId="0" applyFont="1" applyFill="1" applyAlignment="1">
      <alignment wrapText="1"/>
    </xf>
    <xf numFmtId="0" fontId="0" fillId="0" borderId="0" xfId="0" applyFont="1" applyFill="1"/>
    <xf numFmtId="49" fontId="5" fillId="0" borderId="0" xfId="0" applyNumberFormat="1" applyFont="1" applyFill="1" applyAlignment="1">
      <alignment horizontal="left" vertical="top" wrapText="1"/>
    </xf>
    <xf numFmtId="0" fontId="8" fillId="0" borderId="0" xfId="0" applyNumberFormat="1" applyFont="1" applyFill="1" applyAlignment="1">
      <alignment horizontal="left" vertical="top" wrapText="1"/>
    </xf>
    <xf numFmtId="49" fontId="3" fillId="0" borderId="8" xfId="0" applyNumberFormat="1" applyFont="1" applyFill="1" applyBorder="1" applyAlignment="1">
      <alignment horizontal="left" vertical="top" wrapText="1"/>
    </xf>
    <xf numFmtId="49" fontId="3" fillId="0" borderId="9" xfId="0" applyNumberFormat="1" applyFont="1" applyFill="1" applyBorder="1" applyAlignment="1">
      <alignment horizontal="left" vertical="top" wrapText="1"/>
    </xf>
    <xf numFmtId="49" fontId="3" fillId="0" borderId="10" xfId="0" applyNumberFormat="1" applyFont="1" applyFill="1" applyBorder="1" applyAlignment="1">
      <alignment horizontal="left" vertical="top" wrapText="1"/>
    </xf>
    <xf numFmtId="49" fontId="3" fillId="0" borderId="6" xfId="0" applyNumberFormat="1"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7" xfId="0" applyNumberFormat="1" applyFont="1" applyFill="1" applyBorder="1" applyAlignment="1">
      <alignment horizontal="left" vertical="top" wrapText="1"/>
    </xf>
    <xf numFmtId="49" fontId="3" fillId="0" borderId="2" xfId="0" applyNumberFormat="1" applyFont="1" applyFill="1" applyBorder="1" applyAlignment="1">
      <alignment horizontal="left" vertical="top" wrapText="1"/>
    </xf>
  </cellXfs>
  <cellStyles count="4">
    <cellStyle name="Dezimal 2" xfId="1" xr:uid="{00000000-0005-0000-0000-000000000000}"/>
    <cellStyle name="Prozent 2" xfId="2" xr:uid="{00000000-0005-0000-0000-000001000000}"/>
    <cellStyle name="Standard" xfId="0" builtinId="0"/>
    <cellStyle name="Standard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5"/>
          <c:order val="0"/>
          <c:tx>
            <c:strRef>
              <c:f>AMal_KV_4.1!$A$115:$B$115</c:f>
              <c:strCache>
                <c:ptCount val="2"/>
                <c:pt idx="0">
                  <c:v>Subside par bénéficiaire</c:v>
                </c:pt>
                <c:pt idx="1">
                  <c:v>Subvention pro Bezüger/-in</c:v>
                </c:pt>
              </c:strCache>
            </c:strRef>
          </c:tx>
          <c:marker>
            <c:symbol val="none"/>
          </c:marker>
          <c:cat>
            <c:numRef>
              <c:f>AMal_KV_4.1!$G$114:$AH$114</c:f>
              <c:numCache>
                <c:formatCode>0</c:formatCode>
                <c:ptCount val="28"/>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pt idx="25">
                  <c:v>2021</c:v>
                </c:pt>
                <c:pt idx="26">
                  <c:v>2022</c:v>
                </c:pt>
                <c:pt idx="27">
                  <c:v>2023</c:v>
                </c:pt>
              </c:numCache>
            </c:numRef>
          </c:cat>
          <c:val>
            <c:numRef>
              <c:f>AMal_KV_4.1!$G$115:$AH$115</c:f>
              <c:numCache>
                <c:formatCode>#,##0.0000</c:formatCode>
                <c:ptCount val="28"/>
                <c:pt idx="0">
                  <c:v>888.27846060748436</c:v>
                </c:pt>
                <c:pt idx="1">
                  <c:v>1019.5488672255641</c:v>
                </c:pt>
                <c:pt idx="2">
                  <c:v>1091.9200739827595</c:v>
                </c:pt>
                <c:pt idx="3">
                  <c:v>1152.2555804455958</c:v>
                </c:pt>
                <c:pt idx="4">
                  <c:v>1088.8085894058177</c:v>
                </c:pt>
                <c:pt idx="5">
                  <c:v>1118.1520446082575</c:v>
                </c:pt>
                <c:pt idx="6">
                  <c:v>1188.2690726766377</c:v>
                </c:pt>
                <c:pt idx="7">
                  <c:v>1262.8124985787954</c:v>
                </c:pt>
                <c:pt idx="8">
                  <c:v>1342.3653663095729</c:v>
                </c:pt>
                <c:pt idx="9">
                  <c:v>1415.3561591576192</c:v>
                </c:pt>
                <c:pt idx="10">
                  <c:v>1518.8870954192464</c:v>
                </c:pt>
                <c:pt idx="11">
                  <c:v>1505.5437223530448</c:v>
                </c:pt>
                <c:pt idx="12">
                  <c:v>1510.6835438930136</c:v>
                </c:pt>
                <c:pt idx="13">
                  <c:v>1570.991971568458</c:v>
                </c:pt>
                <c:pt idx="14">
                  <c:v>1718.9674951279601</c:v>
                </c:pt>
                <c:pt idx="15">
                  <c:v>1790.1922929788673</c:v>
                </c:pt>
                <c:pt idx="16">
                  <c:v>1807.6366136589529</c:v>
                </c:pt>
                <c:pt idx="17">
                  <c:v>1849.3882054996293</c:v>
                </c:pt>
                <c:pt idx="18">
                  <c:v>1908.1897564901581</c:v>
                </c:pt>
                <c:pt idx="19">
                  <c:v>1941.2178946856509</c:v>
                </c:pt>
                <c:pt idx="20">
                  <c:v>1978.1838554621875</c:v>
                </c:pt>
                <c:pt idx="21">
                  <c:v>2114.8911193155091</c:v>
                </c:pt>
                <c:pt idx="22">
                  <c:v>2225.2259146720817</c:v>
                </c:pt>
                <c:pt idx="23">
                  <c:v>2240.9684047625929</c:v>
                </c:pt>
                <c:pt idx="24">
                  <c:v>2304.26324566737</c:v>
                </c:pt>
                <c:pt idx="25">
                  <c:v>2323.1131297104885</c:v>
                </c:pt>
                <c:pt idx="26">
                  <c:v>2368.2559152047002</c:v>
                </c:pt>
                <c:pt idx="27">
                  <c:v>2420.9336843164915</c:v>
                </c:pt>
              </c:numCache>
            </c:numRef>
          </c:val>
          <c:smooth val="0"/>
          <c:extLst>
            <c:ext xmlns:c16="http://schemas.microsoft.com/office/drawing/2014/chart" uri="{C3380CC4-5D6E-409C-BE32-E72D297353CC}">
              <c16:uniqueId val="{00000000-74A4-4F8C-B2D0-9BA31199C7C6}"/>
            </c:ext>
          </c:extLst>
        </c:ser>
        <c:dLbls>
          <c:showLegendKey val="0"/>
          <c:showVal val="0"/>
          <c:showCatName val="0"/>
          <c:showSerName val="0"/>
          <c:showPercent val="0"/>
          <c:showBubbleSize val="0"/>
        </c:dLbls>
        <c:smooth val="0"/>
        <c:axId val="557379592"/>
        <c:axId val="557379984"/>
      </c:lineChart>
      <c:catAx>
        <c:axId val="557379592"/>
        <c:scaling>
          <c:orientation val="minMax"/>
        </c:scaling>
        <c:delete val="0"/>
        <c:axPos val="b"/>
        <c:numFmt formatCode="General" sourceLinked="0"/>
        <c:majorTickMark val="out"/>
        <c:minorTickMark val="none"/>
        <c:tickLblPos val="nextTo"/>
        <c:spPr>
          <a:ln/>
        </c:spPr>
        <c:crossAx val="557379984"/>
        <c:crosses val="autoZero"/>
        <c:auto val="1"/>
        <c:lblAlgn val="ctr"/>
        <c:lblOffset val="100"/>
        <c:tickLblSkip val="5"/>
        <c:tickMarkSkip val="1"/>
        <c:noMultiLvlLbl val="0"/>
      </c:catAx>
      <c:valAx>
        <c:axId val="557379984"/>
        <c:scaling>
          <c:orientation val="minMax"/>
        </c:scaling>
        <c:delete val="0"/>
        <c:axPos val="l"/>
        <c:majorGridlines/>
        <c:title>
          <c:tx>
            <c:strRef>
              <c:f>AMal_KV_4.1!$C$115:$D$115</c:f>
              <c:strCache>
                <c:ptCount val="2"/>
                <c:pt idx="0">
                  <c:v>en francs </c:v>
                </c:pt>
                <c:pt idx="1">
                  <c:v>in Franken</c:v>
                </c:pt>
              </c:strCache>
            </c:strRef>
          </c:tx>
          <c:overlay val="0"/>
          <c:txPr>
            <a:bodyPr/>
            <a:lstStyle/>
            <a:p>
              <a:pPr>
                <a:defRPr b="0"/>
              </a:pPr>
              <a:endParaRPr lang="de-DE"/>
            </a:p>
          </c:txPr>
        </c:title>
        <c:numFmt formatCode="#,##0" sourceLinked="0"/>
        <c:majorTickMark val="out"/>
        <c:minorTickMark val="none"/>
        <c:tickLblPos val="nextTo"/>
        <c:spPr>
          <a:ln/>
        </c:spPr>
        <c:crossAx val="557379592"/>
        <c:crosses val="autoZero"/>
        <c:crossBetween val="between"/>
        <c:majorUnit val="1000"/>
      </c:valAx>
    </c:plotArea>
    <c:legend>
      <c:legendPos val="b"/>
      <c:overlay val="0"/>
    </c:legend>
    <c:plotVisOnly val="0"/>
    <c:dispBlanksAs val="gap"/>
    <c:showDLblsOverMax val="0"/>
  </c:chart>
  <c:spPr>
    <a:solidFill>
      <a:schemeClr val="bg1"/>
    </a:solidFill>
  </c:spPr>
  <c:txPr>
    <a:bodyPr/>
    <a:lstStyle/>
    <a:p>
      <a:pPr>
        <a:defRPr sz="800">
          <a:latin typeface="Arial" pitchFamily="34" charset="0"/>
          <a:cs typeface="Arial"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AMal_KV_4.1!$B$121:$B$122</c:f>
              <c:strCache>
                <c:ptCount val="2"/>
                <c:pt idx="0">
                  <c:v>Bundesbeiträge</c:v>
                </c:pt>
                <c:pt idx="1">
                  <c:v>Subsides fédéraux</c:v>
                </c:pt>
              </c:strCache>
            </c:strRef>
          </c:tx>
          <c:spPr>
            <a:solidFill>
              <a:schemeClr val="bg2">
                <a:lumMod val="75000"/>
              </a:schemeClr>
            </a:solidFill>
            <a:ln>
              <a:solidFill>
                <a:schemeClr val="bg2">
                  <a:lumMod val="75000"/>
                </a:schemeClr>
              </a:solidFill>
            </a:ln>
          </c:spPr>
          <c:invertIfNegative val="0"/>
          <c:cat>
            <c:strRef>
              <c:f>AMal_KV_4.1!$A$123:$A$148</c:f>
              <c:strCache>
                <c:ptCount val="26"/>
                <c:pt idx="0">
                  <c:v>ZH</c:v>
                </c:pt>
                <c:pt idx="1">
                  <c:v>BE</c:v>
                </c:pt>
                <c:pt idx="2">
                  <c:v>LU</c:v>
                </c:pt>
                <c:pt idx="3">
                  <c:v>UR</c:v>
                </c:pt>
                <c:pt idx="4">
                  <c:v>SZ</c:v>
                </c:pt>
                <c:pt idx="5">
                  <c:v>OW</c:v>
                </c:pt>
                <c:pt idx="6">
                  <c:v>NW</c:v>
                </c:pt>
                <c:pt idx="7">
                  <c:v>GL</c:v>
                </c:pt>
                <c:pt idx="8">
                  <c:v>ZG</c:v>
                </c:pt>
                <c:pt idx="9">
                  <c:v>FR</c:v>
                </c:pt>
                <c:pt idx="10">
                  <c:v>SO</c:v>
                </c:pt>
                <c:pt idx="11">
                  <c:v>BS</c:v>
                </c:pt>
                <c:pt idx="12">
                  <c:v>BL</c:v>
                </c:pt>
                <c:pt idx="13">
                  <c:v>SH</c:v>
                </c:pt>
                <c:pt idx="14">
                  <c:v>AR</c:v>
                </c:pt>
                <c:pt idx="15">
                  <c:v>AI</c:v>
                </c:pt>
                <c:pt idx="16">
                  <c:v>SG</c:v>
                </c:pt>
                <c:pt idx="17">
                  <c:v>GR</c:v>
                </c:pt>
                <c:pt idx="18">
                  <c:v>AG</c:v>
                </c:pt>
                <c:pt idx="19">
                  <c:v>TG</c:v>
                </c:pt>
                <c:pt idx="20">
                  <c:v>TI</c:v>
                </c:pt>
                <c:pt idx="21">
                  <c:v>VD</c:v>
                </c:pt>
                <c:pt idx="22">
                  <c:v>VS</c:v>
                </c:pt>
                <c:pt idx="23">
                  <c:v>NE</c:v>
                </c:pt>
                <c:pt idx="24">
                  <c:v>GE</c:v>
                </c:pt>
                <c:pt idx="25">
                  <c:v>JU</c:v>
                </c:pt>
              </c:strCache>
            </c:strRef>
          </c:cat>
          <c:val>
            <c:numRef>
              <c:f>AMal_KV_4.1!$B$123:$B$148</c:f>
              <c:numCache>
                <c:formatCode>#,##0.0000</c:formatCode>
                <c:ptCount val="26"/>
                <c:pt idx="0">
                  <c:v>509.829071</c:v>
                </c:pt>
                <c:pt idx="1">
                  <c:v>342.71595100000002</c:v>
                </c:pt>
                <c:pt idx="2">
                  <c:v>135.69127</c:v>
                </c:pt>
                <c:pt idx="3">
                  <c:v>12.044331</c:v>
                </c:pt>
                <c:pt idx="4">
                  <c:v>52.981785000000002</c:v>
                </c:pt>
                <c:pt idx="5">
                  <c:v>12.4528</c:v>
                </c:pt>
                <c:pt idx="6">
                  <c:v>14.257177</c:v>
                </c:pt>
                <c:pt idx="7">
                  <c:v>13.345660000000001</c:v>
                </c:pt>
                <c:pt idx="8">
                  <c:v>42.050006000000003</c:v>
                </c:pt>
                <c:pt idx="9">
                  <c:v>106.289547</c:v>
                </c:pt>
                <c:pt idx="10">
                  <c:v>91.056358000000003</c:v>
                </c:pt>
                <c:pt idx="11">
                  <c:v>72.113388</c:v>
                </c:pt>
                <c:pt idx="12">
                  <c:v>99.356707</c:v>
                </c:pt>
                <c:pt idx="13">
                  <c:v>28.389082999999999</c:v>
                </c:pt>
                <c:pt idx="14">
                  <c:v>18.209323000000001</c:v>
                </c:pt>
                <c:pt idx="15">
                  <c:v>5.3378069999999997</c:v>
                </c:pt>
                <c:pt idx="16">
                  <c:v>168.917428</c:v>
                </c:pt>
                <c:pt idx="17">
                  <c:v>65.605686000000006</c:v>
                </c:pt>
                <c:pt idx="18">
                  <c:v>229.80590000000001</c:v>
                </c:pt>
                <c:pt idx="19">
                  <c:v>93.648700000000005</c:v>
                </c:pt>
                <c:pt idx="20">
                  <c:v>115.482192</c:v>
                </c:pt>
                <c:pt idx="21">
                  <c:v>267.188897</c:v>
                </c:pt>
                <c:pt idx="22">
                  <c:v>114.269599</c:v>
                </c:pt>
                <c:pt idx="23">
                  <c:v>57.947721000000001</c:v>
                </c:pt>
                <c:pt idx="24">
                  <c:v>177.252343</c:v>
                </c:pt>
                <c:pt idx="25">
                  <c:v>24.464191</c:v>
                </c:pt>
              </c:numCache>
            </c:numRef>
          </c:val>
          <c:extLst>
            <c:ext xmlns:c16="http://schemas.microsoft.com/office/drawing/2014/chart" uri="{C3380CC4-5D6E-409C-BE32-E72D297353CC}">
              <c16:uniqueId val="{00000000-79AD-4BC2-A66C-59D957B3ABD5}"/>
            </c:ext>
          </c:extLst>
        </c:ser>
        <c:ser>
          <c:idx val="1"/>
          <c:order val="1"/>
          <c:tx>
            <c:strRef>
              <c:f>AMal_KV_4.1!$C$121:$C$122</c:f>
              <c:strCache>
                <c:ptCount val="2"/>
                <c:pt idx="0">
                  <c:v>Kantonsbeiträge</c:v>
                </c:pt>
                <c:pt idx="1">
                  <c:v>Subsides cantonaux</c:v>
                </c:pt>
              </c:strCache>
            </c:strRef>
          </c:tx>
          <c:spPr>
            <a:solidFill>
              <a:schemeClr val="bg2">
                <a:lumMod val="50000"/>
              </a:schemeClr>
            </a:solidFill>
            <a:ln>
              <a:solidFill>
                <a:schemeClr val="bg2">
                  <a:lumMod val="50000"/>
                </a:schemeClr>
              </a:solidFill>
            </a:ln>
          </c:spPr>
          <c:invertIfNegative val="0"/>
          <c:cat>
            <c:strRef>
              <c:f>AMal_KV_4.1!$A$123:$A$148</c:f>
              <c:strCache>
                <c:ptCount val="26"/>
                <c:pt idx="0">
                  <c:v>ZH</c:v>
                </c:pt>
                <c:pt idx="1">
                  <c:v>BE</c:v>
                </c:pt>
                <c:pt idx="2">
                  <c:v>LU</c:v>
                </c:pt>
                <c:pt idx="3">
                  <c:v>UR</c:v>
                </c:pt>
                <c:pt idx="4">
                  <c:v>SZ</c:v>
                </c:pt>
                <c:pt idx="5">
                  <c:v>OW</c:v>
                </c:pt>
                <c:pt idx="6">
                  <c:v>NW</c:v>
                </c:pt>
                <c:pt idx="7">
                  <c:v>GL</c:v>
                </c:pt>
                <c:pt idx="8">
                  <c:v>ZG</c:v>
                </c:pt>
                <c:pt idx="9">
                  <c:v>FR</c:v>
                </c:pt>
                <c:pt idx="10">
                  <c:v>SO</c:v>
                </c:pt>
                <c:pt idx="11">
                  <c:v>BS</c:v>
                </c:pt>
                <c:pt idx="12">
                  <c:v>BL</c:v>
                </c:pt>
                <c:pt idx="13">
                  <c:v>SH</c:v>
                </c:pt>
                <c:pt idx="14">
                  <c:v>AR</c:v>
                </c:pt>
                <c:pt idx="15">
                  <c:v>AI</c:v>
                </c:pt>
                <c:pt idx="16">
                  <c:v>SG</c:v>
                </c:pt>
                <c:pt idx="17">
                  <c:v>GR</c:v>
                </c:pt>
                <c:pt idx="18">
                  <c:v>AG</c:v>
                </c:pt>
                <c:pt idx="19">
                  <c:v>TG</c:v>
                </c:pt>
                <c:pt idx="20">
                  <c:v>TI</c:v>
                </c:pt>
                <c:pt idx="21">
                  <c:v>VD</c:v>
                </c:pt>
                <c:pt idx="22">
                  <c:v>VS</c:v>
                </c:pt>
                <c:pt idx="23">
                  <c:v>NE</c:v>
                </c:pt>
                <c:pt idx="24">
                  <c:v>GE</c:v>
                </c:pt>
                <c:pt idx="25">
                  <c:v>JU</c:v>
                </c:pt>
              </c:strCache>
            </c:strRef>
          </c:cat>
          <c:val>
            <c:numRef>
              <c:f>AMal_KV_4.1!$C$123:$C$148</c:f>
              <c:numCache>
                <c:formatCode>#,##0.0000</c:formatCode>
                <c:ptCount val="26"/>
                <c:pt idx="0">
                  <c:v>192.96710972000002</c:v>
                </c:pt>
                <c:pt idx="1">
                  <c:v>251.53217912</c:v>
                </c:pt>
                <c:pt idx="2">
                  <c:v>64.743307000000001</c:v>
                </c:pt>
                <c:pt idx="3">
                  <c:v>4.5484260000000001</c:v>
                </c:pt>
                <c:pt idx="4">
                  <c:v>17.282406999999999</c:v>
                </c:pt>
                <c:pt idx="5">
                  <c:v>8.2803032500000029</c:v>
                </c:pt>
                <c:pt idx="6">
                  <c:v>1.8808480000000001</c:v>
                </c:pt>
                <c:pt idx="7">
                  <c:v>5.7865399999999996</c:v>
                </c:pt>
                <c:pt idx="8">
                  <c:v>17.469913999999999</c:v>
                </c:pt>
                <c:pt idx="9">
                  <c:v>83.428867999999994</c:v>
                </c:pt>
                <c:pt idx="10">
                  <c:v>69.321202</c:v>
                </c:pt>
                <c:pt idx="11">
                  <c:v>126.07037518000001</c:v>
                </c:pt>
                <c:pt idx="12">
                  <c:v>54.033017000000001</c:v>
                </c:pt>
                <c:pt idx="13">
                  <c:v>28.968978</c:v>
                </c:pt>
                <c:pt idx="14">
                  <c:v>13.411848000000001</c:v>
                </c:pt>
                <c:pt idx="15">
                  <c:v>0.917489</c:v>
                </c:pt>
                <c:pt idx="16">
                  <c:v>72.680640999999994</c:v>
                </c:pt>
                <c:pt idx="17">
                  <c:v>40.832638000000003</c:v>
                </c:pt>
                <c:pt idx="18">
                  <c:v>134.47382400000001</c:v>
                </c:pt>
                <c:pt idx="19">
                  <c:v>49.140174999999999</c:v>
                </c:pt>
                <c:pt idx="20">
                  <c:v>220.33216899999999</c:v>
                </c:pt>
                <c:pt idx="21">
                  <c:v>475.99631485000003</c:v>
                </c:pt>
                <c:pt idx="22">
                  <c:v>78.458832999999998</c:v>
                </c:pt>
                <c:pt idx="23">
                  <c:v>62.741974999999996</c:v>
                </c:pt>
                <c:pt idx="24">
                  <c:v>378.947653</c:v>
                </c:pt>
                <c:pt idx="25">
                  <c:v>28.692637000000001</c:v>
                </c:pt>
              </c:numCache>
            </c:numRef>
          </c:val>
          <c:extLst>
            <c:ext xmlns:c16="http://schemas.microsoft.com/office/drawing/2014/chart" uri="{C3380CC4-5D6E-409C-BE32-E72D297353CC}">
              <c16:uniqueId val="{00000001-79AD-4BC2-A66C-59D957B3ABD5}"/>
            </c:ext>
          </c:extLst>
        </c:ser>
        <c:dLbls>
          <c:showLegendKey val="0"/>
          <c:showVal val="0"/>
          <c:showCatName val="0"/>
          <c:showSerName val="0"/>
          <c:showPercent val="0"/>
          <c:showBubbleSize val="0"/>
        </c:dLbls>
        <c:gapWidth val="150"/>
        <c:axId val="557380768"/>
        <c:axId val="557381160"/>
      </c:barChart>
      <c:catAx>
        <c:axId val="557380768"/>
        <c:scaling>
          <c:orientation val="minMax"/>
        </c:scaling>
        <c:delete val="0"/>
        <c:axPos val="b"/>
        <c:numFmt formatCode="General" sourceLinked="0"/>
        <c:majorTickMark val="out"/>
        <c:minorTickMark val="none"/>
        <c:tickLblPos val="nextTo"/>
        <c:crossAx val="557381160"/>
        <c:crosses val="autoZero"/>
        <c:auto val="1"/>
        <c:lblAlgn val="ctr"/>
        <c:lblOffset val="100"/>
        <c:noMultiLvlLbl val="0"/>
      </c:catAx>
      <c:valAx>
        <c:axId val="557381160"/>
        <c:scaling>
          <c:orientation val="minMax"/>
        </c:scaling>
        <c:delete val="0"/>
        <c:axPos val="l"/>
        <c:majorGridlines/>
        <c:title>
          <c:tx>
            <c:strRef>
              <c:f>AMal_KV_4.1!$D$122:$E$122</c:f>
              <c:strCache>
                <c:ptCount val="2"/>
                <c:pt idx="0">
                  <c:v>en millions de francs</c:v>
                </c:pt>
                <c:pt idx="1">
                  <c:v>in Mio. Fr.</c:v>
                </c:pt>
              </c:strCache>
            </c:strRef>
          </c:tx>
          <c:overlay val="0"/>
          <c:txPr>
            <a:bodyPr rot="-5400000" vert="horz"/>
            <a:lstStyle/>
            <a:p>
              <a:pPr>
                <a:defRPr b="0"/>
              </a:pPr>
              <a:endParaRPr lang="de-DE"/>
            </a:p>
          </c:txPr>
        </c:title>
        <c:numFmt formatCode="#,##0" sourceLinked="0"/>
        <c:majorTickMark val="out"/>
        <c:minorTickMark val="none"/>
        <c:tickLblPos val="nextTo"/>
        <c:crossAx val="557380768"/>
        <c:crosses val="autoZero"/>
        <c:crossBetween val="between"/>
      </c:valAx>
    </c:plotArea>
    <c:legend>
      <c:legendPos val="b"/>
      <c:overlay val="0"/>
    </c:legend>
    <c:plotVisOnly val="1"/>
    <c:dispBlanksAs val="gap"/>
    <c:showDLblsOverMax val="0"/>
  </c:chart>
  <c:spPr>
    <a:solidFill>
      <a:schemeClr val="bg1"/>
    </a:solidFill>
  </c:spPr>
  <c:txPr>
    <a:bodyPr/>
    <a:lstStyle/>
    <a:p>
      <a:pPr>
        <a:defRPr sz="800">
          <a:latin typeface="Arial" panose="020B0604020202020204" pitchFamily="34" charset="0"/>
          <a:cs typeface="Arial" panose="020B0604020202020204"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95250</xdr:colOff>
      <xdr:row>26</xdr:row>
      <xdr:rowOff>76200</xdr:rowOff>
    </xdr:from>
    <xdr:to>
      <xdr:col>5</xdr:col>
      <xdr:colOff>790576</xdr:colOff>
      <xdr:row>45</xdr:row>
      <xdr:rowOff>28575</xdr:rowOff>
    </xdr:to>
    <xdr:graphicFrame macro="">
      <xdr:nvGraphicFramePr>
        <xdr:cNvPr id="4" name="Diagramm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50</xdr:row>
      <xdr:rowOff>47624</xdr:rowOff>
    </xdr:from>
    <xdr:to>
      <xdr:col>5</xdr:col>
      <xdr:colOff>904876</xdr:colOff>
      <xdr:row>68</xdr:row>
      <xdr:rowOff>114299</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47624</xdr:colOff>
      <xdr:row>10</xdr:row>
      <xdr:rowOff>76200</xdr:rowOff>
    </xdr:from>
    <xdr:to>
      <xdr:col>5</xdr:col>
      <xdr:colOff>819149</xdr:colOff>
      <xdr:row>22</xdr:row>
      <xdr:rowOff>99060</xdr:rowOff>
    </xdr:to>
    <xdr:sp macro="" textlink="">
      <xdr:nvSpPr>
        <xdr:cNvPr id="5" name="Textfeld 4">
          <a:extLst>
            <a:ext uri="{FF2B5EF4-FFF2-40B4-BE49-F238E27FC236}">
              <a16:creationId xmlns:a16="http://schemas.microsoft.com/office/drawing/2014/main" id="{00000000-0008-0000-0000-000005000000}"/>
            </a:ext>
          </a:extLst>
        </xdr:cNvPr>
        <xdr:cNvSpPr txBox="1"/>
      </xdr:nvSpPr>
      <xdr:spPr>
        <a:xfrm>
          <a:off x="2722244" y="4061460"/>
          <a:ext cx="2554605" cy="1196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900">
              <a:latin typeface="Arial" panose="020B0604020202020204" pitchFamily="34" charset="0"/>
              <a:cs typeface="Arial" panose="020B0604020202020204" pitchFamily="34" charset="0"/>
            </a:rPr>
            <a:t>1  </a:t>
          </a:r>
          <a:r>
            <a:rPr lang="de-CH" sz="900">
              <a:solidFill>
                <a:schemeClr val="dk1"/>
              </a:solidFill>
              <a:latin typeface="Arial" panose="020B0604020202020204" pitchFamily="34" charset="0"/>
              <a:ea typeface="+mn-ea"/>
              <a:cs typeface="Arial" panose="020B0604020202020204" pitchFamily="34" charset="0"/>
            </a:rPr>
            <a:t>Im Kanton Bern wird seit 2012 nicht mehr der vollständige Beitrag zur Krankenkassenprämie von EL-Bezügern und Sozialhilfeempfängern als Prämienverbilligung betrachtet. Dadurch sind die Angaben ab 2012 nur eingeschränkt mit den Angaben der vorangegangenen Jahre vergleichbar.</a:t>
          </a:r>
        </a:p>
        <a:p>
          <a:r>
            <a:rPr lang="de-CH" sz="900">
              <a:solidFill>
                <a:schemeClr val="dk1"/>
              </a:solidFill>
              <a:latin typeface="Arial" panose="020B0604020202020204" pitchFamily="34" charset="0"/>
              <a:ea typeface="+mn-ea"/>
              <a:cs typeface="Arial" panose="020B0604020202020204" pitchFamily="34" charset="0"/>
            </a:rPr>
            <a:t>2  Für 2021 konnte die Anzahl der Bezügerhaushalte in SH nicht geliefert werden. Für die Berechnung des CH-Durchschnitt  pro Haushalt wurde SH somit ausgeschlossen und die Anzahl Haushalte sind unvollständig (kursiv).</a:t>
          </a:r>
        </a:p>
        <a:p>
          <a:endParaRPr lang="de-CH" sz="900">
            <a:latin typeface="Arial" panose="020B0604020202020204" pitchFamily="34" charset="0"/>
            <a:cs typeface="Arial" panose="020B0604020202020204" pitchFamily="34" charset="0"/>
          </a:endParaRPr>
        </a:p>
        <a:p>
          <a:r>
            <a:rPr lang="de-CH" sz="900">
              <a:latin typeface="Arial" panose="020B0604020202020204" pitchFamily="34" charset="0"/>
              <a:cs typeface="Arial" panose="020B0604020202020204" pitchFamily="34" charset="0"/>
            </a:rPr>
            <a:t>Quelle: Bundesamt für Gesundheit, Statistik der obligatorischen Krankenversicherung</a:t>
          </a:r>
        </a:p>
      </xdr:txBody>
    </xdr:sp>
    <xdr:clientData/>
  </xdr:twoCellAnchor>
  <xdr:twoCellAnchor>
    <xdr:from>
      <xdr:col>0</xdr:col>
      <xdr:colOff>76200</xdr:colOff>
      <xdr:row>10</xdr:row>
      <xdr:rowOff>66676</xdr:rowOff>
    </xdr:from>
    <xdr:to>
      <xdr:col>2</xdr:col>
      <xdr:colOff>866775</xdr:colOff>
      <xdr:row>22</xdr:row>
      <xdr:rowOff>152400</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76200" y="4010026"/>
          <a:ext cx="2695575" cy="15430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CH" sz="900">
              <a:latin typeface="Arial" panose="020B0604020202020204" pitchFamily="34" charset="0"/>
              <a:cs typeface="Arial" panose="020B0604020202020204" pitchFamily="34" charset="0"/>
            </a:rPr>
            <a:t>1  </a:t>
          </a:r>
          <a:r>
            <a:rPr lang="fr-CH" sz="900">
              <a:solidFill>
                <a:schemeClr val="dk1"/>
              </a:solidFill>
              <a:latin typeface="Arial" panose="020B0604020202020204" pitchFamily="34" charset="0"/>
              <a:ea typeface="+mn-ea"/>
              <a:cs typeface="Arial" panose="020B0604020202020204" pitchFamily="34" charset="0"/>
            </a:rPr>
            <a:t>A partit de 2012 le montant destiné aux primes d’assurance-maladie des bénéficiaires de prestations complémentaires et de l’aide sociale n’est plus considéré complètement comme réduction des primes dans le canton de Berne. Il en résulte que les chiffres ne sont plus comparables avec ceux des années précédentes.</a:t>
          </a:r>
        </a:p>
        <a:p>
          <a:pPr marL="0" marR="0" indent="0" defTabSz="914400" eaLnBrk="1" fontAlgn="auto" latinLnBrk="0" hangingPunct="1">
            <a:lnSpc>
              <a:spcPct val="100000"/>
            </a:lnSpc>
            <a:spcBef>
              <a:spcPts val="0"/>
            </a:spcBef>
            <a:spcAft>
              <a:spcPts val="0"/>
            </a:spcAft>
            <a:buClrTx/>
            <a:buSzTx/>
            <a:buFontTx/>
            <a:buNone/>
            <a:tabLst/>
            <a:defRPr/>
          </a:pPr>
          <a:r>
            <a:rPr lang="de-CH" sz="900">
              <a:solidFill>
                <a:schemeClr val="dk1"/>
              </a:solidFill>
              <a:latin typeface="Arial" panose="020B0604020202020204" pitchFamily="34" charset="0"/>
              <a:ea typeface="+mn-ea"/>
              <a:cs typeface="Arial" panose="020B0604020202020204" pitchFamily="34" charset="0"/>
            </a:rPr>
            <a:t>2  Pour 2021, le nombre de ménages bénéficiaires en canton de SH n'a pas pu être fourni. SH a donc été exclue du calcul</a:t>
          </a:r>
          <a:r>
            <a:rPr lang="de-CH" sz="900" baseline="0">
              <a:solidFill>
                <a:schemeClr val="dk1"/>
              </a:solidFill>
              <a:latin typeface="Arial" panose="020B0604020202020204" pitchFamily="34" charset="0"/>
              <a:ea typeface="+mn-ea"/>
              <a:cs typeface="Arial" panose="020B0604020202020204" pitchFamily="34" charset="0"/>
            </a:rPr>
            <a:t> </a:t>
          </a:r>
          <a:r>
            <a:rPr lang="de-CH" sz="900">
              <a:solidFill>
                <a:schemeClr val="dk1"/>
              </a:solidFill>
              <a:latin typeface="Arial" panose="020B0604020202020204" pitchFamily="34" charset="0"/>
              <a:ea typeface="+mn-ea"/>
              <a:cs typeface="Arial" panose="020B0604020202020204" pitchFamily="34" charset="0"/>
            </a:rPr>
            <a:t>de la moyenne suisse par ménage et le nombre de ménages est incomplet (en italique). </a:t>
          </a:r>
        </a:p>
        <a:p>
          <a:endParaRPr lang="de-CH" sz="900">
            <a:solidFill>
              <a:schemeClr val="dk1"/>
            </a:solidFill>
            <a:latin typeface="Arial" panose="020B0604020202020204" pitchFamily="34" charset="0"/>
            <a:ea typeface="+mn-ea"/>
            <a:cs typeface="Arial" panose="020B0604020202020204" pitchFamily="34" charset="0"/>
          </a:endParaRPr>
        </a:p>
        <a:p>
          <a:r>
            <a:rPr lang="de-CH" sz="900">
              <a:solidFill>
                <a:schemeClr val="dk1"/>
              </a:solidFill>
              <a:latin typeface="Arial" panose="020B0604020202020204" pitchFamily="34" charset="0"/>
              <a:ea typeface="+mn-ea"/>
              <a:cs typeface="Arial" panose="020B0604020202020204" pitchFamily="34" charset="0"/>
            </a:rPr>
            <a:t>Source: Office fédéral </a:t>
          </a:r>
          <a:r>
            <a:rPr lang="de-CH" sz="900">
              <a:latin typeface="Arial" panose="020B0604020202020204" pitchFamily="34" charset="0"/>
              <a:cs typeface="Arial" panose="020B0604020202020204" pitchFamily="34" charset="0"/>
            </a:rPr>
            <a:t>de la santé publique, statistique de l'assurance-maladie obligatoire</a:t>
          </a:r>
        </a:p>
      </xdr:txBody>
    </xdr:sp>
    <xdr:clientData/>
  </xdr:twoCellAnchor>
  <xdr:twoCellAnchor>
    <xdr:from>
      <xdr:col>3</xdr:col>
      <xdr:colOff>69849</xdr:colOff>
      <xdr:row>69</xdr:row>
      <xdr:rowOff>44449</xdr:rowOff>
    </xdr:from>
    <xdr:to>
      <xdr:col>5</xdr:col>
      <xdr:colOff>838199</xdr:colOff>
      <xdr:row>75</xdr:row>
      <xdr:rowOff>123824</xdr:rowOff>
    </xdr:to>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3241674" y="13446124"/>
          <a:ext cx="2882900" cy="1050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900">
              <a:latin typeface="Arial" panose="020B0604020202020204" pitchFamily="34" charset="0"/>
              <a:cs typeface="Arial" panose="020B0604020202020204" pitchFamily="34" charset="0"/>
            </a:rPr>
            <a:t>ZH:</a:t>
          </a:r>
          <a:r>
            <a:rPr lang="de-CH" sz="900" baseline="0">
              <a:latin typeface="Arial" panose="020B0604020202020204" pitchFamily="34" charset="0"/>
              <a:cs typeface="Arial" panose="020B0604020202020204" pitchFamily="34" charset="0"/>
            </a:rPr>
            <a:t>  </a:t>
          </a:r>
          <a:r>
            <a:rPr lang="de-CH" sz="900">
              <a:latin typeface="Arial" panose="020B0604020202020204" pitchFamily="34" charset="0"/>
              <a:cs typeface="Arial" panose="020B0604020202020204" pitchFamily="34" charset="0"/>
            </a:rPr>
            <a:t>Aufgrund eines Systemwechsels bei der Auszahlung in ZH fällt der ausbezahlte Kantonsbeitrag 2021 - sowie 2022 bis 2024 - deutlich tiefer aus.</a:t>
          </a:r>
        </a:p>
        <a:p>
          <a:endParaRPr lang="de-CH" sz="900">
            <a:latin typeface="Arial" panose="020B0604020202020204" pitchFamily="34" charset="0"/>
            <a:cs typeface="Arial" panose="020B0604020202020204" pitchFamily="34" charset="0"/>
          </a:endParaRPr>
        </a:p>
        <a:p>
          <a:r>
            <a:rPr lang="de-CH" sz="900">
              <a:latin typeface="Arial" panose="020B0604020202020204" pitchFamily="34" charset="0"/>
              <a:cs typeface="Arial" panose="020B0604020202020204" pitchFamily="34" charset="0"/>
            </a:rPr>
            <a:t>Quelle: Bundesamt für Gesundheit, Statistik der obligatorischen Krankenversicherung</a:t>
          </a:r>
        </a:p>
      </xdr:txBody>
    </xdr:sp>
    <xdr:clientData/>
  </xdr:twoCellAnchor>
  <xdr:twoCellAnchor>
    <xdr:from>
      <xdr:col>0</xdr:col>
      <xdr:colOff>95250</xdr:colOff>
      <xdr:row>69</xdr:row>
      <xdr:rowOff>38100</xdr:rowOff>
    </xdr:from>
    <xdr:to>
      <xdr:col>2</xdr:col>
      <xdr:colOff>882650</xdr:colOff>
      <xdr:row>75</xdr:row>
      <xdr:rowOff>133350</xdr:rowOff>
    </xdr:to>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95250" y="13439775"/>
          <a:ext cx="2901950"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900">
              <a:latin typeface="Arial" panose="020B0604020202020204" pitchFamily="34" charset="0"/>
              <a:cs typeface="Arial" panose="020B0604020202020204" pitchFamily="34" charset="0"/>
            </a:rPr>
            <a:t>ZH:  En raison d'un changement de système de paiement à ZH, la contribution cantonale versée en 2021 - ainsi que de 2022 à 2024 - est nettement inférieure.</a:t>
          </a:r>
        </a:p>
        <a:p>
          <a:endParaRPr lang="de-CH" sz="900">
            <a:latin typeface="Arial" panose="020B0604020202020204" pitchFamily="34" charset="0"/>
            <a:cs typeface="Arial" panose="020B0604020202020204" pitchFamily="34" charset="0"/>
          </a:endParaRPr>
        </a:p>
        <a:p>
          <a:r>
            <a:rPr lang="de-CH" sz="900">
              <a:latin typeface="Arial" panose="020B0604020202020204" pitchFamily="34" charset="0"/>
              <a:cs typeface="Arial" panose="020B0604020202020204" pitchFamily="34" charset="0"/>
            </a:rPr>
            <a:t>Source: Office fédéral de la santé publique, statistique de l'assurance-maladie obligatoire</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H150"/>
  <sheetViews>
    <sheetView tabSelected="1" zoomScaleNormal="100" workbookViewId="0">
      <selection activeCell="AE62" sqref="AE62"/>
    </sheetView>
  </sheetViews>
  <sheetFormatPr baseColWidth="10" defaultColWidth="11" defaultRowHeight="12.75" outlineLevelCol="1"/>
  <cols>
    <col min="1" max="6" width="16.6640625" style="1" customWidth="1"/>
    <col min="7" max="7" width="12.6640625" style="1" customWidth="1"/>
    <col min="8" max="9" width="12.6640625" style="1" hidden="1" customWidth="1" outlineLevel="1"/>
    <col min="10" max="10" width="12.6640625" style="2" hidden="1" customWidth="1" outlineLevel="1"/>
    <col min="11" max="11" width="12.6640625" style="2" customWidth="1" collapsed="1"/>
    <col min="12" max="18" width="12.6640625" style="1" hidden="1" customWidth="1" outlineLevel="1"/>
    <col min="19" max="19" width="12.6640625" style="1" hidden="1" customWidth="1" outlineLevel="1" collapsed="1"/>
    <col min="20" max="20" width="12.6640625" style="1" hidden="1" customWidth="1" outlineLevel="1"/>
    <col min="21" max="21" width="12.6640625" style="1" customWidth="1" collapsed="1"/>
    <col min="22" max="25" width="12.6640625" style="1" hidden="1" customWidth="1" outlineLevel="1" collapsed="1"/>
    <col min="26" max="26" width="12.6640625" style="1" hidden="1" customWidth="1" outlineLevel="1"/>
    <col min="27" max="30" width="12.6640625" style="1" hidden="1" customWidth="1" outlineLevel="1" collapsed="1"/>
    <col min="31" max="33" width="12.6640625" style="1" customWidth="1" collapsed="1"/>
    <col min="34" max="34" width="12.6640625" style="1" customWidth="1"/>
    <col min="35" max="16384" width="11" style="1"/>
  </cols>
  <sheetData>
    <row r="1" spans="1:34" s="5" customFormat="1" ht="108" customHeight="1">
      <c r="A1" s="61" t="s">
        <v>65</v>
      </c>
      <c r="B1" s="61"/>
      <c r="C1" s="61"/>
      <c r="D1" s="61" t="s">
        <v>64</v>
      </c>
      <c r="E1" s="61"/>
      <c r="F1" s="61"/>
      <c r="G1" s="35"/>
      <c r="H1" s="35"/>
      <c r="I1" s="35"/>
      <c r="J1" s="35"/>
      <c r="K1" s="35"/>
      <c r="L1" s="35"/>
      <c r="M1" s="35"/>
      <c r="N1" s="35"/>
      <c r="O1" s="35"/>
      <c r="P1" s="35"/>
      <c r="Q1" s="35"/>
      <c r="R1" s="35"/>
      <c r="S1" s="35"/>
      <c r="T1" s="35"/>
      <c r="U1" s="35"/>
      <c r="V1" s="35"/>
      <c r="W1" s="46"/>
      <c r="X1" s="46"/>
      <c r="Y1" s="46"/>
      <c r="Z1" s="46"/>
      <c r="AA1" s="46"/>
      <c r="AB1" s="46"/>
      <c r="AC1" s="46"/>
      <c r="AD1" s="46"/>
      <c r="AE1" s="46"/>
      <c r="AF1" s="46"/>
      <c r="AG1" s="46"/>
    </row>
    <row r="2" spans="1:34" s="3" customFormat="1" ht="14.25">
      <c r="G2" s="7" t="s">
        <v>73</v>
      </c>
      <c r="H2" s="7" t="s">
        <v>74</v>
      </c>
      <c r="I2" s="7" t="s">
        <v>75</v>
      </c>
      <c r="J2" s="7" t="s">
        <v>76</v>
      </c>
      <c r="K2" s="7" t="s">
        <v>77</v>
      </c>
      <c r="L2" s="7" t="s">
        <v>78</v>
      </c>
      <c r="M2" s="7" t="s">
        <v>79</v>
      </c>
      <c r="N2" s="7" t="s">
        <v>80</v>
      </c>
      <c r="O2" s="7" t="s">
        <v>81</v>
      </c>
      <c r="P2" s="7" t="s">
        <v>82</v>
      </c>
      <c r="Q2" s="7" t="s">
        <v>83</v>
      </c>
      <c r="R2" s="7" t="s">
        <v>84</v>
      </c>
      <c r="S2" s="7" t="s">
        <v>85</v>
      </c>
      <c r="T2" s="7" t="s">
        <v>86</v>
      </c>
      <c r="U2" s="7" t="s">
        <v>87</v>
      </c>
      <c r="V2" s="7">
        <v>2011</v>
      </c>
      <c r="W2" s="7" t="s">
        <v>46</v>
      </c>
      <c r="X2" s="7" t="s">
        <v>48</v>
      </c>
      <c r="Y2" s="7" t="s">
        <v>49</v>
      </c>
      <c r="Z2" s="7" t="s">
        <v>53</v>
      </c>
      <c r="AA2" s="7" t="s">
        <v>55</v>
      </c>
      <c r="AB2" s="7" t="s">
        <v>56</v>
      </c>
      <c r="AC2" s="7" t="s">
        <v>59</v>
      </c>
      <c r="AD2" s="7" t="s">
        <v>60</v>
      </c>
      <c r="AE2" s="7" t="s">
        <v>61</v>
      </c>
      <c r="AF2" s="7" t="s">
        <v>62</v>
      </c>
      <c r="AG2" s="7" t="s">
        <v>63</v>
      </c>
      <c r="AH2" s="47" t="s">
        <v>66</v>
      </c>
    </row>
    <row r="3" spans="1:34" s="12" customFormat="1" ht="38.25" customHeight="1">
      <c r="A3" s="68" t="s">
        <v>37</v>
      </c>
      <c r="B3" s="21" t="s">
        <v>34</v>
      </c>
      <c r="C3" s="13" t="s">
        <v>32</v>
      </c>
      <c r="D3" s="68" t="s">
        <v>33</v>
      </c>
      <c r="E3" s="14" t="s">
        <v>34</v>
      </c>
      <c r="F3" s="13" t="s">
        <v>2</v>
      </c>
      <c r="G3" s="41">
        <v>1467.1668685500001</v>
      </c>
      <c r="H3" s="11">
        <v>1994.2314670000001</v>
      </c>
      <c r="I3" s="11">
        <v>2446.4709480000001</v>
      </c>
      <c r="J3" s="11">
        <v>2689.6721769999999</v>
      </c>
      <c r="K3" s="11">
        <v>2545.3263491999996</v>
      </c>
      <c r="L3" s="11">
        <v>2657.2488682500002</v>
      </c>
      <c r="M3" s="11">
        <v>2892</v>
      </c>
      <c r="N3" s="11">
        <v>3065.5</v>
      </c>
      <c r="O3" s="11">
        <v>3169.8</v>
      </c>
      <c r="P3" s="11">
        <v>3201.7620889999998</v>
      </c>
      <c r="Q3" s="11">
        <v>3308.7390919999998</v>
      </c>
      <c r="R3" s="11">
        <v>3420.5200599999998</v>
      </c>
      <c r="S3" s="11">
        <v>3398.253929</v>
      </c>
      <c r="T3" s="11">
        <v>3542.4140867699998</v>
      </c>
      <c r="U3" s="11">
        <v>3979.8429310299998</v>
      </c>
      <c r="V3" s="11">
        <v>4070.3</v>
      </c>
      <c r="W3" s="11">
        <v>4172.0490306399997</v>
      </c>
      <c r="X3" s="11">
        <v>4167.1876062999991</v>
      </c>
      <c r="Y3" s="11">
        <v>4181.1566995900002</v>
      </c>
      <c r="Z3" s="11">
        <v>4313.45261278</v>
      </c>
      <c r="AA3" s="11">
        <v>4507.655900499999</v>
      </c>
      <c r="AB3" s="11">
        <v>4689.2190705000003</v>
      </c>
      <c r="AC3" s="11">
        <v>4938.9584114199997</v>
      </c>
      <c r="AD3" s="11">
        <v>5194.5221838400003</v>
      </c>
      <c r="AE3" s="11">
        <v>5464.5756344600004</v>
      </c>
      <c r="AF3" s="11">
        <v>5448.4900410699993</v>
      </c>
      <c r="AG3" s="11">
        <v>5353.6425921199998</v>
      </c>
      <c r="AH3" s="48">
        <v>5937.9101602500004</v>
      </c>
    </row>
    <row r="4" spans="1:34" s="3" customFormat="1" ht="25.5">
      <c r="A4" s="66"/>
      <c r="B4" s="38" t="s">
        <v>43</v>
      </c>
      <c r="C4" s="39" t="s">
        <v>32</v>
      </c>
      <c r="D4" s="66"/>
      <c r="E4" s="38" t="s">
        <v>42</v>
      </c>
      <c r="F4" s="39" t="s">
        <v>2</v>
      </c>
      <c r="G4" s="42">
        <v>1178.9879346383884</v>
      </c>
      <c r="H4" s="43">
        <v>1347.014486</v>
      </c>
      <c r="I4" s="43">
        <v>1669.58884013649</v>
      </c>
      <c r="J4" s="43">
        <v>1798.1728200668547</v>
      </c>
      <c r="K4" s="43">
        <v>1718.9208619999997</v>
      </c>
      <c r="L4" s="43">
        <v>1798.9574838052504</v>
      </c>
      <c r="M4" s="43">
        <v>1923.0762779550214</v>
      </c>
      <c r="N4" s="43">
        <v>1993.0028828477971</v>
      </c>
      <c r="O4" s="43">
        <v>2053.3415257762877</v>
      </c>
      <c r="P4" s="43">
        <v>2060.7499509999998</v>
      </c>
      <c r="Q4" s="43">
        <v>2137.9692109999996</v>
      </c>
      <c r="R4" s="43">
        <v>2218.7331529999997</v>
      </c>
      <c r="S4" s="43">
        <v>1779.0315409999998</v>
      </c>
      <c r="T4" s="43">
        <v>1815.0045695123636</v>
      </c>
      <c r="U4" s="43">
        <v>1975.646618</v>
      </c>
      <c r="V4" s="43">
        <v>2115.9</v>
      </c>
      <c r="W4" s="43">
        <v>2151.3017209999998</v>
      </c>
      <c r="X4" s="43">
        <v>2179.4376509999997</v>
      </c>
      <c r="Y4" s="43">
        <v>2241.6741899999993</v>
      </c>
      <c r="Z4" s="43">
        <v>2355.1999940000001</v>
      </c>
      <c r="AA4" s="43">
        <v>2479.5324150000006</v>
      </c>
      <c r="AB4" s="43">
        <v>2615.4117945835392</v>
      </c>
      <c r="AC4" s="43">
        <v>2744.546961</v>
      </c>
      <c r="AD4" s="43">
        <v>2827.445937</v>
      </c>
      <c r="AE4" s="43">
        <v>2849.3848419999999</v>
      </c>
      <c r="AF4" s="43">
        <v>2873.416072</v>
      </c>
      <c r="AG4" s="43">
        <v>2870.7029210000001</v>
      </c>
      <c r="AH4" s="49">
        <v>3042.8785870000002</v>
      </c>
    </row>
    <row r="5" spans="1:34" s="3" customFormat="1" ht="25.5">
      <c r="A5" s="66"/>
      <c r="B5" s="40" t="s">
        <v>44</v>
      </c>
      <c r="C5" s="39" t="s">
        <v>32</v>
      </c>
      <c r="D5" s="66"/>
      <c r="E5" s="38" t="s">
        <v>41</v>
      </c>
      <c r="F5" s="39" t="s">
        <v>2</v>
      </c>
      <c r="G5" s="42">
        <v>288.17893391161164</v>
      </c>
      <c r="H5" s="43">
        <v>647.21698100000003</v>
      </c>
      <c r="I5" s="43">
        <v>776.88210786351021</v>
      </c>
      <c r="J5" s="43">
        <v>891.49935693314535</v>
      </c>
      <c r="K5" s="43">
        <v>826.40548719999981</v>
      </c>
      <c r="L5" s="43">
        <v>858.29138444475007</v>
      </c>
      <c r="M5" s="43">
        <v>968.92372204497883</v>
      </c>
      <c r="N5" s="43">
        <v>1072.4971171522029</v>
      </c>
      <c r="O5" s="43">
        <v>1116.4584742237128</v>
      </c>
      <c r="P5" s="43">
        <v>1141.0121379999998</v>
      </c>
      <c r="Q5" s="43">
        <v>1170.7698809999999</v>
      </c>
      <c r="R5" s="43">
        <v>1201.7869069999999</v>
      </c>
      <c r="S5" s="43">
        <v>1619.2223879999999</v>
      </c>
      <c r="T5" s="43">
        <v>1727.409517257636</v>
      </c>
      <c r="U5" s="43">
        <v>2004.1963130299998</v>
      </c>
      <c r="V5" s="43">
        <v>1954.4</v>
      </c>
      <c r="W5" s="43">
        <v>2020.7473096399995</v>
      </c>
      <c r="X5" s="43">
        <v>1987.7499552999991</v>
      </c>
      <c r="Y5" s="43">
        <v>1939.4825095900005</v>
      </c>
      <c r="Z5" s="43">
        <v>1958.2526187799999</v>
      </c>
      <c r="AA5" s="43">
        <v>2028.1234854999987</v>
      </c>
      <c r="AB5" s="43">
        <v>2073.8072759164611</v>
      </c>
      <c r="AC5" s="43">
        <v>2194.4114504199997</v>
      </c>
      <c r="AD5" s="43">
        <v>2367.0762468400003</v>
      </c>
      <c r="AE5" s="43">
        <v>2615.1907917769272</v>
      </c>
      <c r="AF5" s="43">
        <v>2575.0739680416118</v>
      </c>
      <c r="AG5" s="43">
        <v>2482.9396711199997</v>
      </c>
      <c r="AH5" s="49">
        <v>2895.0315732499998</v>
      </c>
    </row>
    <row r="6" spans="1:34" s="12" customFormat="1" ht="30" customHeight="1">
      <c r="A6" s="66" t="s">
        <v>57</v>
      </c>
      <c r="B6" s="67"/>
      <c r="C6" s="39" t="s">
        <v>36</v>
      </c>
      <c r="D6" s="66" t="s">
        <v>54</v>
      </c>
      <c r="E6" s="67"/>
      <c r="F6" s="39" t="s">
        <v>35</v>
      </c>
      <c r="G6" s="15">
        <v>888.27846060748436</v>
      </c>
      <c r="H6" s="16">
        <v>1019.5488672255641</v>
      </c>
      <c r="I6" s="16">
        <v>1091.9200739827595</v>
      </c>
      <c r="J6" s="16">
        <v>1152.2555804455958</v>
      </c>
      <c r="K6" s="16">
        <v>1088.8085894058177</v>
      </c>
      <c r="L6" s="16">
        <v>1118.1520446082575</v>
      </c>
      <c r="M6" s="16">
        <v>1188.2690726766377</v>
      </c>
      <c r="N6" s="16">
        <v>1262.8124985787954</v>
      </c>
      <c r="O6" s="16">
        <v>1342.3653663095729</v>
      </c>
      <c r="P6" s="16">
        <v>1415.3561591576192</v>
      </c>
      <c r="Q6" s="16">
        <v>1518.8870954192464</v>
      </c>
      <c r="R6" s="16">
        <v>1505.5437223530448</v>
      </c>
      <c r="S6" s="16">
        <v>1510.6835438930136</v>
      </c>
      <c r="T6" s="16">
        <v>1570.991971568458</v>
      </c>
      <c r="U6" s="16">
        <v>1718.9674951279601</v>
      </c>
      <c r="V6" s="16">
        <v>1790.1922929788673</v>
      </c>
      <c r="W6" s="16">
        <v>1807.6366136589529</v>
      </c>
      <c r="X6" s="16">
        <v>1849.3882054996293</v>
      </c>
      <c r="Y6" s="16">
        <v>1908.1897564901581</v>
      </c>
      <c r="Z6" s="16">
        <v>1941.2178946856509</v>
      </c>
      <c r="AA6" s="16">
        <v>1978.1838554621875</v>
      </c>
      <c r="AB6" s="16">
        <v>2114.8911193155091</v>
      </c>
      <c r="AC6" s="16">
        <v>2225.2259146720817</v>
      </c>
      <c r="AD6" s="16">
        <v>2240.9684047625929</v>
      </c>
      <c r="AE6" s="16">
        <v>2304.26324566737</v>
      </c>
      <c r="AF6" s="16">
        <v>2323.1131297104885</v>
      </c>
      <c r="AG6" s="16">
        <v>2368.2559152047002</v>
      </c>
      <c r="AH6" s="50">
        <v>2420.9336843164915</v>
      </c>
    </row>
    <row r="7" spans="1:34" s="18" customFormat="1" ht="30" customHeight="1">
      <c r="A7" s="66" t="s">
        <v>47</v>
      </c>
      <c r="B7" s="67"/>
      <c r="C7" s="39" t="s">
        <v>36</v>
      </c>
      <c r="D7" s="66" t="s">
        <v>0</v>
      </c>
      <c r="E7" s="67"/>
      <c r="F7" s="39" t="s">
        <v>35</v>
      </c>
      <c r="G7" s="15">
        <v>1939.5244786550988</v>
      </c>
      <c r="H7" s="16">
        <v>2016.5343367646167</v>
      </c>
      <c r="I7" s="16">
        <v>2075.8295126812504</v>
      </c>
      <c r="J7" s="16">
        <v>2186.5653545675523</v>
      </c>
      <c r="K7" s="16">
        <v>2048.2309409790819</v>
      </c>
      <c r="L7" s="16">
        <v>2094.026288020817</v>
      </c>
      <c r="M7" s="16">
        <v>2242.8949786917224</v>
      </c>
      <c r="N7" s="16">
        <v>2381.2204626807293</v>
      </c>
      <c r="O7" s="16">
        <v>2544.2359787298087</v>
      </c>
      <c r="P7" s="16">
        <v>2633.0518524427439</v>
      </c>
      <c r="Q7" s="16">
        <v>2797.6739949690318</v>
      </c>
      <c r="R7" s="16">
        <v>2791.2678099876289</v>
      </c>
      <c r="S7" s="16">
        <v>2804.6035641015314</v>
      </c>
      <c r="T7" s="16">
        <v>2881.3748348974882</v>
      </c>
      <c r="U7" s="16">
        <v>3132.2745074972922</v>
      </c>
      <c r="V7" s="16">
        <v>3193.957646560315</v>
      </c>
      <c r="W7" s="16">
        <v>3165.8711063220476</v>
      </c>
      <c r="X7" s="16">
        <v>3187.5194430697325</v>
      </c>
      <c r="Y7" s="16">
        <v>3253.7042597637405</v>
      </c>
      <c r="Z7" s="16">
        <v>3214.3807593094612</v>
      </c>
      <c r="AA7" s="16">
        <v>3275.6984648533157</v>
      </c>
      <c r="AB7" s="16">
        <v>3471.8424655563194</v>
      </c>
      <c r="AC7" s="16">
        <v>3666.9587671923828</v>
      </c>
      <c r="AD7" s="16">
        <v>3773.3038481726585</v>
      </c>
      <c r="AE7" s="16">
        <v>3803.2729826528098</v>
      </c>
      <c r="AF7" s="16">
        <v>3911.9067117239897</v>
      </c>
      <c r="AG7" s="16">
        <v>3961.8086656966743</v>
      </c>
      <c r="AH7" s="50">
        <v>4125.7598031592588</v>
      </c>
    </row>
    <row r="8" spans="1:34" s="12" customFormat="1">
      <c r="A8" s="66" t="s">
        <v>30</v>
      </c>
      <c r="B8" s="67"/>
      <c r="C8" s="69"/>
      <c r="D8" s="66" t="s">
        <v>67</v>
      </c>
      <c r="E8" s="67"/>
      <c r="F8" s="69"/>
      <c r="G8" s="15">
        <v>1651697</v>
      </c>
      <c r="H8" s="16">
        <v>1955994</v>
      </c>
      <c r="I8" s="16">
        <v>2240522</v>
      </c>
      <c r="J8" s="16">
        <v>2334267</v>
      </c>
      <c r="K8" s="16">
        <v>2337717</v>
      </c>
      <c r="L8" s="16">
        <v>2376421</v>
      </c>
      <c r="M8" s="16">
        <v>2433822</v>
      </c>
      <c r="N8" s="16">
        <v>2427518.2400000002</v>
      </c>
      <c r="O8" s="16">
        <v>2361377</v>
      </c>
      <c r="P8" s="16">
        <v>2262160</v>
      </c>
      <c r="Q8" s="16">
        <v>2178397</v>
      </c>
      <c r="R8" s="16">
        <v>2271950</v>
      </c>
      <c r="S8" s="16">
        <v>2249481</v>
      </c>
      <c r="T8" s="16">
        <v>2254890</v>
      </c>
      <c r="U8" s="16">
        <v>2315252</v>
      </c>
      <c r="V8" s="16">
        <v>2273693</v>
      </c>
      <c r="W8" s="16">
        <v>2308013.1256000004</v>
      </c>
      <c r="X8" s="16">
        <v>2253279</v>
      </c>
      <c r="Y8" s="16">
        <v>2191164</v>
      </c>
      <c r="Z8" s="16">
        <v>2222034.231493881</v>
      </c>
      <c r="AA8" s="16">
        <v>2278684</v>
      </c>
      <c r="AB8" s="16">
        <v>2217239</v>
      </c>
      <c r="AC8" s="16">
        <v>2219531.23</v>
      </c>
      <c r="AD8" s="16">
        <v>2317981</v>
      </c>
      <c r="AE8" s="16">
        <v>2371506.6604194902</v>
      </c>
      <c r="AF8" s="16">
        <v>2345339.9541282789</v>
      </c>
      <c r="AG8" s="16">
        <v>2260584.4909363426</v>
      </c>
      <c r="AH8" s="50">
        <v>2452735.5703328424</v>
      </c>
    </row>
    <row r="9" spans="1:34" s="12" customFormat="1" ht="12.75" customHeight="1">
      <c r="A9" s="66" t="s">
        <v>58</v>
      </c>
      <c r="B9" s="67"/>
      <c r="C9" s="69"/>
      <c r="D9" s="66" t="s">
        <v>68</v>
      </c>
      <c r="E9" s="67"/>
      <c r="F9" s="69"/>
      <c r="G9" s="44">
        <v>0.23</v>
      </c>
      <c r="H9" s="17">
        <v>0.27200000000000002</v>
      </c>
      <c r="I9" s="17">
        <v>0.311</v>
      </c>
      <c r="J9" s="17">
        <v>0.32200000000000001</v>
      </c>
      <c r="K9" s="17">
        <v>0.32177297173492003</v>
      </c>
      <c r="L9" s="17">
        <v>0.32600000000000001</v>
      </c>
      <c r="M9" s="17">
        <v>0.33200000000000002</v>
      </c>
      <c r="N9" s="17">
        <v>0.32926640809331431</v>
      </c>
      <c r="O9" s="17">
        <v>0.31900000000000001</v>
      </c>
      <c r="P9" s="17">
        <v>0.30399999999999999</v>
      </c>
      <c r="Q9" s="17">
        <v>0.2912908088184103</v>
      </c>
      <c r="R9" s="17">
        <v>0.30161607339582402</v>
      </c>
      <c r="S9" s="17">
        <v>0.29579460935900997</v>
      </c>
      <c r="T9" s="17">
        <v>0.29250672209346623</v>
      </c>
      <c r="U9" s="17">
        <v>0.29760312239746117</v>
      </c>
      <c r="V9" s="17">
        <v>0.28917199317343922</v>
      </c>
      <c r="W9" s="17">
        <v>0.29019354159588945</v>
      </c>
      <c r="X9" s="17">
        <v>0.28005209174053625</v>
      </c>
      <c r="Y9" s="17">
        <v>0.26864722758837123</v>
      </c>
      <c r="Z9" s="17">
        <v>0.26948753288994259</v>
      </c>
      <c r="AA9" s="17">
        <v>0.27341481536246315</v>
      </c>
      <c r="AB9" s="17">
        <v>0.26400000000000001</v>
      </c>
      <c r="AC9" s="17">
        <v>0.26200000000000001</v>
      </c>
      <c r="AD9" s="17">
        <v>0.27200000000000002</v>
      </c>
      <c r="AE9" s="17">
        <v>0.27605180460135997</v>
      </c>
      <c r="AF9" s="17">
        <v>0.27098766033190402</v>
      </c>
      <c r="AG9" s="17">
        <v>0.25731537527015813</v>
      </c>
      <c r="AH9" s="51">
        <v>0.27530839632178966</v>
      </c>
    </row>
    <row r="10" spans="1:34" s="12" customFormat="1" ht="13.5" thickBot="1">
      <c r="A10" s="63" t="s">
        <v>50</v>
      </c>
      <c r="B10" s="64"/>
      <c r="C10" s="65"/>
      <c r="D10" s="63" t="s">
        <v>51</v>
      </c>
      <c r="E10" s="64"/>
      <c r="F10" s="65"/>
      <c r="G10" s="19">
        <v>756457</v>
      </c>
      <c r="H10" s="20">
        <v>988940</v>
      </c>
      <c r="I10" s="20">
        <v>1178551</v>
      </c>
      <c r="J10" s="20">
        <v>1230090</v>
      </c>
      <c r="K10" s="20">
        <v>1242695</v>
      </c>
      <c r="L10" s="20">
        <v>1268943</v>
      </c>
      <c r="M10" s="20">
        <v>1289405</v>
      </c>
      <c r="N10" s="20">
        <v>1287365.05</v>
      </c>
      <c r="O10" s="20">
        <v>1245875</v>
      </c>
      <c r="P10" s="20">
        <v>1215989</v>
      </c>
      <c r="Q10" s="20">
        <v>1182675</v>
      </c>
      <c r="R10" s="20">
        <v>1225436</v>
      </c>
      <c r="S10" s="20">
        <v>1211669.9745008873</v>
      </c>
      <c r="T10" s="20">
        <v>1229418</v>
      </c>
      <c r="U10" s="20">
        <v>1270592</v>
      </c>
      <c r="V10" s="20">
        <v>1274390</v>
      </c>
      <c r="W10" s="20">
        <v>1317820.2429706492</v>
      </c>
      <c r="X10" s="20">
        <v>1307345</v>
      </c>
      <c r="Y10" s="20">
        <v>1285045.0953787607</v>
      </c>
      <c r="Z10" s="20">
        <v>1341923.3549569021</v>
      </c>
      <c r="AA10" s="20">
        <v>1376090</v>
      </c>
      <c r="AB10" s="20">
        <v>1350642.8119999999</v>
      </c>
      <c r="AC10" s="20">
        <v>1346881.36</v>
      </c>
      <c r="AD10" s="20">
        <v>1376650.912</v>
      </c>
      <c r="AE10" s="20">
        <v>1436808.6801511699</v>
      </c>
      <c r="AF10" s="20">
        <v>1378238.5077107146</v>
      </c>
      <c r="AG10" s="20">
        <v>1351312.7577170825</v>
      </c>
      <c r="AH10" s="53">
        <v>1439228.27368988</v>
      </c>
    </row>
    <row r="11" spans="1:34">
      <c r="A11" s="3"/>
      <c r="B11" s="3"/>
      <c r="C11" s="3"/>
      <c r="D11" s="3"/>
      <c r="E11" s="3"/>
      <c r="F11" s="3"/>
      <c r="G11" s="3"/>
      <c r="H11" s="3"/>
    </row>
    <row r="12" spans="1:34">
      <c r="A12" s="3"/>
      <c r="B12" s="3"/>
      <c r="C12" s="3"/>
      <c r="D12" s="3"/>
      <c r="E12" s="3"/>
      <c r="F12" s="3"/>
      <c r="G12" s="3"/>
      <c r="H12" s="3"/>
    </row>
    <row r="13" spans="1:34">
      <c r="A13" s="3"/>
      <c r="B13" s="3"/>
      <c r="C13" s="3"/>
      <c r="D13" s="3"/>
      <c r="E13" s="3"/>
      <c r="F13" s="3"/>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row>
    <row r="14" spans="1:34">
      <c r="A14" s="3"/>
      <c r="B14" s="3"/>
      <c r="C14" s="3"/>
      <c r="D14" s="3"/>
      <c r="E14" s="3"/>
      <c r="F14" s="3"/>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row>
    <row r="15" spans="1:34">
      <c r="A15" s="3"/>
      <c r="B15" s="3"/>
      <c r="C15" s="3"/>
      <c r="D15" s="3"/>
      <c r="E15" s="3"/>
      <c r="F15" s="3"/>
      <c r="G15" s="3"/>
      <c r="H15" s="3"/>
    </row>
    <row r="16" spans="1:34">
      <c r="A16" s="3"/>
      <c r="B16" s="3"/>
      <c r="C16" s="3"/>
      <c r="D16" s="3"/>
      <c r="E16" s="3"/>
      <c r="F16" s="3"/>
      <c r="G16" s="3"/>
      <c r="H16" s="3"/>
    </row>
    <row r="17" spans="1:11">
      <c r="A17" s="3"/>
      <c r="B17" s="3"/>
      <c r="C17" s="3"/>
      <c r="D17" s="3"/>
      <c r="E17" s="3"/>
      <c r="F17" s="3"/>
      <c r="G17" s="3"/>
      <c r="H17" s="3"/>
    </row>
    <row r="18" spans="1:11">
      <c r="A18" s="3"/>
      <c r="B18" s="3"/>
      <c r="C18" s="3"/>
      <c r="D18" s="3"/>
      <c r="E18" s="3"/>
      <c r="F18" s="3"/>
      <c r="G18" s="3"/>
      <c r="H18" s="3"/>
    </row>
    <row r="19" spans="1:11">
      <c r="A19" s="3"/>
      <c r="B19" s="3"/>
      <c r="C19" s="3"/>
      <c r="D19" s="3"/>
      <c r="E19" s="3"/>
      <c r="F19" s="3"/>
      <c r="G19" s="3"/>
      <c r="H19" s="3"/>
    </row>
    <row r="20" spans="1:11">
      <c r="A20" s="3"/>
      <c r="B20" s="3"/>
      <c r="C20" s="3"/>
      <c r="D20" s="3"/>
      <c r="E20" s="3"/>
      <c r="F20" s="3"/>
      <c r="G20" s="3"/>
      <c r="H20" s="3"/>
    </row>
    <row r="21" spans="1:11">
      <c r="A21" s="3"/>
      <c r="B21" s="3"/>
      <c r="C21" s="3"/>
      <c r="D21" s="3"/>
      <c r="E21" s="3"/>
      <c r="F21" s="3"/>
      <c r="G21" s="3"/>
      <c r="H21" s="3"/>
    </row>
    <row r="22" spans="1:11">
      <c r="A22" s="3"/>
      <c r="B22" s="3"/>
      <c r="C22" s="3"/>
      <c r="D22" s="3"/>
      <c r="E22" s="3"/>
      <c r="F22" s="3"/>
      <c r="G22" s="3"/>
      <c r="H22" s="3"/>
    </row>
    <row r="23" spans="1:11">
      <c r="A23" s="3"/>
      <c r="B23" s="3"/>
      <c r="C23" s="3"/>
      <c r="D23" s="3"/>
      <c r="E23" s="3"/>
      <c r="F23" s="3"/>
      <c r="G23" s="3"/>
      <c r="H23" s="3"/>
    </row>
    <row r="24" spans="1:11">
      <c r="A24" s="3"/>
      <c r="B24" s="3"/>
      <c r="C24" s="3"/>
      <c r="D24" s="3"/>
      <c r="E24" s="3"/>
      <c r="F24" s="3"/>
      <c r="G24" s="3"/>
      <c r="H24" s="3"/>
    </row>
    <row r="25" spans="1:11" ht="48" customHeight="1">
      <c r="A25" s="61" t="s">
        <v>69</v>
      </c>
      <c r="B25" s="61"/>
      <c r="C25" s="61"/>
      <c r="D25" s="61" t="s">
        <v>70</v>
      </c>
      <c r="E25" s="61"/>
      <c r="F25" s="61"/>
      <c r="G25" s="3"/>
      <c r="H25" s="3"/>
    </row>
    <row r="26" spans="1:11" ht="18">
      <c r="A26" s="55" t="s">
        <v>71</v>
      </c>
      <c r="B26" s="5"/>
      <c r="C26" s="5"/>
      <c r="D26" s="55" t="s">
        <v>72</v>
      </c>
      <c r="E26" s="54"/>
      <c r="F26" s="54"/>
      <c r="G26" s="3"/>
      <c r="H26" s="3"/>
    </row>
    <row r="27" spans="1:11" ht="18">
      <c r="A27" s="54"/>
      <c r="B27" s="54"/>
      <c r="C27" s="54"/>
      <c r="D27" s="54"/>
      <c r="E27" s="54"/>
      <c r="F27" s="54"/>
      <c r="G27" s="3"/>
      <c r="H27" s="3"/>
    </row>
    <row r="28" spans="1:11" ht="18">
      <c r="A28" s="54"/>
      <c r="B28" s="54"/>
      <c r="C28" s="54"/>
      <c r="D28" s="54"/>
      <c r="E28" s="54"/>
      <c r="F28" s="54"/>
      <c r="G28" s="3"/>
      <c r="H28" s="3"/>
    </row>
    <row r="29" spans="1:11" ht="18">
      <c r="A29" s="54"/>
      <c r="B29" s="54"/>
      <c r="C29" s="54"/>
      <c r="D29" s="54"/>
      <c r="E29" s="54"/>
      <c r="F29" s="54"/>
      <c r="G29" s="3"/>
      <c r="H29" s="3"/>
    </row>
    <row r="30" spans="1:11" ht="18">
      <c r="A30" s="54"/>
      <c r="B30" s="54"/>
      <c r="C30" s="54"/>
      <c r="D30" s="54"/>
      <c r="E30" s="54"/>
      <c r="F30" s="54"/>
      <c r="G30" s="3"/>
      <c r="H30" s="3"/>
    </row>
    <row r="31" spans="1:11" ht="18">
      <c r="A31" s="54"/>
      <c r="B31" s="54"/>
      <c r="C31" s="54"/>
      <c r="D31" s="54"/>
      <c r="E31" s="54"/>
      <c r="F31" s="54"/>
      <c r="G31" s="3"/>
      <c r="H31" s="3"/>
    </row>
    <row r="32" spans="1:11">
      <c r="D32" s="3"/>
      <c r="E32" s="3"/>
      <c r="F32" s="3"/>
      <c r="G32" s="60"/>
      <c r="H32" s="60"/>
      <c r="I32" s="60"/>
      <c r="J32" s="60"/>
      <c r="K32" s="60"/>
    </row>
    <row r="33" spans="4:11">
      <c r="D33" s="3"/>
      <c r="E33" s="3"/>
      <c r="F33" s="3"/>
      <c r="G33" s="60"/>
      <c r="H33" s="60"/>
      <c r="I33" s="60"/>
      <c r="J33" s="60"/>
      <c r="K33" s="60"/>
    </row>
    <row r="34" spans="4:11">
      <c r="D34" s="3"/>
      <c r="E34" s="3"/>
      <c r="F34" s="3"/>
      <c r="G34" s="60"/>
      <c r="H34" s="60"/>
      <c r="I34" s="60"/>
      <c r="J34" s="60"/>
      <c r="K34" s="60"/>
    </row>
    <row r="35" spans="4:11">
      <c r="D35" s="3"/>
      <c r="E35" s="3"/>
      <c r="F35" s="3"/>
      <c r="G35" s="60"/>
      <c r="H35" s="60"/>
      <c r="I35" s="60"/>
      <c r="J35" s="60"/>
      <c r="K35" s="60"/>
    </row>
    <row r="36" spans="4:11">
      <c r="D36" s="3"/>
      <c r="E36" s="3"/>
      <c r="F36" s="3"/>
      <c r="G36" s="60"/>
      <c r="H36" s="60"/>
      <c r="I36" s="60"/>
      <c r="J36" s="60"/>
      <c r="K36" s="60"/>
    </row>
    <row r="37" spans="4:11">
      <c r="D37" s="3"/>
      <c r="E37" s="3"/>
      <c r="F37" s="3"/>
      <c r="G37" s="60"/>
      <c r="H37" s="60"/>
      <c r="I37" s="60"/>
      <c r="J37" s="60"/>
      <c r="K37" s="60"/>
    </row>
    <row r="38" spans="4:11">
      <c r="D38" s="3"/>
      <c r="E38" s="3"/>
      <c r="F38" s="3"/>
      <c r="G38" s="60"/>
      <c r="H38" s="60"/>
      <c r="I38" s="60"/>
      <c r="J38" s="60"/>
      <c r="K38" s="60"/>
    </row>
    <row r="39" spans="4:11">
      <c r="D39" s="3"/>
      <c r="E39" s="3"/>
      <c r="F39" s="3"/>
      <c r="G39" s="60"/>
      <c r="H39" s="60"/>
      <c r="I39" s="60"/>
      <c r="J39" s="60"/>
      <c r="K39" s="60"/>
    </row>
    <row r="40" spans="4:11">
      <c r="D40" s="3"/>
      <c r="E40" s="3"/>
      <c r="F40" s="3"/>
      <c r="G40" s="60"/>
      <c r="H40" s="60"/>
      <c r="I40" s="60"/>
      <c r="J40" s="60"/>
      <c r="K40" s="60"/>
    </row>
    <row r="41" spans="4:11">
      <c r="G41" s="60"/>
      <c r="H41" s="60"/>
      <c r="I41" s="60"/>
      <c r="J41" s="60"/>
      <c r="K41" s="60"/>
    </row>
    <row r="42" spans="4:11">
      <c r="G42" s="60"/>
      <c r="H42" s="60"/>
      <c r="I42" s="60"/>
      <c r="J42" s="60"/>
      <c r="K42" s="60"/>
    </row>
    <row r="43" spans="4:11">
      <c r="G43" s="60"/>
      <c r="H43" s="60"/>
      <c r="I43" s="60"/>
      <c r="J43" s="60"/>
      <c r="K43" s="60"/>
    </row>
    <row r="44" spans="4:11">
      <c r="G44" s="60"/>
      <c r="H44" s="60"/>
      <c r="I44" s="60"/>
      <c r="J44" s="60"/>
      <c r="K44" s="60"/>
    </row>
    <row r="45" spans="4:11">
      <c r="G45" s="60"/>
      <c r="H45" s="60"/>
      <c r="I45" s="60"/>
      <c r="J45" s="60"/>
      <c r="K45" s="60"/>
    </row>
    <row r="46" spans="4:11">
      <c r="G46" s="60"/>
      <c r="H46" s="60"/>
      <c r="I46" s="60"/>
      <c r="J46" s="60"/>
      <c r="K46" s="60"/>
    </row>
    <row r="47" spans="4:11">
      <c r="G47" s="60"/>
      <c r="H47" s="60"/>
      <c r="I47" s="60"/>
      <c r="J47" s="60"/>
      <c r="K47" s="60"/>
    </row>
    <row r="48" spans="4:11">
      <c r="G48" s="60"/>
      <c r="H48" s="60"/>
      <c r="I48" s="60"/>
      <c r="J48" s="60"/>
      <c r="K48" s="60"/>
    </row>
    <row r="49" spans="1:25">
      <c r="G49" s="60"/>
      <c r="H49" s="60"/>
      <c r="I49" s="60"/>
      <c r="J49" s="60"/>
      <c r="K49" s="60"/>
      <c r="U49" s="1" t="s">
        <v>52</v>
      </c>
    </row>
    <row r="50" spans="1:25" ht="69.75" customHeight="1">
      <c r="A50" s="62" t="s">
        <v>89</v>
      </c>
      <c r="B50" s="62"/>
      <c r="C50" s="62"/>
      <c r="D50" s="62" t="s">
        <v>88</v>
      </c>
      <c r="E50" s="62"/>
      <c r="F50" s="62"/>
      <c r="G50" s="6"/>
      <c r="H50" s="6"/>
      <c r="I50" s="6"/>
      <c r="J50" s="6"/>
      <c r="K50" s="6"/>
    </row>
    <row r="61" spans="1:25">
      <c r="G61" s="4"/>
      <c r="H61" s="4"/>
      <c r="I61" s="4"/>
      <c r="J61" s="4"/>
      <c r="K61" s="4"/>
      <c r="L61" s="4"/>
      <c r="M61" s="4"/>
      <c r="N61" s="4"/>
      <c r="O61" s="4"/>
      <c r="P61" s="4"/>
      <c r="Q61" s="4"/>
      <c r="R61" s="4"/>
      <c r="S61" s="4"/>
      <c r="T61" s="4"/>
      <c r="U61" s="4"/>
      <c r="V61" s="4"/>
      <c r="W61" s="4"/>
      <c r="X61" s="4"/>
      <c r="Y61" s="4"/>
    </row>
    <row r="62" spans="1:25">
      <c r="G62" s="4"/>
      <c r="H62" s="4"/>
      <c r="I62" s="4"/>
      <c r="J62" s="4"/>
      <c r="K62" s="4"/>
      <c r="L62" s="4"/>
      <c r="M62" s="4"/>
      <c r="N62" s="4"/>
      <c r="O62" s="4"/>
      <c r="P62" s="4"/>
      <c r="Q62" s="4"/>
      <c r="R62" s="4"/>
      <c r="S62" s="4"/>
      <c r="T62" s="4"/>
      <c r="U62" s="4"/>
      <c r="V62" s="4"/>
      <c r="W62" s="4"/>
      <c r="X62" s="4"/>
      <c r="Y62" s="4"/>
    </row>
    <row r="63" spans="1:25">
      <c r="G63" s="4"/>
      <c r="H63" s="4"/>
      <c r="I63" s="4"/>
      <c r="J63" s="4"/>
      <c r="K63" s="4"/>
      <c r="L63" s="4"/>
      <c r="M63" s="4"/>
      <c r="N63" s="4"/>
      <c r="O63" s="4"/>
      <c r="P63" s="4"/>
      <c r="Q63" s="4"/>
      <c r="R63" s="4"/>
      <c r="S63" s="4"/>
      <c r="T63" s="4"/>
      <c r="U63" s="4"/>
      <c r="V63" s="4"/>
      <c r="W63" s="4"/>
      <c r="X63" s="4"/>
      <c r="Y63" s="4"/>
    </row>
    <row r="70" spans="1:11">
      <c r="A70" s="3"/>
      <c r="B70" s="3"/>
      <c r="C70" s="3"/>
      <c r="D70" s="3"/>
      <c r="E70" s="3"/>
      <c r="F70" s="3"/>
    </row>
    <row r="73" spans="1:11">
      <c r="J73" s="1"/>
      <c r="K73" s="1"/>
    </row>
    <row r="74" spans="1:11">
      <c r="J74" s="1"/>
      <c r="K74" s="1"/>
    </row>
    <row r="75" spans="1:11">
      <c r="J75" s="1"/>
      <c r="K75" s="1"/>
    </row>
    <row r="76" spans="1:11">
      <c r="J76" s="1"/>
      <c r="K76" s="1"/>
    </row>
    <row r="77" spans="1:11">
      <c r="J77" s="1"/>
      <c r="K77" s="1"/>
    </row>
    <row r="78" spans="1:11">
      <c r="J78" s="1"/>
      <c r="K78" s="1"/>
    </row>
    <row r="79" spans="1:11">
      <c r="J79" s="1"/>
      <c r="K79" s="1"/>
    </row>
    <row r="80" spans="1:11">
      <c r="J80" s="1"/>
      <c r="K80" s="1"/>
    </row>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6" s="1" customFormat="1"/>
    <row r="107" s="1" customFormat="1"/>
    <row r="108" s="1" customFormat="1"/>
    <row r="109" s="1" customFormat="1"/>
    <row r="110" s="1" customFormat="1"/>
    <row r="111" s="1" customFormat="1"/>
    <row r="112" s="1" customFormat="1"/>
    <row r="113" spans="1:34" s="3" customFormat="1"/>
    <row r="114" spans="1:34" s="3" customFormat="1">
      <c r="G114" s="23">
        <v>1996</v>
      </c>
      <c r="H114" s="23">
        <v>1997</v>
      </c>
      <c r="I114" s="23">
        <v>1998</v>
      </c>
      <c r="J114" s="23">
        <v>1999</v>
      </c>
      <c r="K114" s="23">
        <v>2000</v>
      </c>
      <c r="L114" s="23">
        <v>2001</v>
      </c>
      <c r="M114" s="23">
        <v>2002</v>
      </c>
      <c r="N114" s="23">
        <v>2003</v>
      </c>
      <c r="O114" s="23">
        <v>2004</v>
      </c>
      <c r="P114" s="23">
        <v>2005</v>
      </c>
      <c r="Q114" s="23">
        <v>2006</v>
      </c>
      <c r="R114" s="23">
        <v>2007</v>
      </c>
      <c r="S114" s="23">
        <v>2008</v>
      </c>
      <c r="T114" s="23">
        <v>2009</v>
      </c>
      <c r="U114" s="23">
        <v>2010</v>
      </c>
      <c r="V114" s="23">
        <v>2011</v>
      </c>
      <c r="W114" s="23">
        <v>2012</v>
      </c>
      <c r="X114" s="23">
        <v>2013</v>
      </c>
      <c r="Y114" s="23">
        <v>2014</v>
      </c>
      <c r="Z114" s="23">
        <v>2015</v>
      </c>
      <c r="AA114" s="23">
        <v>2016</v>
      </c>
      <c r="AB114" s="23">
        <v>2017</v>
      </c>
      <c r="AC114" s="23">
        <v>2018</v>
      </c>
      <c r="AD114" s="23">
        <v>2019</v>
      </c>
      <c r="AE114" s="23">
        <v>2020</v>
      </c>
      <c r="AF114" s="23">
        <v>2021</v>
      </c>
      <c r="AG114" s="23">
        <v>2022</v>
      </c>
      <c r="AH114" s="23">
        <v>2023</v>
      </c>
    </row>
    <row r="115" spans="1:34" s="3" customFormat="1" ht="25.5">
      <c r="A115" s="26" t="str">
        <f>A6</f>
        <v>Subside par bénéficiaire</v>
      </c>
      <c r="B115" s="26" t="str">
        <f>D6</f>
        <v>Subvention pro Bezüger/-in</v>
      </c>
      <c r="C115" s="26" t="s">
        <v>38</v>
      </c>
      <c r="D115" s="27" t="s">
        <v>39</v>
      </c>
      <c r="E115" s="24"/>
      <c r="G115" s="25">
        <f t="shared" ref="G115:W115" si="0">G6</f>
        <v>888.27846060748436</v>
      </c>
      <c r="H115" s="25">
        <f t="shared" si="0"/>
        <v>1019.5488672255641</v>
      </c>
      <c r="I115" s="25">
        <f t="shared" si="0"/>
        <v>1091.9200739827595</v>
      </c>
      <c r="J115" s="25">
        <f t="shared" si="0"/>
        <v>1152.2555804455958</v>
      </c>
      <c r="K115" s="25">
        <f t="shared" si="0"/>
        <v>1088.8085894058177</v>
      </c>
      <c r="L115" s="25">
        <f t="shared" si="0"/>
        <v>1118.1520446082575</v>
      </c>
      <c r="M115" s="25">
        <f t="shared" si="0"/>
        <v>1188.2690726766377</v>
      </c>
      <c r="N115" s="25">
        <f t="shared" si="0"/>
        <v>1262.8124985787954</v>
      </c>
      <c r="O115" s="25">
        <f t="shared" si="0"/>
        <v>1342.3653663095729</v>
      </c>
      <c r="P115" s="25">
        <f t="shared" si="0"/>
        <v>1415.3561591576192</v>
      </c>
      <c r="Q115" s="25">
        <f t="shared" si="0"/>
        <v>1518.8870954192464</v>
      </c>
      <c r="R115" s="25">
        <f t="shared" si="0"/>
        <v>1505.5437223530448</v>
      </c>
      <c r="S115" s="25">
        <f t="shared" si="0"/>
        <v>1510.6835438930136</v>
      </c>
      <c r="T115" s="25">
        <f t="shared" si="0"/>
        <v>1570.991971568458</v>
      </c>
      <c r="U115" s="25">
        <f t="shared" si="0"/>
        <v>1718.9674951279601</v>
      </c>
      <c r="V115" s="25">
        <f t="shared" si="0"/>
        <v>1790.1922929788673</v>
      </c>
      <c r="W115" s="25">
        <f t="shared" si="0"/>
        <v>1807.6366136589529</v>
      </c>
      <c r="X115" s="25">
        <f t="shared" ref="X115" si="1">X6</f>
        <v>1849.3882054996293</v>
      </c>
      <c r="Y115" s="25">
        <f t="shared" ref="Y115:AD115" si="2">Y6</f>
        <v>1908.1897564901581</v>
      </c>
      <c r="Z115" s="25">
        <f t="shared" si="2"/>
        <v>1941.2178946856509</v>
      </c>
      <c r="AA115" s="25">
        <f t="shared" si="2"/>
        <v>1978.1838554621875</v>
      </c>
      <c r="AB115" s="25">
        <f t="shared" si="2"/>
        <v>2114.8911193155091</v>
      </c>
      <c r="AC115" s="25">
        <f t="shared" si="2"/>
        <v>2225.2259146720817</v>
      </c>
      <c r="AD115" s="25">
        <f t="shared" si="2"/>
        <v>2240.9684047625929</v>
      </c>
      <c r="AE115" s="25">
        <f t="shared" ref="AE115" si="3">AE6</f>
        <v>2304.26324566737</v>
      </c>
      <c r="AF115" s="25">
        <f>AF6</f>
        <v>2323.1131297104885</v>
      </c>
      <c r="AG115" s="25">
        <f>AG6</f>
        <v>2368.2559152047002</v>
      </c>
      <c r="AH115" s="25">
        <f>AH6</f>
        <v>2420.9336843164915</v>
      </c>
    </row>
    <row r="116" spans="1:34" s="3" customFormat="1">
      <c r="A116" s="26" t="str">
        <f>A8</f>
        <v xml:space="preserve">Bénéficiaires </v>
      </c>
      <c r="B116" s="26" t="str">
        <f>D8</f>
        <v>Beziehende</v>
      </c>
      <c r="C116" s="26" t="s">
        <v>40</v>
      </c>
      <c r="D116" s="27" t="s">
        <v>45</v>
      </c>
      <c r="G116" s="25">
        <f>G8/1000</f>
        <v>1651.6969999999999</v>
      </c>
      <c r="H116" s="25">
        <f t="shared" ref="H116:W116" si="4">H8/1000</f>
        <v>1955.9939999999999</v>
      </c>
      <c r="I116" s="25">
        <f t="shared" si="4"/>
        <v>2240.5219999999999</v>
      </c>
      <c r="J116" s="25">
        <f t="shared" si="4"/>
        <v>2334.2669999999998</v>
      </c>
      <c r="K116" s="25">
        <f t="shared" si="4"/>
        <v>2337.7170000000001</v>
      </c>
      <c r="L116" s="25">
        <f t="shared" si="4"/>
        <v>2376.4209999999998</v>
      </c>
      <c r="M116" s="25">
        <f t="shared" si="4"/>
        <v>2433.8220000000001</v>
      </c>
      <c r="N116" s="25">
        <f t="shared" si="4"/>
        <v>2427.5182400000003</v>
      </c>
      <c r="O116" s="25">
        <f t="shared" si="4"/>
        <v>2361.377</v>
      </c>
      <c r="P116" s="25">
        <f t="shared" si="4"/>
        <v>2262.16</v>
      </c>
      <c r="Q116" s="25">
        <f t="shared" si="4"/>
        <v>2178.3969999999999</v>
      </c>
      <c r="R116" s="25">
        <f t="shared" si="4"/>
        <v>2271.9499999999998</v>
      </c>
      <c r="S116" s="25">
        <f t="shared" si="4"/>
        <v>2249.4810000000002</v>
      </c>
      <c r="T116" s="25">
        <f t="shared" si="4"/>
        <v>2254.89</v>
      </c>
      <c r="U116" s="25">
        <f t="shared" si="4"/>
        <v>2315.252</v>
      </c>
      <c r="V116" s="25">
        <f t="shared" si="4"/>
        <v>2273.6930000000002</v>
      </c>
      <c r="W116" s="25">
        <f t="shared" si="4"/>
        <v>2308.0131256000004</v>
      </c>
      <c r="X116" s="25">
        <f t="shared" ref="X116:Y116" si="5">X8/1000</f>
        <v>2253.279</v>
      </c>
      <c r="Y116" s="25">
        <f t="shared" si="5"/>
        <v>2191.1640000000002</v>
      </c>
      <c r="Z116" s="25">
        <f t="shared" ref="Z116:AA116" si="6">Z8/1000</f>
        <v>2222.0342314938812</v>
      </c>
      <c r="AA116" s="25">
        <f t="shared" si="6"/>
        <v>2278.6840000000002</v>
      </c>
      <c r="AB116" s="25">
        <f t="shared" ref="AB116:AC116" si="7">AB8/1000</f>
        <v>2217.239</v>
      </c>
      <c r="AC116" s="25">
        <f t="shared" si="7"/>
        <v>2219.5312300000001</v>
      </c>
      <c r="AD116" s="25">
        <f t="shared" ref="AD116:AE116" si="8">AD8/1000</f>
        <v>2317.9810000000002</v>
      </c>
      <c r="AE116" s="25">
        <f t="shared" si="8"/>
        <v>2371.5066604194903</v>
      </c>
      <c r="AF116" s="25">
        <f t="shared" ref="AF116:AG116" si="9">AF8/1000</f>
        <v>2345.3399541282788</v>
      </c>
      <c r="AG116" s="25">
        <f t="shared" si="9"/>
        <v>2260.5844909363427</v>
      </c>
      <c r="AH116" s="25">
        <f t="shared" ref="AH116" si="10">AH8/1000</f>
        <v>2452.7355703328426</v>
      </c>
    </row>
    <row r="117" spans="1:34" s="3" customFormat="1" ht="25.5">
      <c r="A117" s="26" t="str">
        <f>A10</f>
        <v>Ménages subventionnés</v>
      </c>
      <c r="B117" s="26" t="str">
        <f>D10</f>
        <v>Subventionierte Haushalte</v>
      </c>
      <c r="C117" s="26" t="s">
        <v>40</v>
      </c>
      <c r="D117" s="27" t="s">
        <v>45</v>
      </c>
      <c r="G117" s="25">
        <f>G10/1000</f>
        <v>756.45699999999999</v>
      </c>
      <c r="H117" s="25">
        <f t="shared" ref="H117:W117" si="11">H10/1000</f>
        <v>988.94</v>
      </c>
      <c r="I117" s="25">
        <f t="shared" si="11"/>
        <v>1178.5509999999999</v>
      </c>
      <c r="J117" s="25">
        <f t="shared" si="11"/>
        <v>1230.0899999999999</v>
      </c>
      <c r="K117" s="25">
        <f t="shared" si="11"/>
        <v>1242.6949999999999</v>
      </c>
      <c r="L117" s="25">
        <f t="shared" si="11"/>
        <v>1268.943</v>
      </c>
      <c r="M117" s="25">
        <f t="shared" si="11"/>
        <v>1289.405</v>
      </c>
      <c r="N117" s="25">
        <f t="shared" si="11"/>
        <v>1287.3650500000001</v>
      </c>
      <c r="O117" s="25">
        <f t="shared" si="11"/>
        <v>1245.875</v>
      </c>
      <c r="P117" s="25">
        <f t="shared" si="11"/>
        <v>1215.989</v>
      </c>
      <c r="Q117" s="25">
        <f t="shared" si="11"/>
        <v>1182.675</v>
      </c>
      <c r="R117" s="25">
        <f t="shared" si="11"/>
        <v>1225.4359999999999</v>
      </c>
      <c r="S117" s="25">
        <f t="shared" si="11"/>
        <v>1211.6699745008873</v>
      </c>
      <c r="T117" s="25">
        <f t="shared" si="11"/>
        <v>1229.4179999999999</v>
      </c>
      <c r="U117" s="25">
        <f t="shared" si="11"/>
        <v>1270.5920000000001</v>
      </c>
      <c r="V117" s="25">
        <f t="shared" si="11"/>
        <v>1274.3900000000001</v>
      </c>
      <c r="W117" s="25">
        <f t="shared" si="11"/>
        <v>1317.8202429706491</v>
      </c>
      <c r="X117" s="25">
        <f t="shared" ref="X117:Y117" si="12">X10/1000</f>
        <v>1307.345</v>
      </c>
      <c r="Y117" s="25">
        <f t="shared" si="12"/>
        <v>1285.0450953787606</v>
      </c>
      <c r="Z117" s="25">
        <f t="shared" ref="Z117:AA117" si="13">Z10/1000</f>
        <v>1341.9233549569021</v>
      </c>
      <c r="AA117" s="25">
        <f t="shared" si="13"/>
        <v>1376.09</v>
      </c>
      <c r="AB117" s="25">
        <f t="shared" ref="AB117:AC117" si="14">AB10/1000</f>
        <v>1350.6428119999998</v>
      </c>
      <c r="AC117" s="25">
        <f t="shared" si="14"/>
        <v>1346.8813600000001</v>
      </c>
      <c r="AD117" s="25">
        <f t="shared" ref="AD117:AE117" si="15">AD10/1000</f>
        <v>1376.6509120000001</v>
      </c>
      <c r="AE117" s="25">
        <f t="shared" si="15"/>
        <v>1436.8086801511699</v>
      </c>
      <c r="AF117" s="25">
        <f t="shared" ref="AF117:AG117" si="16">AF10/1000</f>
        <v>1378.2385077107147</v>
      </c>
      <c r="AG117" s="25">
        <f t="shared" si="16"/>
        <v>1351.3127577170826</v>
      </c>
      <c r="AH117" s="25">
        <f t="shared" ref="AH117" si="17">AH10/1000</f>
        <v>1439.2282736898801</v>
      </c>
    </row>
    <row r="118" spans="1:34">
      <c r="J118" s="1"/>
      <c r="K118" s="1"/>
    </row>
    <row r="119" spans="1:34">
      <c r="J119" s="1"/>
      <c r="K119" s="1"/>
      <c r="L119" s="60"/>
      <c r="M119" s="60"/>
      <c r="N119" s="60"/>
      <c r="O119" s="60"/>
      <c r="P119" s="60"/>
      <c r="Q119" s="60"/>
    </row>
    <row r="120" spans="1:34">
      <c r="J120" s="1"/>
      <c r="K120" s="1"/>
      <c r="L120" s="60"/>
      <c r="M120" s="60"/>
      <c r="N120" s="60"/>
      <c r="O120" s="60"/>
      <c r="P120" s="60"/>
      <c r="Q120" s="60"/>
    </row>
    <row r="121" spans="1:34">
      <c r="A121" s="56" t="s">
        <v>1</v>
      </c>
      <c r="B121" s="57" t="s">
        <v>42</v>
      </c>
      <c r="C121" s="57" t="s">
        <v>41</v>
      </c>
      <c r="E121" s="60"/>
      <c r="F121" s="60"/>
      <c r="G121" s="60"/>
      <c r="H121" s="60"/>
      <c r="I121" s="60"/>
      <c r="J121" s="1"/>
      <c r="K121" s="1"/>
      <c r="Q121" s="60"/>
    </row>
    <row r="122" spans="1:34" ht="25.5">
      <c r="A122" s="56" t="s">
        <v>31</v>
      </c>
      <c r="B122" s="58" t="s">
        <v>43</v>
      </c>
      <c r="C122" s="22" t="s">
        <v>44</v>
      </c>
      <c r="D122" s="59" t="s">
        <v>32</v>
      </c>
      <c r="E122" s="59" t="s">
        <v>2</v>
      </c>
      <c r="F122" s="60"/>
      <c r="G122" s="60"/>
      <c r="H122" s="60"/>
      <c r="I122" s="60"/>
      <c r="J122" s="1"/>
      <c r="K122" s="1"/>
      <c r="Q122" s="60"/>
    </row>
    <row r="123" spans="1:34">
      <c r="A123" s="8" t="s">
        <v>3</v>
      </c>
      <c r="B123" s="29">
        <v>509.829071</v>
      </c>
      <c r="C123" s="30">
        <v>192.96710972000002</v>
      </c>
      <c r="D123" s="60"/>
      <c r="E123" s="60"/>
      <c r="F123" s="60"/>
      <c r="G123" s="60"/>
      <c r="H123" s="60"/>
      <c r="I123" s="60"/>
      <c r="J123" s="1"/>
      <c r="K123" s="1"/>
      <c r="Q123" s="60"/>
    </row>
    <row r="124" spans="1:34">
      <c r="A124" s="9" t="s">
        <v>4</v>
      </c>
      <c r="B124" s="31">
        <v>342.71595100000002</v>
      </c>
      <c r="C124" s="32">
        <v>251.53217912</v>
      </c>
      <c r="D124" s="60"/>
      <c r="E124" s="60"/>
      <c r="F124" s="60"/>
      <c r="G124" s="60"/>
      <c r="H124" s="60"/>
      <c r="I124" s="60"/>
      <c r="J124" s="1"/>
      <c r="K124" s="1"/>
      <c r="Q124" s="60"/>
    </row>
    <row r="125" spans="1:34">
      <c r="A125" s="9" t="s">
        <v>5</v>
      </c>
      <c r="B125" s="31">
        <v>135.69127</v>
      </c>
      <c r="C125" s="32">
        <v>64.743307000000001</v>
      </c>
      <c r="D125" s="60"/>
      <c r="E125" s="59"/>
      <c r="F125" s="60"/>
      <c r="G125" s="60"/>
      <c r="H125" s="60"/>
      <c r="I125" s="60"/>
      <c r="J125" s="1"/>
      <c r="K125" s="1"/>
      <c r="Q125" s="60"/>
    </row>
    <row r="126" spans="1:34">
      <c r="A126" s="9" t="s">
        <v>6</v>
      </c>
      <c r="B126" s="31">
        <v>12.044331</v>
      </c>
      <c r="C126" s="32">
        <v>4.5484260000000001</v>
      </c>
      <c r="D126" s="60"/>
      <c r="E126" s="60"/>
      <c r="F126" s="60"/>
      <c r="G126" s="60"/>
      <c r="H126" s="60"/>
      <c r="I126" s="60"/>
      <c r="J126" s="1"/>
      <c r="K126" s="1"/>
      <c r="Q126" s="60"/>
    </row>
    <row r="127" spans="1:34">
      <c r="A127" s="9" t="s">
        <v>7</v>
      </c>
      <c r="B127" s="31">
        <v>52.981785000000002</v>
      </c>
      <c r="C127" s="32">
        <v>17.282406999999999</v>
      </c>
      <c r="D127" s="60"/>
      <c r="E127" s="60"/>
      <c r="F127" s="60"/>
      <c r="G127" s="60"/>
      <c r="H127" s="60"/>
      <c r="I127" s="60"/>
      <c r="J127" s="1"/>
      <c r="K127" s="1"/>
      <c r="Q127" s="60"/>
    </row>
    <row r="128" spans="1:34">
      <c r="A128" s="9" t="s">
        <v>8</v>
      </c>
      <c r="B128" s="31">
        <v>12.4528</v>
      </c>
      <c r="C128" s="32">
        <v>8.2803032500000029</v>
      </c>
      <c r="D128" s="60"/>
      <c r="E128" s="60"/>
      <c r="F128" s="60"/>
      <c r="G128" s="60"/>
      <c r="H128" s="60"/>
      <c r="I128" s="60"/>
      <c r="J128" s="1"/>
      <c r="K128" s="1"/>
      <c r="Q128" s="60"/>
    </row>
    <row r="129" spans="1:17">
      <c r="A129" s="9" t="s">
        <v>9</v>
      </c>
      <c r="B129" s="31">
        <v>14.257177</v>
      </c>
      <c r="C129" s="32">
        <v>1.8808480000000001</v>
      </c>
      <c r="D129" s="60"/>
      <c r="E129" s="60"/>
      <c r="F129" s="60"/>
      <c r="G129" s="60"/>
      <c r="H129" s="60"/>
      <c r="I129" s="60"/>
      <c r="J129" s="1"/>
      <c r="K129" s="1"/>
      <c r="Q129" s="60"/>
    </row>
    <row r="130" spans="1:17">
      <c r="A130" s="9" t="s">
        <v>10</v>
      </c>
      <c r="B130" s="31">
        <v>13.345660000000001</v>
      </c>
      <c r="C130" s="32">
        <v>5.7865399999999996</v>
      </c>
      <c r="D130" s="60"/>
      <c r="E130" s="60"/>
      <c r="F130" s="60"/>
      <c r="G130" s="60"/>
      <c r="H130" s="60"/>
      <c r="I130" s="60"/>
      <c r="J130" s="1"/>
      <c r="K130" s="1"/>
      <c r="Q130" s="60"/>
    </row>
    <row r="131" spans="1:17">
      <c r="A131" s="9" t="s">
        <v>11</v>
      </c>
      <c r="B131" s="31">
        <v>42.050006000000003</v>
      </c>
      <c r="C131" s="32">
        <v>17.469913999999999</v>
      </c>
      <c r="D131" s="60"/>
      <c r="E131" s="60"/>
      <c r="F131" s="60"/>
      <c r="G131" s="60"/>
      <c r="H131" s="60"/>
      <c r="I131" s="60"/>
      <c r="J131" s="1"/>
      <c r="K131" s="1"/>
      <c r="Q131" s="60"/>
    </row>
    <row r="132" spans="1:17">
      <c r="A132" s="9" t="s">
        <v>12</v>
      </c>
      <c r="B132" s="31">
        <v>106.289547</v>
      </c>
      <c r="C132" s="32">
        <v>83.428867999999994</v>
      </c>
      <c r="D132" s="60"/>
      <c r="E132" s="60"/>
      <c r="F132" s="60"/>
      <c r="G132" s="60"/>
      <c r="H132" s="60"/>
      <c r="I132" s="60"/>
      <c r="J132" s="1"/>
      <c r="K132" s="1"/>
      <c r="Q132" s="60"/>
    </row>
    <row r="133" spans="1:17">
      <c r="A133" s="9" t="s">
        <v>13</v>
      </c>
      <c r="B133" s="31">
        <v>91.056358000000003</v>
      </c>
      <c r="C133" s="32">
        <v>69.321202</v>
      </c>
      <c r="D133" s="60"/>
      <c r="E133" s="60"/>
      <c r="F133" s="60"/>
      <c r="G133" s="60"/>
      <c r="H133" s="60"/>
      <c r="I133" s="60"/>
      <c r="J133" s="1"/>
      <c r="K133" s="1"/>
      <c r="Q133" s="60"/>
    </row>
    <row r="134" spans="1:17">
      <c r="A134" s="9" t="s">
        <v>14</v>
      </c>
      <c r="B134" s="31">
        <v>72.113388</v>
      </c>
      <c r="C134" s="32">
        <v>126.07037518000001</v>
      </c>
      <c r="D134" s="60"/>
      <c r="E134" s="60"/>
      <c r="F134" s="60"/>
      <c r="G134" s="60"/>
      <c r="H134" s="60"/>
      <c r="I134" s="60"/>
      <c r="J134" s="1"/>
      <c r="K134" s="1"/>
      <c r="Q134" s="60"/>
    </row>
    <row r="135" spans="1:17">
      <c r="A135" s="9" t="s">
        <v>15</v>
      </c>
      <c r="B135" s="31">
        <v>99.356707</v>
      </c>
      <c r="C135" s="32">
        <v>54.033017000000001</v>
      </c>
      <c r="D135" s="60"/>
      <c r="E135" s="60"/>
      <c r="F135" s="60"/>
      <c r="G135" s="60"/>
      <c r="H135" s="60"/>
      <c r="I135" s="60"/>
      <c r="J135" s="1"/>
      <c r="K135" s="1"/>
      <c r="Q135" s="60"/>
    </row>
    <row r="136" spans="1:17">
      <c r="A136" s="9" t="s">
        <v>16</v>
      </c>
      <c r="B136" s="31">
        <v>28.389082999999999</v>
      </c>
      <c r="C136" s="32">
        <v>28.968978</v>
      </c>
      <c r="D136" s="60"/>
      <c r="E136" s="60"/>
      <c r="F136" s="60"/>
      <c r="G136" s="60"/>
      <c r="H136" s="60"/>
      <c r="I136" s="60"/>
      <c r="J136" s="1"/>
      <c r="K136" s="1"/>
      <c r="Q136" s="60"/>
    </row>
    <row r="137" spans="1:17">
      <c r="A137" s="9" t="s">
        <v>17</v>
      </c>
      <c r="B137" s="31">
        <v>18.209323000000001</v>
      </c>
      <c r="C137" s="32">
        <v>13.411848000000001</v>
      </c>
      <c r="D137" s="60"/>
      <c r="E137" s="60"/>
      <c r="F137" s="60"/>
      <c r="G137" s="60"/>
      <c r="H137" s="60"/>
      <c r="I137" s="60"/>
      <c r="J137" s="1"/>
      <c r="K137" s="1"/>
      <c r="Q137" s="60"/>
    </row>
    <row r="138" spans="1:17">
      <c r="A138" s="9" t="s">
        <v>18</v>
      </c>
      <c r="B138" s="31">
        <v>5.3378069999999997</v>
      </c>
      <c r="C138" s="32">
        <v>0.917489</v>
      </c>
      <c r="J138" s="1"/>
      <c r="K138" s="1"/>
      <c r="Q138" s="60"/>
    </row>
    <row r="139" spans="1:17">
      <c r="A139" s="9" t="s">
        <v>19</v>
      </c>
      <c r="B139" s="31">
        <v>168.917428</v>
      </c>
      <c r="C139" s="32">
        <v>72.680640999999994</v>
      </c>
      <c r="J139" s="1"/>
      <c r="K139" s="1"/>
      <c r="Q139" s="60"/>
    </row>
    <row r="140" spans="1:17">
      <c r="A140" s="9" t="s">
        <v>20</v>
      </c>
      <c r="B140" s="31">
        <v>65.605686000000006</v>
      </c>
      <c r="C140" s="32">
        <v>40.832638000000003</v>
      </c>
      <c r="J140" s="1"/>
      <c r="K140" s="1"/>
      <c r="Q140" s="60"/>
    </row>
    <row r="141" spans="1:17">
      <c r="A141" s="9" t="s">
        <v>21</v>
      </c>
      <c r="B141" s="31">
        <v>229.80590000000001</v>
      </c>
      <c r="C141" s="32">
        <v>134.47382400000001</v>
      </c>
      <c r="J141" s="1"/>
      <c r="K141" s="1"/>
      <c r="Q141" s="60"/>
    </row>
    <row r="142" spans="1:17">
      <c r="A142" s="9" t="s">
        <v>22</v>
      </c>
      <c r="B142" s="31">
        <v>93.648700000000005</v>
      </c>
      <c r="C142" s="32">
        <v>49.140174999999999</v>
      </c>
      <c r="J142" s="1"/>
      <c r="K142" s="1"/>
      <c r="Q142" s="60"/>
    </row>
    <row r="143" spans="1:17">
      <c r="A143" s="9" t="s">
        <v>23</v>
      </c>
      <c r="B143" s="31">
        <v>115.482192</v>
      </c>
      <c r="C143" s="32">
        <v>220.33216899999999</v>
      </c>
      <c r="J143" s="1"/>
      <c r="K143" s="1"/>
      <c r="Q143" s="60"/>
    </row>
    <row r="144" spans="1:17">
      <c r="A144" s="9" t="s">
        <v>24</v>
      </c>
      <c r="B144" s="31">
        <v>267.188897</v>
      </c>
      <c r="C144" s="32">
        <v>475.99631485000003</v>
      </c>
      <c r="J144" s="1"/>
      <c r="K144" s="1"/>
      <c r="Q144" s="60"/>
    </row>
    <row r="145" spans="1:17">
      <c r="A145" s="9" t="s">
        <v>25</v>
      </c>
      <c r="B145" s="31">
        <v>114.269599</v>
      </c>
      <c r="C145" s="32">
        <v>78.458832999999998</v>
      </c>
      <c r="J145" s="1"/>
      <c r="K145" s="1"/>
      <c r="Q145" s="60"/>
    </row>
    <row r="146" spans="1:17">
      <c r="A146" s="9" t="s">
        <v>26</v>
      </c>
      <c r="B146" s="31">
        <v>57.947721000000001</v>
      </c>
      <c r="C146" s="32">
        <v>62.741974999999996</v>
      </c>
      <c r="J146" s="1"/>
      <c r="K146" s="1"/>
      <c r="Q146" s="60"/>
    </row>
    <row r="147" spans="1:17">
      <c r="A147" s="9" t="s">
        <v>27</v>
      </c>
      <c r="B147" s="31">
        <v>177.252343</v>
      </c>
      <c r="C147" s="32">
        <v>378.947653</v>
      </c>
      <c r="J147" s="1"/>
      <c r="K147" s="1"/>
      <c r="Q147" s="60"/>
    </row>
    <row r="148" spans="1:17">
      <c r="A148" s="10" t="s">
        <v>28</v>
      </c>
      <c r="B148" s="36">
        <v>24.464191</v>
      </c>
      <c r="C148" s="37">
        <v>28.692637000000001</v>
      </c>
      <c r="J148" s="1"/>
      <c r="K148" s="1"/>
      <c r="Q148" s="60"/>
    </row>
    <row r="149" spans="1:17" ht="13.5" thickBot="1">
      <c r="A149" s="28" t="s">
        <v>29</v>
      </c>
      <c r="B149" s="33">
        <v>2870.7029210000001</v>
      </c>
      <c r="C149" s="34">
        <v>2482.9396711199997</v>
      </c>
      <c r="J149" s="1"/>
      <c r="K149" s="1"/>
      <c r="Q149" s="60"/>
    </row>
    <row r="150" spans="1:17">
      <c r="A150" s="60"/>
      <c r="J150" s="1"/>
      <c r="K150" s="1"/>
    </row>
  </sheetData>
  <mergeCells count="18">
    <mergeCell ref="A8:C8"/>
    <mergeCell ref="A9:C9"/>
    <mergeCell ref="A25:C25"/>
    <mergeCell ref="D25:F25"/>
    <mergeCell ref="D50:F50"/>
    <mergeCell ref="A50:C50"/>
    <mergeCell ref="A1:C1"/>
    <mergeCell ref="D10:F10"/>
    <mergeCell ref="A10:C10"/>
    <mergeCell ref="A6:B6"/>
    <mergeCell ref="A7:B7"/>
    <mergeCell ref="D6:E6"/>
    <mergeCell ref="D7:E7"/>
    <mergeCell ref="D1:F1"/>
    <mergeCell ref="A3:A5"/>
    <mergeCell ref="D3:D5"/>
    <mergeCell ref="D8:F8"/>
    <mergeCell ref="D9:F9"/>
  </mergeCells>
  <phoneticPr fontId="12" type="noConversion"/>
  <pageMargins left="0.19685039370078741" right="0.31496062992125984" top="0.23622047244094491" bottom="0.31496062992125984" header="0.19685039370078741" footer="0.15748031496062992"/>
  <pageSetup paperSize="9" scale="58" orientation="portrait" r:id="rId1"/>
  <headerFooter alignWithMargins="0">
    <oddFooter>&amp;L&amp;"Arial,Regular"&amp;8Statistique des assurances sociales suisses, OFAS, Schweizerische Sozialversicherungsstatistik, BSV&amp;R&amp;"Arial,Regular"&amp;8&amp;A; &amp;D; &amp;T</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AMal_KV_4.1</vt:lpstr>
      <vt:lpstr>AMal_KV_4.1!Druckbereich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Solange</dc:creator>
  <cp:lastModifiedBy>Schüpbach Salome BSV</cp:lastModifiedBy>
  <cp:lastPrinted>2020-08-19T14:54:21Z</cp:lastPrinted>
  <dcterms:created xsi:type="dcterms:W3CDTF">2012-08-21T13:41:41Z</dcterms:created>
  <dcterms:modified xsi:type="dcterms:W3CDTF">2024-12-06T08:53:02Z</dcterms:modified>
</cp:coreProperties>
</file>