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grsv\"/>
    </mc:Choice>
  </mc:AlternateContent>
  <xr:revisionPtr revIDLastSave="0" documentId="13_ncr:1_{41EF557C-7CB3-401D-8430-E597AA7330AD}" xr6:coauthVersionLast="47" xr6:coauthVersionMax="47" xr10:uidLastSave="{00000000-0000-0000-0000-000000000000}"/>
  <bookViews>
    <workbookView xWindow="-120" yWindow="-120" windowWidth="38640" windowHeight="21120" tabRatio="601" xr2:uid="{00000000-000D-0000-FFFF-FFFF00000000}"/>
  </bookViews>
  <sheets>
    <sheet name="GRSV_CGAS_12" sheetId="1" r:id="rId1"/>
  </sheets>
  <definedNames>
    <definedName name="Cwvu.Gesamtrechnung._.87_96." hidden="1">#REF!,#REF!,#REF!</definedName>
    <definedName name="Cwvu.Veränderungsraten._.87_96." hidden="1">#REF!,#REF!</definedName>
    <definedName name="_xlnm.Print_Area" localSheetId="0">GRSV_CGAS_12!$A$1:$C$40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1" i="1" l="1"/>
  <c r="G157" i="1" l="1"/>
  <c r="E158" i="1"/>
  <c r="C157" i="1"/>
  <c r="G158" i="1"/>
  <c r="I157" i="1"/>
  <c r="C158" i="1"/>
  <c r="F158" i="1"/>
  <c r="H157" i="1"/>
  <c r="D157" i="1"/>
  <c r="J158" i="1"/>
  <c r="L157" i="1"/>
  <c r="D158" i="1"/>
  <c r="L158" i="1"/>
  <c r="I158" i="1"/>
  <c r="K157" i="1"/>
  <c r="H158" i="1"/>
  <c r="J157" i="1"/>
  <c r="K158" i="1"/>
  <c r="F157" i="1"/>
  <c r="E157" i="1"/>
  <c r="A161" i="1" l="1"/>
  <c r="B101" i="1"/>
  <c r="A101" i="1"/>
  <c r="M157" i="1" l="1"/>
  <c r="F173" i="1" l="1"/>
  <c r="F172" i="1"/>
  <c r="E147" i="1"/>
  <c r="N147" i="1"/>
  <c r="M147" i="1"/>
  <c r="N157" i="1"/>
  <c r="D147" i="1"/>
  <c r="G147" i="1" l="1"/>
  <c r="F176" i="1"/>
  <c r="J147" i="1"/>
  <c r="P146" i="1"/>
  <c r="F175" i="1"/>
  <c r="F170" i="1"/>
  <c r="N154" i="1"/>
  <c r="L147" i="1"/>
  <c r="F174" i="1"/>
  <c r="M149" i="1"/>
  <c r="D155" i="1"/>
  <c r="F169" i="1"/>
  <c r="H147" i="1"/>
  <c r="H154" i="1"/>
  <c r="F167" i="1"/>
  <c r="C154" i="1"/>
  <c r="N158" i="1"/>
  <c r="F164" i="1"/>
  <c r="O157" i="1"/>
  <c r="D149" i="1"/>
  <c r="K147" i="1"/>
  <c r="F149" i="1"/>
  <c r="N149" i="1"/>
  <c r="G149" i="1"/>
  <c r="K149" i="1"/>
  <c r="I149" i="1"/>
  <c r="O149" i="1"/>
  <c r="F147" i="1"/>
  <c r="E149" i="1"/>
  <c r="P147" i="1"/>
  <c r="C147" i="1"/>
  <c r="I147" i="1"/>
  <c r="L149" i="1"/>
  <c r="P157" i="1"/>
  <c r="N155" i="1" l="1"/>
  <c r="C156" i="1"/>
  <c r="P155" i="1"/>
  <c r="N146" i="1"/>
  <c r="J156" i="1"/>
  <c r="F146" i="1"/>
  <c r="P149" i="1"/>
  <c r="H153" i="1"/>
  <c r="O152" i="1"/>
  <c r="K154" i="1"/>
  <c r="D156" i="1"/>
  <c r="O156" i="1"/>
  <c r="O158" i="1"/>
  <c r="M155" i="1"/>
  <c r="F168" i="1"/>
  <c r="M154" i="1"/>
  <c r="H149" i="1"/>
  <c r="I154" i="1"/>
  <c r="L154" i="1"/>
  <c r="E146" i="1"/>
  <c r="K146" i="1"/>
  <c r="M146" i="1"/>
  <c r="J149" i="1"/>
  <c r="M150" i="1"/>
  <c r="M158" i="1"/>
  <c r="F156" i="1"/>
  <c r="G155" i="1"/>
  <c r="E155" i="1"/>
  <c r="C152" i="1"/>
  <c r="M153" i="1"/>
  <c r="P158" i="1"/>
  <c r="L146" i="1"/>
  <c r="J146" i="1"/>
  <c r="M151" i="1"/>
  <c r="K152" i="1"/>
  <c r="P154" i="1"/>
  <c r="E154" i="1"/>
  <c r="N152" i="1"/>
  <c r="D151" i="1"/>
  <c r="H155" i="1"/>
  <c r="C149" i="1"/>
  <c r="O147" i="1"/>
  <c r="G153" i="1"/>
  <c r="L155" i="1"/>
  <c r="M152" i="1"/>
  <c r="F165" i="1"/>
  <c r="L156" i="1"/>
  <c r="F171" i="1"/>
  <c r="O150" i="1"/>
  <c r="D150" i="1"/>
  <c r="N150" i="1"/>
  <c r="G150" i="1"/>
  <c r="C150" i="1"/>
  <c r="L150" i="1"/>
  <c r="F150" i="1"/>
  <c r="E150" i="1"/>
  <c r="P150" i="1"/>
  <c r="D152" i="1" l="1"/>
  <c r="D153" i="1"/>
  <c r="P152" i="1"/>
  <c r="C155" i="1"/>
  <c r="I156" i="1"/>
  <c r="G152" i="1"/>
  <c r="E152" i="1"/>
  <c r="D154" i="1"/>
  <c r="N153" i="1"/>
  <c r="P156" i="1"/>
  <c r="E153" i="1"/>
  <c r="N156" i="1"/>
  <c r="L152" i="1"/>
  <c r="H146" i="1"/>
  <c r="K156" i="1"/>
  <c r="G154" i="1"/>
  <c r="H150" i="1"/>
  <c r="C146" i="1"/>
  <c r="J155" i="1"/>
  <c r="K155" i="1"/>
  <c r="O155" i="1"/>
  <c r="E151" i="1"/>
  <c r="I155" i="1"/>
  <c r="F151" i="1"/>
  <c r="F155" i="1"/>
  <c r="L151" i="1"/>
  <c r="J150" i="1"/>
  <c r="K150" i="1"/>
  <c r="K153" i="1"/>
  <c r="F153" i="1"/>
  <c r="P153" i="1"/>
  <c r="F152" i="1"/>
  <c r="F154" i="1"/>
  <c r="C151" i="1"/>
  <c r="H151" i="1"/>
  <c r="G151" i="1"/>
  <c r="I152" i="1"/>
  <c r="G146" i="1"/>
  <c r="I146" i="1"/>
  <c r="O146" i="1"/>
  <c r="E156" i="1"/>
  <c r="D146" i="1"/>
  <c r="J154" i="1"/>
  <c r="H152" i="1"/>
  <c r="L153" i="1"/>
  <c r="H156" i="1"/>
  <c r="I153" i="1"/>
  <c r="O154" i="1"/>
  <c r="M156" i="1"/>
  <c r="O153" i="1"/>
  <c r="N151" i="1"/>
  <c r="I151" i="1"/>
  <c r="I150" i="1"/>
  <c r="G156" i="1"/>
  <c r="O151" i="1"/>
  <c r="P151" i="1"/>
  <c r="J153" i="1"/>
  <c r="K151" i="1"/>
  <c r="J152" i="1"/>
  <c r="J151" i="1"/>
  <c r="C153" i="1"/>
  <c r="C148" i="1" l="1"/>
  <c r="K148" i="1"/>
  <c r="I148" i="1" l="1"/>
  <c r="E148" i="1"/>
  <c r="F148" i="1"/>
  <c r="D148" i="1"/>
  <c r="H148" i="1"/>
  <c r="J148" i="1"/>
  <c r="G148" i="1"/>
  <c r="O148" i="1" l="1"/>
  <c r="L148" i="1"/>
  <c r="N148" i="1"/>
  <c r="M148" i="1"/>
  <c r="F166" i="1" l="1"/>
  <c r="P148" i="1" l="1"/>
  <c r="F177" i="1"/>
</calcChain>
</file>

<file path=xl/sharedStrings.xml><?xml version="1.0" encoding="utf-8"?>
<sst xmlns="http://schemas.openxmlformats.org/spreadsheetml/2006/main" count="342" uniqueCount="50">
  <si>
    <t>AHV</t>
  </si>
  <si>
    <t>EL zur AHV</t>
  </si>
  <si>
    <t>IV</t>
  </si>
  <si>
    <t>EL zur IV</t>
  </si>
  <si>
    <t>BV</t>
  </si>
  <si>
    <t>KV</t>
  </si>
  <si>
    <t>UV</t>
  </si>
  <si>
    <t>EO</t>
  </si>
  <si>
    <t>ALV</t>
  </si>
  <si>
    <t>AVS</t>
  </si>
  <si>
    <t>PC à l’AVS</t>
  </si>
  <si>
    <t>AI</t>
  </si>
  <si>
    <t>PC à l’AI</t>
  </si>
  <si>
    <t>PP</t>
  </si>
  <si>
    <t>AA</t>
  </si>
  <si>
    <t>APG</t>
  </si>
  <si>
    <t>AC</t>
  </si>
  <si>
    <t>Kontrolle</t>
  </si>
  <si>
    <t>AMal</t>
  </si>
  <si>
    <t>Ptra</t>
  </si>
  <si>
    <t>ÜL</t>
  </si>
  <si>
    <t>CPG</t>
  </si>
  <si>
    <t>CEE</t>
  </si>
  <si>
    <t>Sozialleistungen</t>
  </si>
  <si>
    <t>Verwaltungs- und Durchführungskosten</t>
  </si>
  <si>
    <t>übrige Ausgaben</t>
  </si>
  <si>
    <t>2022</t>
  </si>
  <si>
    <t>Prestations sociales</t>
  </si>
  <si>
    <t>Frais d’administration et de gestion</t>
  </si>
  <si>
    <t>Autres dépenses</t>
  </si>
  <si>
    <t>PC</t>
  </si>
  <si>
    <t>EL</t>
  </si>
  <si>
    <t>Geldleistungen</t>
  </si>
  <si>
    <t>Sachleistungen</t>
  </si>
  <si>
    <t>Kollktive Leistungen</t>
  </si>
  <si>
    <t>SV-Total</t>
  </si>
  <si>
    <t>AS-Total</t>
  </si>
  <si>
    <t>AFam</t>
  </si>
  <si>
    <t>FamZ</t>
  </si>
  <si>
    <t>Kollektivleistungen</t>
  </si>
  <si>
    <t>2023</t>
  </si>
  <si>
    <t>Prestations en espèces</t>
  </si>
  <si>
    <t>Prestations en nature</t>
  </si>
  <si>
    <t>Prestations collectives</t>
  </si>
  <si>
    <t>CGAS 12.1 
Structure des dépenses en 2023</t>
  </si>
  <si>
    <t>GRSV 12.1   
Ausgabenstruktur 2023</t>
  </si>
  <si>
    <t>CGAS 12.2 
Structure des prestations sociales en 2023</t>
  </si>
  <si>
    <t>GRSV 12.2
Struktur der Sozialleistungen 2023</t>
  </si>
  <si>
    <t>–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</si>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</sst>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%"/>
    <numFmt numFmtId="165" formatCode="#,##0.000000"/>
    <numFmt numFmtId="166" formatCode="_ * #,##0.000000_ ;_ * \-#,##0.000000_ ;_ * &quot;-&quot;??_ ;_ @_ "/>
    <numFmt numFmtId="167" formatCode="#,##0.0000"/>
  </numFmts>
  <fonts count="8">
    <font>
      <sz val="12"/>
      <name val="55 Helvetica Roman"/>
    </font>
    <font>
      <sz val="12"/>
      <name val="55 Helvetica Roman"/>
    </font>
    <font>
      <sz val="10"/>
      <name val="Geneva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7" fillId="0" borderId="0" xfId="1" applyNumberFormat="1" applyFont="1" applyFill="1" applyBorder="1" applyAlignment="1">
      <alignment horizontal="right"/>
    </xf>
    <xf numFmtId="165" fontId="5" fillId="0" borderId="6" xfId="1" applyNumberFormat="1" applyFont="1" applyFill="1" applyBorder="1" applyAlignment="1">
      <alignment horizontal="right"/>
    </xf>
    <xf numFmtId="165" fontId="5" fillId="0" borderId="4" xfId="1" applyNumberFormat="1" applyFont="1" applyFill="1" applyBorder="1" applyAlignment="1">
      <alignment horizontal="right"/>
    </xf>
    <xf numFmtId="165" fontId="5" fillId="0" borderId="7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5" fillId="0" borderId="7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4" fillId="0" borderId="8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5" fontId="4" fillId="0" borderId="7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166" fontId="5" fillId="0" borderId="0" xfId="6" applyNumberFormat="1" applyFont="1" applyFill="1" applyAlignment="1">
      <alignment horizontal="right"/>
    </xf>
    <xf numFmtId="166" fontId="5" fillId="0" borderId="0" xfId="6" applyNumberFormat="1" applyFont="1" applyFill="1" applyBorder="1" applyAlignment="1">
      <alignment horizontal="right" vertical="center"/>
    </xf>
    <xf numFmtId="165" fontId="5" fillId="0" borderId="14" xfId="1" applyNumberFormat="1" applyFont="1" applyFill="1" applyBorder="1" applyAlignment="1">
      <alignment horizontal="right"/>
    </xf>
    <xf numFmtId="165" fontId="5" fillId="0" borderId="12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5" fillId="0" borderId="10" xfId="1" applyNumberFormat="1" applyFont="1" applyFill="1" applyBorder="1" applyAlignment="1">
      <alignment horizontal="right"/>
    </xf>
    <xf numFmtId="167" fontId="5" fillId="0" borderId="10" xfId="1" applyNumberFormat="1" applyFont="1" applyFill="1" applyBorder="1" applyAlignment="1">
      <alignment horizontal="right" vertical="center"/>
    </xf>
    <xf numFmtId="167" fontId="4" fillId="0" borderId="10" xfId="1" applyNumberFormat="1" applyFont="1" applyFill="1" applyBorder="1" applyAlignment="1">
      <alignment horizontal="right"/>
    </xf>
    <xf numFmtId="167" fontId="4" fillId="0" borderId="11" xfId="1" applyNumberFormat="1" applyFont="1" applyFill="1" applyBorder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6" fillId="0" borderId="0" xfId="2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5" fillId="0" borderId="0" xfId="0" applyFont="1"/>
    <xf numFmtId="0" fontId="5" fillId="0" borderId="0" xfId="2" applyFont="1" applyAlignment="1">
      <alignment horizontal="right"/>
    </xf>
    <xf numFmtId="0" fontId="1" fillId="0" borderId="0" xfId="0" applyFont="1"/>
    <xf numFmtId="49" fontId="6" fillId="0" borderId="0" xfId="2" applyNumberFormat="1" applyFont="1" applyAlignment="1">
      <alignment horizontal="left" vertical="top" wrapText="1"/>
    </xf>
    <xf numFmtId="0" fontId="4" fillId="0" borderId="9" xfId="0" applyFont="1" applyBorder="1"/>
    <xf numFmtId="49" fontId="4" fillId="0" borderId="9" xfId="4" applyNumberFormat="1" applyFont="1" applyBorder="1" applyAlignment="1">
      <alignment horizontal="right" vertical="center"/>
    </xf>
    <xf numFmtId="49" fontId="5" fillId="0" borderId="0" xfId="2" applyNumberFormat="1" applyFont="1"/>
    <xf numFmtId="49" fontId="5" fillId="0" borderId="5" xfId="2" applyNumberFormat="1" applyFont="1" applyBorder="1"/>
    <xf numFmtId="165" fontId="5" fillId="0" borderId="0" xfId="0" applyNumberFormat="1" applyFont="1"/>
    <xf numFmtId="49" fontId="5" fillId="0" borderId="7" xfId="2" applyNumberFormat="1" applyFont="1" applyBorder="1"/>
    <xf numFmtId="49" fontId="4" fillId="0" borderId="12" xfId="3" applyNumberFormat="1" applyFont="1" applyBorder="1" applyAlignment="1">
      <alignment horizontal="left"/>
    </xf>
    <xf numFmtId="49" fontId="4" fillId="0" borderId="13" xfId="3" applyNumberFormat="1" applyFont="1" applyBorder="1" applyAlignment="1">
      <alignment horizontal="left"/>
    </xf>
    <xf numFmtId="49" fontId="4" fillId="0" borderId="0" xfId="2" applyNumberFormat="1" applyFont="1"/>
    <xf numFmtId="49" fontId="5" fillId="0" borderId="3" xfId="2" applyNumberFormat="1" applyFont="1" applyBorder="1"/>
    <xf numFmtId="49" fontId="5" fillId="0" borderId="13" xfId="2" applyNumberFormat="1" applyFont="1" applyBorder="1"/>
    <xf numFmtId="0" fontId="5" fillId="0" borderId="9" xfId="0" applyFont="1" applyBorder="1" applyAlignment="1">
      <alignment vertical="top" wrapText="1"/>
    </xf>
    <xf numFmtId="0" fontId="5" fillId="0" borderId="3" xfId="0" applyFont="1" applyBorder="1"/>
    <xf numFmtId="0" fontId="5" fillId="0" borderId="3" xfId="2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5" xfId="0" applyFont="1" applyBorder="1"/>
    <xf numFmtId="0" fontId="5" fillId="0" borderId="5" xfId="2" applyFont="1" applyBorder="1" applyAlignment="1">
      <alignment horizontal="left"/>
    </xf>
    <xf numFmtId="0" fontId="5" fillId="0" borderId="5" xfId="0" applyFont="1" applyBorder="1" applyAlignment="1">
      <alignment vertical="top"/>
    </xf>
    <xf numFmtId="0" fontId="5" fillId="0" borderId="5" xfId="2" applyFont="1" applyBorder="1" applyAlignment="1">
      <alignment horizontal="left" vertical="top"/>
    </xf>
  </cellXfs>
  <cellStyles count="7">
    <cellStyle name="Komma" xfId="6" builtinId="3"/>
    <cellStyle name="Prozent" xfId="1" builtinId="5"/>
    <cellStyle name="Standard" xfId="0" builtinId="0"/>
    <cellStyle name="Standard 2 2" xfId="5" xr:uid="{00000000-0005-0000-0000-000003000000}"/>
    <cellStyle name="Standard_AHV 1_1 &amp; 1_2" xfId="4" xr:uid="{00000000-0005-0000-0000-000004000000}"/>
    <cellStyle name="Standard_T 01.1 97Daten" xfId="2" xr:uid="{00000000-0005-0000-0000-000005000000}"/>
    <cellStyle name="Standard_T 01.6 97Daten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74470774387446E-2"/>
          <c:y val="6.7567656735188913E-2"/>
          <c:w val="0.88645400894448267"/>
          <c:h val="0.704615711699205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GRSV_CGAS_12!$A$116:$B$116</c:f>
              <c:strCache>
                <c:ptCount val="1"/>
                <c:pt idx="0">
                  <c:v>Prestations sociales Sozialleistungen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GRSV_CGAS_12!$A$164:$B$177</c15:sqref>
                  </c15:fullRef>
                </c:ext>
              </c:extLst>
              <c:f>(GRSV_CGAS_12!$A$164:$B$164,GRSV_CGAS_12!$A$166:$B$166,GRSV_CGAS_12!$A$168:$B$177)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GRSV_CGAS_12!$P$103:$P$116</c15:sqref>
                  </c15:fullRef>
                </c:ext>
              </c:extLst>
              <c:f>(GRSV_CGAS_12!$P$103,GRSV_CGAS_12!$P$105,GRSV_CGAS_12!$P$107:$P$116)</c:f>
              <c:numCache>
                <c:formatCode>#,##0.0000</c:formatCode>
                <c:ptCount val="12"/>
                <c:pt idx="0">
                  <c:v>0.99545005059819702</c:v>
                </c:pt>
                <c:pt idx="1">
                  <c:v>0.91572680679908913</c:v>
                </c:pt>
                <c:pt idx="2">
                  <c:v>1</c:v>
                </c:pt>
                <c:pt idx="3">
                  <c:v>0.80535777041923773</c:v>
                </c:pt>
                <c:pt idx="4">
                  <c:v>0.9534078294097631</c:v>
                </c:pt>
                <c:pt idx="5">
                  <c:v>0.8444121418486279</c:v>
                </c:pt>
                <c:pt idx="6">
                  <c:v>0.99766261395011935</c:v>
                </c:pt>
                <c:pt idx="7">
                  <c:v>0.8779535536310602</c:v>
                </c:pt>
                <c:pt idx="8">
                  <c:v>0.92271806030162973</c:v>
                </c:pt>
                <c:pt idx="9">
                  <c:v>1</c:v>
                </c:pt>
                <c:pt idx="10">
                  <c:v>1.0005335506844686</c:v>
                </c:pt>
                <c:pt idx="11">
                  <c:v>0.90734935353285251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7-44BA-8803-4C52DD650605}"/>
            </c:ext>
          </c:extLst>
        </c:ser>
        <c:ser>
          <c:idx val="1"/>
          <c:order val="1"/>
          <c:tx>
            <c:strRef>
              <c:f>GRSV_CGAS_12!$A$130:$B$130</c:f>
              <c:strCache>
                <c:ptCount val="1"/>
                <c:pt idx="0">
                  <c:v>Frais d’administration et de gestion Verwaltungs- und Durchführungskosten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GRSV_CGAS_12!$A$164:$B$177</c15:sqref>
                  </c15:fullRef>
                </c:ext>
              </c:extLst>
              <c:f>(GRSV_CGAS_12!$A$164:$B$164,GRSV_CGAS_12!$A$166:$B$166,GRSV_CGAS_12!$A$168:$B$177)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GRSV_CGAS_12!$P$117:$P$130</c15:sqref>
                  </c15:fullRef>
                </c:ext>
              </c:extLst>
              <c:f>(GRSV_CGAS_12!$P$117,GRSV_CGAS_12!$P$119,GRSV_CGAS_12!$P$121:$P$130)</c:f>
              <c:numCache>
                <c:formatCode>#,##0.0000</c:formatCode>
                <c:ptCount val="12"/>
                <c:pt idx="0">
                  <c:v>4.5499494018028889E-3</c:v>
                </c:pt>
                <c:pt idx="1">
                  <c:v>7.9163848816609317E-2</c:v>
                </c:pt>
                <c:pt idx="2">
                  <c:v>0</c:v>
                </c:pt>
                <c:pt idx="3">
                  <c:v>9.846088716725454E-2</c:v>
                </c:pt>
                <c:pt idx="4">
                  <c:v>4.6457134196681307E-2</c:v>
                </c:pt>
                <c:pt idx="5">
                  <c:v>0.13370466998389693</c:v>
                </c:pt>
                <c:pt idx="6">
                  <c:v>2.3373860498805952E-3</c:v>
                </c:pt>
                <c:pt idx="7">
                  <c:v>0.12157644462534356</c:v>
                </c:pt>
                <c:pt idx="8">
                  <c:v>1.9161144189225057E-2</c:v>
                </c:pt>
                <c:pt idx="9">
                  <c:v>0</c:v>
                </c:pt>
                <c:pt idx="10">
                  <c:v>-5.3355068446859068E-4</c:v>
                </c:pt>
                <c:pt idx="11">
                  <c:v>5.7493569241881197E-2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7-44BA-8803-4C52DD650605}"/>
            </c:ext>
          </c:extLst>
        </c:ser>
        <c:ser>
          <c:idx val="2"/>
          <c:order val="2"/>
          <c:tx>
            <c:strRef>
              <c:f>GRSV_CGAS_12!$A$144:$B$144</c:f>
              <c:strCache>
                <c:ptCount val="1"/>
                <c:pt idx="0">
                  <c:v>Autres dépenses übrige Ausgaben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GRSV_CGAS_12!$A$164:$B$177</c15:sqref>
                  </c15:fullRef>
                </c:ext>
              </c:extLst>
              <c:f>(GRSV_CGAS_12!$A$164:$B$164,GRSV_CGAS_12!$A$166:$B$166,GRSV_CGAS_12!$A$168:$B$177)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GRSV_CGAS_12!$P$131:$P$144</c15:sqref>
                  </c15:fullRef>
                </c:ext>
              </c:extLst>
              <c:f>(GRSV_CGAS_12!$P$131,GRSV_CGAS_12!$P$133,GRSV_CGAS_12!$P$135:$P$144)</c:f>
              <c:numCache>
                <c:formatCode>#,##0.0000</c:formatCode>
                <c:ptCount val="12"/>
                <c:pt idx="0">
                  <c:v>0</c:v>
                </c:pt>
                <c:pt idx="1">
                  <c:v>5.1093443843015342E-3</c:v>
                </c:pt>
                <c:pt idx="2">
                  <c:v>0</c:v>
                </c:pt>
                <c:pt idx="3">
                  <c:v>9.6181342413507717E-2</c:v>
                </c:pt>
                <c:pt idx="4">
                  <c:v>1.3503639355567839E-4</c:v>
                </c:pt>
                <c:pt idx="5">
                  <c:v>2.1883188167475101E-2</c:v>
                </c:pt>
                <c:pt idx="6">
                  <c:v>0</c:v>
                </c:pt>
                <c:pt idx="7">
                  <c:v>4.7000174359616864E-4</c:v>
                </c:pt>
                <c:pt idx="8">
                  <c:v>5.8120795509145222E-2</c:v>
                </c:pt>
                <c:pt idx="9">
                  <c:v>0</c:v>
                </c:pt>
                <c:pt idx="10">
                  <c:v>0</c:v>
                </c:pt>
                <c:pt idx="11">
                  <c:v>3.5157077225266314E-2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7-44BA-8803-4C52DD65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7253576"/>
        <c:axId val="497834384"/>
      </c:barChart>
      <c:catAx>
        <c:axId val="497253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83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783438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253576"/>
        <c:crosses val="autoZero"/>
        <c:crossBetween val="between"/>
        <c:majorUnit val="0.1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2250008582458707E-3"/>
          <c:y val="0.92063210179352073"/>
          <c:w val="0.98276652918384966"/>
          <c:h val="7.17332081645820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GRSV_CGAS_12!$B$173</c:f>
              <c:strCache>
                <c:ptCount val="1"/>
                <c:pt idx="0">
                  <c:v>ALV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9A-4D3A-BB5C-F1C9DAE8D196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9A-4D3A-BB5C-F1C9DAE8D1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9A-4D3A-BB5C-F1C9DAE8D196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A-4D3A-BB5C-F1C9DAE8D1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GRSV_CGAS_12!$C$173:$E$173</c:f>
              <c:numCache>
                <c:formatCode>0.00%</c:formatCode>
                <c:ptCount val="3"/>
                <c:pt idx="0">
                  <c:v>0.90110101309865098</c:v>
                </c:pt>
                <c:pt idx="1">
                  <c:v>9.8898986901349059E-2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9A-4D3A-BB5C-F1C9DAE8D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GRSV_CGAS_12!$B$174</c:f>
              <c:strCache>
                <c:ptCount val="1"/>
                <c:pt idx="0">
                  <c:v>FamZ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E6-48CA-B598-59C8246EB6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E6-48CA-B598-59C8246EB67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E6-48CA-B598-59C8246EB67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E6-48CA-B598-59C8246EB6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E6-48CA-B598-59C8246EB67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GRSV_CGAS_12!$C$174:$E$174</c:f>
              <c:numCache>
                <c:formatCode>0.00%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E6-48CA-B598-59C8246EB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GRSV_CGAS_12!$B$175</c:f>
              <c:strCache>
                <c:ptCount val="1"/>
                <c:pt idx="0">
                  <c:v>ÜL</c:v>
                </c:pt>
              </c:strCache>
            </c:strRef>
          </c:tx>
          <c:explosion val="4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29-41F2-B68C-BEA661905D79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29-41F2-B68C-BEA661905D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29-41F2-B68C-BEA661905D79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29-41F2-B68C-BEA661905D7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GRSV_CGAS_12!$C$175:$E$175</c:f>
              <c:numCache>
                <c:formatCode>0.00%</c:formatCode>
                <c:ptCount val="3"/>
                <c:pt idx="0">
                  <c:v>0.98506004632773625</c:v>
                </c:pt>
                <c:pt idx="1">
                  <c:v>1.4939953672263811E-2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29-41F2-B68C-BEA661905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GRSV_CGAS_12!$B$176</c:f>
              <c:strCache>
                <c:ptCount val="1"/>
                <c:pt idx="0">
                  <c:v>CEE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5A-4E2E-A524-A020BEB71CA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5A-4E2E-A524-A020BEB71C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5A-4E2E-A524-A020BEB71CA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A-4E2E-A524-A020BEB71C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5A-4E2E-A524-A020BEB71C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GRSV_CGAS_12!$C$176:$E$176</c:f>
              <c:numCache>
                <c:formatCode>0.00%</c:formatCode>
                <c:ptCount val="3"/>
                <c:pt idx="0">
                  <c:v>0.99775684091828054</c:v>
                </c:pt>
                <c:pt idx="1">
                  <c:v>2.243159081719496E-3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5A-4E2E-A524-A020BEB7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GRSV_CGAS_12!$B$177</c:f>
              <c:strCache>
                <c:ptCount val="1"/>
                <c:pt idx="0">
                  <c:v>SV-Total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60-4E53-B39D-81301D0B5814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60-4E53-B39D-81301D0B5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60-4E53-B39D-81301D0B5814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60-4E53-B39D-81301D0B581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GRSV_CGAS_12!$C$177:$E$177</c:f>
              <c:numCache>
                <c:formatCode>0.00%</c:formatCode>
                <c:ptCount val="3"/>
                <c:pt idx="0">
                  <c:v>0.75823384989302378</c:v>
                </c:pt>
                <c:pt idx="1">
                  <c:v>0.24028814842554003</c:v>
                </c:pt>
                <c:pt idx="2">
                  <c:v>1.4780016814361248E-3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60-4E53-B39D-81301D0B5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GRSV_CGAS_12!$C$163</c:f>
              <c:strCache>
                <c:ptCount val="1"/>
                <c:pt idx="0">
                  <c:v>Geldleistungen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GRSV_CGAS_12!$A$164:$B$177</c15:sqref>
                  </c15:fullRef>
                </c:ext>
              </c:extLst>
              <c:f>(GRSV_CGAS_12!$A$164:$B$164,GRSV_CGAS_12!$A$166:$B$166,GRSV_CGAS_12!$A$168:$B$177)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GRSV_CGAS_12!$C$164:$C$177</c15:sqref>
                  </c15:fullRef>
                </c:ext>
              </c:extLst>
              <c:f>(GRSV_CGAS_12!$C$164,GRSV_CGAS_12!$C$166,GRSV_CGAS_12!$C$168:$C$177)</c:f>
              <c:numCache>
                <c:formatCode>0.00%</c:formatCode>
                <c:ptCount val="12"/>
                <c:pt idx="0">
                  <c:v>0.99510632888110773</c:v>
                </c:pt>
                <c:pt idx="1">
                  <c:v>0.75339354613541354</c:v>
                </c:pt>
                <c:pt idx="2">
                  <c:v>0.90239272889039213</c:v>
                </c:pt>
                <c:pt idx="3">
                  <c:v>1</c:v>
                </c:pt>
                <c:pt idx="4">
                  <c:v>0</c:v>
                </c:pt>
                <c:pt idx="5">
                  <c:v>0.66944686846340806</c:v>
                </c:pt>
                <c:pt idx="6">
                  <c:v>1</c:v>
                </c:pt>
                <c:pt idx="7">
                  <c:v>0.90110101309865098</c:v>
                </c:pt>
                <c:pt idx="8">
                  <c:v>1</c:v>
                </c:pt>
                <c:pt idx="9">
                  <c:v>0.98506004632773625</c:v>
                </c:pt>
                <c:pt idx="10">
                  <c:v>0.99775684091828054</c:v>
                </c:pt>
                <c:pt idx="11">
                  <c:v>0.75823384989302378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2-4A23-BA4E-1382EA9AA178}"/>
            </c:ext>
          </c:extLst>
        </c:ser>
        <c:ser>
          <c:idx val="1"/>
          <c:order val="1"/>
          <c:tx>
            <c:strRef>
              <c:f>GRSV_CGAS_12!$D$163</c:f>
              <c:strCache>
                <c:ptCount val="1"/>
                <c:pt idx="0">
                  <c:v>Sachleistungen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GRSV_CGAS_12!$A$164:$B$177</c15:sqref>
                  </c15:fullRef>
                </c:ext>
              </c:extLst>
              <c:f>(GRSV_CGAS_12!$A$164:$B$164,GRSV_CGAS_12!$A$166:$B$166,GRSV_CGAS_12!$A$168:$B$177)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GRSV_CGAS_12!$D$164:$D$177</c15:sqref>
                  </c15:fullRef>
                </c:ext>
              </c:extLst>
              <c:f>(GRSV_CGAS_12!$D$164,GRSV_CGAS_12!$D$166,GRSV_CGAS_12!$D$168:$D$177)</c:f>
              <c:numCache>
                <c:formatCode>0.00%</c:formatCode>
                <c:ptCount val="12"/>
                <c:pt idx="0">
                  <c:v>2.8319961262435272E-3</c:v>
                </c:pt>
                <c:pt idx="1">
                  <c:v>0.23054551777777108</c:v>
                </c:pt>
                <c:pt idx="2">
                  <c:v>9.7607271109607957E-2</c:v>
                </c:pt>
                <c:pt idx="3">
                  <c:v>0</c:v>
                </c:pt>
                <c:pt idx="4">
                  <c:v>1</c:v>
                </c:pt>
                <c:pt idx="5">
                  <c:v>0.33055313153659194</c:v>
                </c:pt>
                <c:pt idx="6">
                  <c:v>0</c:v>
                </c:pt>
                <c:pt idx="7">
                  <c:v>9.8898986901349059E-2</c:v>
                </c:pt>
                <c:pt idx="8">
                  <c:v>0</c:v>
                </c:pt>
                <c:pt idx="9">
                  <c:v>1.4939953672263811E-2</c:v>
                </c:pt>
                <c:pt idx="10">
                  <c:v>2.243159081719496E-3</c:v>
                </c:pt>
                <c:pt idx="11">
                  <c:v>0.24028814842554003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2-4A23-BA4E-1382EA9AA178}"/>
            </c:ext>
          </c:extLst>
        </c:ser>
        <c:ser>
          <c:idx val="2"/>
          <c:order val="2"/>
          <c:tx>
            <c:strRef>
              <c:f>GRSV_CGAS_12!$E$163</c:f>
              <c:strCache>
                <c:ptCount val="1"/>
                <c:pt idx="0">
                  <c:v>Kollktive Leistungen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GRSV_CGAS_12!$A$164:$B$177</c15:sqref>
                  </c15:fullRef>
                </c:ext>
              </c:extLst>
              <c:f>(GRSV_CGAS_12!$A$164:$B$164,GRSV_CGAS_12!$A$166:$B$166,GRSV_CGAS_12!$A$168:$B$177)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GRSV_CGAS_12!$E$164:$E$177</c15:sqref>
                  </c15:fullRef>
                </c:ext>
              </c:extLst>
              <c:f>(GRSV_CGAS_12!$E$164,GRSV_CGAS_12!$E$166,GRSV_CGAS_12!$E$168:$E$177)</c:f>
              <c:numCache>
                <c:formatCode>0.00%</c:formatCode>
                <c:ptCount val="12"/>
                <c:pt idx="0">
                  <c:v>2.0616749926486958E-3</c:v>
                </c:pt>
                <c:pt idx="1">
                  <c:v>1.6060936086815344E-2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1.4780016814361248E-3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2-4A23-BA4E-1382EA9A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2581280"/>
        <c:axId val="596492544"/>
      </c:barChart>
      <c:catAx>
        <c:axId val="58258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6492544"/>
        <c:crosses val="autoZero"/>
        <c:auto val="1"/>
        <c:lblAlgn val="ctr"/>
        <c:lblOffset val="100"/>
        <c:noMultiLvlLbl val="0"/>
      </c:catAx>
      <c:valAx>
        <c:axId val="59649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58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GRSV_CGAS_12!$B$164</c:f>
              <c:strCache>
                <c:ptCount val="1"/>
                <c:pt idx="0">
                  <c:v>AHV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4B-42F6-A861-FAC55459F2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A4B-42F6-A861-FAC55459F2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A4B-42F6-A861-FAC55459F217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A4B-42F6-A861-FAC55459F21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4B-42F6-A861-FAC55459F21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4B-42F6-A861-FAC55459F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GRSV_CGAS_12!$C$164:$E$164</c:f>
              <c:numCache>
                <c:formatCode>0.00%</c:formatCode>
                <c:ptCount val="3"/>
                <c:pt idx="0">
                  <c:v>0.99510632888110773</c:v>
                </c:pt>
                <c:pt idx="1">
                  <c:v>2.8319961262435272E-3</c:v>
                </c:pt>
                <c:pt idx="2">
                  <c:v>2.0616749926486958E-3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B-42F6-A861-FAC55459F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GRSV_CGAS_12!$B$168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AC-4B5F-9609-B1706C0CA30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AC-4B5F-9609-B1706C0CA30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AC-4B5F-9609-B1706C0CA30C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AC-4B5F-9609-B1706C0CA30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GRSV_CGAS_12!$C$168:$E$168</c:f>
              <c:numCache>
                <c:formatCode>0.00%</c:formatCode>
                <c:ptCount val="3"/>
                <c:pt idx="0">
                  <c:v>0.90239272889039213</c:v>
                </c:pt>
                <c:pt idx="1">
                  <c:v>9.7607271109607957E-2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AC-4B5F-9609-B1706C0CA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GRSV_CGAS_12!$B$166</c:f>
              <c:strCache>
                <c:ptCount val="1"/>
                <c:pt idx="0">
                  <c:v>IV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A1-4D15-89A2-1E1CF6D53FC8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A1-4D15-89A2-1E1CF6D53FC8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A1-4D15-89A2-1E1CF6D53FC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1-4D15-89A2-1E1CF6D53FC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GRSV_CGAS_12!$C$166:$E$166</c:f>
              <c:numCache>
                <c:formatCode>0.00%</c:formatCode>
                <c:ptCount val="3"/>
                <c:pt idx="0">
                  <c:v>0.75339354613541354</c:v>
                </c:pt>
                <c:pt idx="1">
                  <c:v>0.23054551777777108</c:v>
                </c:pt>
                <c:pt idx="2">
                  <c:v>1.6060936086815344E-2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A1-4D15-89A2-1E1CF6D53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GRSV_CGAS_12!$B$169</c:f>
              <c:strCache>
                <c:ptCount val="1"/>
                <c:pt idx="0">
                  <c:v>BV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B5-4361-90F6-45C047A5A6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B5-4361-90F6-45C047A5A6E8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B5-4361-90F6-45C047A5A6E8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DB5-4361-90F6-45C047A5A6E8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DB5-4361-90F6-45C047A5A6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B5-4361-90F6-45C047A5A6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GRSV_CGAS_12!$C$169:$E$169</c:f>
              <c:numCache>
                <c:formatCode>0.00%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B5-4361-90F6-45C047A5A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GRSV_CGAS_12!$B$170</c:f>
              <c:strCache>
                <c:ptCount val="1"/>
                <c:pt idx="0">
                  <c:v>KV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A9-4087-9047-0ABBBA5B251E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A9-4087-9047-0ABBBA5B2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A9-4087-9047-0ABBBA5B251E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A9-4087-9047-0ABBBA5B251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GRSV_CGAS_12!$C$170:$E$170</c:f>
              <c:numCache>
                <c:formatCode>0.00%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A9-4087-9047-0ABBBA5B2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GRSV_CGAS_12!$B$171</c:f>
              <c:strCache>
                <c:ptCount val="1"/>
                <c:pt idx="0">
                  <c:v>UV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2D-47E2-BDFD-D3D6FE51A7BF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2D-47E2-BDFD-D3D6FE51A7BF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2D-47E2-BDFD-D3D6FE51A7B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2D-47E2-BDFD-D3D6FE51A7B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GRSV_CGAS_12!$C$171:$E$171</c:f>
              <c:numCache>
                <c:formatCode>0.00%</c:formatCode>
                <c:ptCount val="3"/>
                <c:pt idx="0">
                  <c:v>0.66944686846340806</c:v>
                </c:pt>
                <c:pt idx="1">
                  <c:v>0.33055313153659194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2D-47E2-BDFD-D3D6FE51A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GRSV_CGAS_12!$B$172</c:f>
              <c:strCache>
                <c:ptCount val="1"/>
                <c:pt idx="0">
                  <c:v>EO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32-4C43-BC4C-9BCC9C9869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32-4C43-BC4C-9BCC9C98694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32-4C43-BC4C-9BCC9C98694D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32-4C43-BC4C-9BCC9C98694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GRSV_CGAS_12!$C$163:$E$163</c:f>
              <c:strCache>
                <c:ptCount val="3"/>
                <c:pt idx="0">
                  <c:v>Geldleistungen</c:v>
                </c:pt>
                <c:pt idx="1">
                  <c:v>Sachleistungen</c:v>
                </c:pt>
                <c:pt idx="2">
                  <c:v>Kollktive Leistungen</c:v>
                </c:pt>
              </c:strCache>
            </c:strRef>
          </c:cat>
          <c:val>
            <c:numRef>
              <c:f>GRSV_CGAS_12!$C$172:$E$172</c:f>
              <c:numCache>
                <c:formatCode>0.00%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32-4C43-BC4C-9BCC9C986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66675</xdr:rowOff>
    </xdr:from>
    <xdr:to>
      <xdr:col>2</xdr:col>
      <xdr:colOff>0</xdr:colOff>
      <xdr:row>19</xdr:row>
      <xdr:rowOff>171451</xdr:rowOff>
    </xdr:to>
    <xdr:graphicFrame macro="">
      <xdr:nvGraphicFramePr>
        <xdr:cNvPr id="11" name="Chart 3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123826</xdr:rowOff>
    </xdr:from>
    <xdr:to>
      <xdr:col>0</xdr:col>
      <xdr:colOff>3901440</xdr:colOff>
      <xdr:row>48</xdr:row>
      <xdr:rowOff>47626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8100" y="13375006"/>
          <a:ext cx="3863340" cy="150876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(tableaux 3 et 4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26670</xdr:colOff>
      <xdr:row>40</xdr:row>
      <xdr:rowOff>76200</xdr:rowOff>
    </xdr:from>
    <xdr:to>
      <xdr:col>2</xdr:col>
      <xdr:colOff>19050</xdr:colOff>
      <xdr:row>48</xdr:row>
      <xdr:rowOff>24765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950970" y="13327380"/>
          <a:ext cx="3901440" cy="15335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(Tabellen 3 und 4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81242</xdr:colOff>
      <xdr:row>22</xdr:row>
      <xdr:rowOff>90487</xdr:rowOff>
    </xdr:from>
    <xdr:to>
      <xdr:col>2</xdr:col>
      <xdr:colOff>24092</xdr:colOff>
      <xdr:row>38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147637</xdr:colOff>
      <xdr:row>162</xdr:row>
      <xdr:rowOff>4762</xdr:rowOff>
    </xdr:from>
    <xdr:to>
      <xdr:col>8</xdr:col>
      <xdr:colOff>76200</xdr:colOff>
      <xdr:row>173</xdr:row>
      <xdr:rowOff>66675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87DBCC9-5289-479B-94C3-F9800372C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180975</xdr:colOff>
      <xdr:row>162</xdr:row>
      <xdr:rowOff>19050</xdr:rowOff>
    </xdr:from>
    <xdr:to>
      <xdr:col>12</xdr:col>
      <xdr:colOff>90488</xdr:colOff>
      <xdr:row>173</xdr:row>
      <xdr:rowOff>80963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3210CBF6-ACA0-4B88-9677-058E4C4F7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171450</xdr:colOff>
      <xdr:row>162</xdr:row>
      <xdr:rowOff>9525</xdr:rowOff>
    </xdr:from>
    <xdr:to>
      <xdr:col>10</xdr:col>
      <xdr:colOff>100013</xdr:colOff>
      <xdr:row>173</xdr:row>
      <xdr:rowOff>71438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C132645E-FF0E-4170-8C49-71877C180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142875</xdr:colOff>
      <xdr:row>162</xdr:row>
      <xdr:rowOff>19050</xdr:rowOff>
    </xdr:from>
    <xdr:to>
      <xdr:col>14</xdr:col>
      <xdr:colOff>52388</xdr:colOff>
      <xdr:row>173</xdr:row>
      <xdr:rowOff>80963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2882139D-D50D-42EC-882F-E571F2287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161925</xdr:colOff>
      <xdr:row>173</xdr:row>
      <xdr:rowOff>152400</xdr:rowOff>
    </xdr:from>
    <xdr:to>
      <xdr:col>8</xdr:col>
      <xdr:colOff>90488</xdr:colOff>
      <xdr:row>186</xdr:row>
      <xdr:rowOff>80963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99CE5DA6-46DE-4416-9E0C-FCBFAE7B3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152400</xdr:colOff>
      <xdr:row>173</xdr:row>
      <xdr:rowOff>152400</xdr:rowOff>
    </xdr:from>
    <xdr:to>
      <xdr:col>10</xdr:col>
      <xdr:colOff>80963</xdr:colOff>
      <xdr:row>186</xdr:row>
      <xdr:rowOff>80963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A31C1443-57D6-4611-AD19-695A80C6D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171450</xdr:colOff>
      <xdr:row>173</xdr:row>
      <xdr:rowOff>133350</xdr:rowOff>
    </xdr:from>
    <xdr:to>
      <xdr:col>12</xdr:col>
      <xdr:colOff>80963</xdr:colOff>
      <xdr:row>186</xdr:row>
      <xdr:rowOff>61913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BD2E5819-E9DE-45DF-A1CB-37F32BCD5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123825</xdr:colOff>
      <xdr:row>173</xdr:row>
      <xdr:rowOff>123825</xdr:rowOff>
    </xdr:from>
    <xdr:to>
      <xdr:col>14</xdr:col>
      <xdr:colOff>33338</xdr:colOff>
      <xdr:row>186</xdr:row>
      <xdr:rowOff>52388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69F93388-4C8A-4553-AB99-4CFBEDB0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187</xdr:row>
      <xdr:rowOff>0</xdr:rowOff>
    </xdr:from>
    <xdr:to>
      <xdr:col>7</xdr:col>
      <xdr:colOff>1014413</xdr:colOff>
      <xdr:row>200</xdr:row>
      <xdr:rowOff>157163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155A6C96-1B55-44BB-975E-C2F350EAE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187</xdr:row>
      <xdr:rowOff>9525</xdr:rowOff>
    </xdr:from>
    <xdr:to>
      <xdr:col>9</xdr:col>
      <xdr:colOff>1014413</xdr:colOff>
      <xdr:row>201</xdr:row>
      <xdr:rowOff>4763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18DE5E5F-B7DC-47ED-B778-F17769D02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123825</xdr:colOff>
      <xdr:row>186</xdr:row>
      <xdr:rowOff>133350</xdr:rowOff>
    </xdr:from>
    <xdr:to>
      <xdr:col>12</xdr:col>
      <xdr:colOff>33338</xdr:colOff>
      <xdr:row>200</xdr:row>
      <xdr:rowOff>128588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B6F083DB-0EDB-4DC7-A54C-FACD8A672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142875</xdr:colOff>
      <xdr:row>186</xdr:row>
      <xdr:rowOff>114300</xdr:rowOff>
    </xdr:from>
    <xdr:to>
      <xdr:col>14</xdr:col>
      <xdr:colOff>52388</xdr:colOff>
      <xdr:row>200</xdr:row>
      <xdr:rowOff>109538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CAE129C3-1217-44D6-992C-87F11D636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4"/>
  <sheetViews>
    <sheetView tabSelected="1" zoomScale="115" zoomScaleNormal="115" zoomScaleSheetLayoutView="100" workbookViewId="0"/>
  </sheetViews>
  <sheetFormatPr baseColWidth="10" defaultColWidth="11" defaultRowHeight="12.75" outlineLevelRow="1"/>
  <cols>
    <col min="1" max="1" width="46.77734375" style="24" customWidth="1"/>
    <col min="2" max="2" width="46.6640625" style="24" customWidth="1"/>
    <col min="3" max="3" width="12.77734375" style="24" customWidth="1"/>
    <col min="4" max="10" width="12.6640625" style="24" customWidth="1"/>
    <col min="11" max="23" width="12.77734375" style="24" customWidth="1"/>
    <col min="24" max="24" width="12.77734375" style="24" hidden="1" customWidth="1"/>
    <col min="25" max="25" width="12.77734375" style="24" customWidth="1" collapsed="1"/>
    <col min="26" max="28" width="12.77734375" style="24" customWidth="1"/>
    <col min="29" max="16384" width="11" style="24"/>
  </cols>
  <sheetData>
    <row r="1" spans="1:2" ht="36">
      <c r="A1" s="22" t="s">
        <v>44</v>
      </c>
      <c r="B1" s="23" t="s">
        <v>45</v>
      </c>
    </row>
    <row r="2" spans="1:2" ht="15.75" customHeight="1">
      <c r="B2" s="25"/>
    </row>
    <row r="3" spans="1:2" ht="15.75" customHeight="1">
      <c r="B3" s="25"/>
    </row>
    <row r="4" spans="1:2" ht="15.75" customHeight="1">
      <c r="B4" s="25"/>
    </row>
    <row r="5" spans="1:2" ht="15.75" customHeight="1">
      <c r="B5" s="25"/>
    </row>
    <row r="6" spans="1:2" ht="15.75" customHeight="1">
      <c r="B6" s="25"/>
    </row>
    <row r="7" spans="1:2" ht="15.75" customHeight="1">
      <c r="B7" s="25"/>
    </row>
    <row r="8" spans="1:2" ht="15.75" customHeight="1">
      <c r="B8" s="25"/>
    </row>
    <row r="9" spans="1:2" ht="15.75" customHeight="1">
      <c r="B9" s="25"/>
    </row>
    <row r="10" spans="1:2" ht="15.75" customHeight="1">
      <c r="B10" s="25"/>
    </row>
    <row r="11" spans="1:2" ht="15.75" customHeight="1">
      <c r="B11" s="25"/>
    </row>
    <row r="12" spans="1:2" ht="15.75" customHeight="1">
      <c r="B12" s="25"/>
    </row>
    <row r="13" spans="1:2" ht="15.75" customHeight="1">
      <c r="B13" s="25"/>
    </row>
    <row r="14" spans="1:2" ht="15.75" customHeight="1">
      <c r="B14" s="25"/>
    </row>
    <row r="15" spans="1:2" ht="15.75" customHeight="1">
      <c r="B15" s="25"/>
    </row>
    <row r="16" spans="1:2" ht="15.75" customHeight="1">
      <c r="B16" s="25"/>
    </row>
    <row r="17" spans="1:2" ht="15.75" customHeight="1">
      <c r="B17" s="25"/>
    </row>
    <row r="18" spans="1:2" ht="15.75" customHeight="1">
      <c r="B18" s="25"/>
    </row>
    <row r="19" spans="1:2" ht="15.75" customHeight="1">
      <c r="B19" s="25"/>
    </row>
    <row r="20" spans="1:2" ht="15">
      <c r="B20" s="26"/>
    </row>
    <row r="21" spans="1:2" ht="15.75" customHeight="1"/>
    <row r="22" spans="1:2" ht="36">
      <c r="A22" s="22" t="s">
        <v>46</v>
      </c>
      <c r="B22" s="23" t="s">
        <v>47</v>
      </c>
    </row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s="24" customFormat="1" ht="15.75" customHeight="1"/>
    <row r="34" s="24" customFormat="1" ht="15.75" customHeight="1"/>
    <row r="35" s="24" customFormat="1" ht="15.75" customHeight="1"/>
    <row r="36" s="24" customFormat="1" ht="15.75" customHeight="1"/>
    <row r="37" s="24" customFormat="1" ht="15.75" customHeight="1"/>
    <row r="38" s="24" customFormat="1" ht="15.75" customHeight="1"/>
    <row r="39" s="24" customFormat="1" ht="15.75" customHeight="1"/>
    <row r="40" s="24" customFormat="1" ht="15.75" customHeight="1"/>
    <row r="41" s="24" customFormat="1" ht="15.75" customHeight="1"/>
    <row r="42" s="24" customFormat="1" ht="15.75" customHeight="1"/>
    <row r="43" s="24" customFormat="1" ht="15.75" customHeight="1"/>
    <row r="44" s="24" customFormat="1" ht="15.75" customHeight="1"/>
    <row r="45" s="24" customFormat="1" ht="15.75" customHeight="1"/>
    <row r="46" s="24" customFormat="1" ht="15.75" customHeight="1"/>
    <row r="47" s="24" customFormat="1" ht="15.75" customHeight="1"/>
    <row r="48" s="24" customFormat="1" ht="15.75" customHeight="1"/>
    <row r="49" s="24" customFormat="1" ht="15.75" customHeight="1"/>
    <row r="50" s="24" customFormat="1" ht="15.75" customHeight="1"/>
    <row r="51" s="24" customFormat="1" ht="15.75" customHeight="1"/>
    <row r="52" s="24" customFormat="1" ht="15.75" customHeight="1"/>
    <row r="53" s="24" customFormat="1" ht="15.75" customHeight="1"/>
    <row r="54" s="24" customFormat="1" ht="15.75" customHeight="1"/>
    <row r="55" s="24" customFormat="1" ht="15.75" customHeight="1"/>
    <row r="56" s="24" customFormat="1" ht="15.75" customHeight="1"/>
    <row r="57" s="24" customFormat="1" ht="15.75" customHeight="1"/>
    <row r="58" s="24" customFormat="1" ht="15.75" customHeight="1"/>
    <row r="59" s="24" customFormat="1" ht="15.75" customHeight="1"/>
    <row r="100" spans="1:23" ht="13.5" customHeight="1"/>
    <row r="101" spans="1:23" ht="36">
      <c r="A101" s="27" t="str">
        <f>A1</f>
        <v>CGAS 12.1 
Structure des dépenses en 2023</v>
      </c>
      <c r="B101" s="27" t="str">
        <f>B1</f>
        <v>GRSV 12.1   
Ausgabenstruktur 2023</v>
      </c>
    </row>
    <row r="102" spans="1:23">
      <c r="A102" s="28"/>
      <c r="B102" s="28"/>
      <c r="C102" s="29">
        <v>2010</v>
      </c>
      <c r="D102" s="29">
        <v>2011</v>
      </c>
      <c r="E102" s="29">
        <v>2012</v>
      </c>
      <c r="F102" s="29">
        <v>2013</v>
      </c>
      <c r="G102" s="29">
        <v>2014</v>
      </c>
      <c r="H102" s="29">
        <v>2015</v>
      </c>
      <c r="I102" s="29">
        <v>2016</v>
      </c>
      <c r="J102" s="29">
        <v>2017</v>
      </c>
      <c r="K102" s="29">
        <v>2018</v>
      </c>
      <c r="L102" s="29">
        <v>2019</v>
      </c>
      <c r="M102" s="29">
        <v>2020</v>
      </c>
      <c r="N102" s="29">
        <v>2021</v>
      </c>
      <c r="O102" s="29" t="s">
        <v>26</v>
      </c>
      <c r="P102" s="29" t="s">
        <v>40</v>
      </c>
    </row>
    <row r="103" spans="1:23">
      <c r="A103" s="30" t="s">
        <v>9</v>
      </c>
      <c r="B103" s="31" t="s">
        <v>0</v>
      </c>
      <c r="C103" s="2">
        <v>0.99558210346033793</v>
      </c>
      <c r="D103" s="3">
        <v>0.99458288807576267</v>
      </c>
      <c r="E103" s="3">
        <v>0.99522113682574631</v>
      </c>
      <c r="F103" s="3">
        <v>0.99512754324406227</v>
      </c>
      <c r="G103" s="3">
        <v>0.99517176597134149</v>
      </c>
      <c r="H103" s="3">
        <v>0.99516935362042147</v>
      </c>
      <c r="I103" s="3">
        <v>0.99520958829405615</v>
      </c>
      <c r="J103" s="3">
        <v>0.99515824795460539</v>
      </c>
      <c r="K103" s="3">
        <v>0.99513757819711779</v>
      </c>
      <c r="L103" s="3">
        <v>0.99509870585549587</v>
      </c>
      <c r="M103" s="3">
        <v>0.99522802385475473</v>
      </c>
      <c r="N103" s="3">
        <v>0.99533114900188735</v>
      </c>
      <c r="O103" s="3">
        <v>0.99538902024287046</v>
      </c>
      <c r="P103" s="16">
        <v>0.99545005059819702</v>
      </c>
      <c r="Q103" s="32"/>
      <c r="R103" s="32"/>
      <c r="S103" s="32"/>
      <c r="T103" s="32"/>
      <c r="U103" s="32"/>
      <c r="V103" s="32"/>
      <c r="W103" s="32"/>
    </row>
    <row r="104" spans="1:23" outlineLevel="1">
      <c r="A104" s="30" t="s">
        <v>10</v>
      </c>
      <c r="B104" s="31" t="s">
        <v>1</v>
      </c>
      <c r="C104" s="4">
        <v>1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1</v>
      </c>
      <c r="J104" s="5">
        <v>1</v>
      </c>
      <c r="K104" s="5">
        <v>1</v>
      </c>
      <c r="L104" s="5">
        <v>1</v>
      </c>
      <c r="M104" s="5">
        <v>1</v>
      </c>
      <c r="N104" s="5">
        <v>1</v>
      </c>
      <c r="O104" s="5">
        <v>1</v>
      </c>
      <c r="P104" s="17">
        <v>1</v>
      </c>
      <c r="Q104" s="32"/>
      <c r="R104" s="32"/>
      <c r="S104" s="32"/>
      <c r="T104" s="32"/>
      <c r="U104" s="32"/>
      <c r="V104" s="32"/>
      <c r="W104" s="32"/>
    </row>
    <row r="105" spans="1:23">
      <c r="A105" s="30" t="s">
        <v>11</v>
      </c>
      <c r="B105" s="31" t="s">
        <v>2</v>
      </c>
      <c r="C105" s="4">
        <v>0.91709969978094907</v>
      </c>
      <c r="D105" s="5">
        <v>0.90219747430049457</v>
      </c>
      <c r="E105" s="5">
        <v>0.89740542014645519</v>
      </c>
      <c r="F105" s="5">
        <v>0.89776782629899177</v>
      </c>
      <c r="G105" s="5">
        <v>0.89700106934054413</v>
      </c>
      <c r="H105" s="5">
        <v>0.89831852783574817</v>
      </c>
      <c r="I105" s="5">
        <v>0.91173211946376398</v>
      </c>
      <c r="J105" s="5">
        <v>0.91162148111739316</v>
      </c>
      <c r="K105" s="5">
        <v>0.91930095584892602</v>
      </c>
      <c r="L105" s="5">
        <v>0.91717361615234438</v>
      </c>
      <c r="M105" s="5">
        <v>0.91927508459069551</v>
      </c>
      <c r="N105" s="5">
        <v>0.91733836535679203</v>
      </c>
      <c r="O105" s="5">
        <v>0.91679913250372391</v>
      </c>
      <c r="P105" s="17">
        <v>0.91572680679908913</v>
      </c>
      <c r="Q105" s="32"/>
      <c r="R105" s="32"/>
      <c r="S105" s="32"/>
      <c r="T105" s="32"/>
      <c r="U105" s="32"/>
      <c r="V105" s="32"/>
      <c r="W105" s="32"/>
    </row>
    <row r="106" spans="1:23" outlineLevel="1">
      <c r="A106" s="30" t="s">
        <v>12</v>
      </c>
      <c r="B106" s="31" t="s">
        <v>3</v>
      </c>
      <c r="C106" s="4">
        <v>1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1</v>
      </c>
      <c r="J106" s="5">
        <v>1</v>
      </c>
      <c r="K106" s="5">
        <v>1</v>
      </c>
      <c r="L106" s="5">
        <v>1</v>
      </c>
      <c r="M106" s="5">
        <v>1</v>
      </c>
      <c r="N106" s="5">
        <v>1</v>
      </c>
      <c r="O106" s="5">
        <v>1</v>
      </c>
      <c r="P106" s="17">
        <v>1</v>
      </c>
      <c r="Q106" s="32"/>
      <c r="R106" s="32"/>
      <c r="S106" s="32"/>
      <c r="T106" s="32"/>
      <c r="U106" s="32"/>
      <c r="V106" s="32"/>
      <c r="W106" s="32"/>
    </row>
    <row r="107" spans="1:23">
      <c r="A107" s="30" t="s">
        <v>30</v>
      </c>
      <c r="B107" s="31" t="s">
        <v>31</v>
      </c>
      <c r="C107" s="4">
        <v>1</v>
      </c>
      <c r="D107" s="5">
        <v>1</v>
      </c>
      <c r="E107" s="5">
        <v>1</v>
      </c>
      <c r="F107" s="5">
        <v>1</v>
      </c>
      <c r="G107" s="5">
        <v>1</v>
      </c>
      <c r="H107" s="5">
        <v>1</v>
      </c>
      <c r="I107" s="5">
        <v>1</v>
      </c>
      <c r="J107" s="5">
        <v>1</v>
      </c>
      <c r="K107" s="5">
        <v>1</v>
      </c>
      <c r="L107" s="5">
        <v>1</v>
      </c>
      <c r="M107" s="5">
        <v>1</v>
      </c>
      <c r="N107" s="5">
        <v>1</v>
      </c>
      <c r="O107" s="5">
        <v>1</v>
      </c>
      <c r="P107" s="17">
        <v>1</v>
      </c>
      <c r="Q107" s="32"/>
      <c r="R107" s="32"/>
      <c r="S107" s="32"/>
      <c r="T107" s="32"/>
      <c r="U107" s="32"/>
      <c r="V107" s="32"/>
      <c r="W107" s="32"/>
    </row>
    <row r="108" spans="1:23">
      <c r="A108" s="30" t="s">
        <v>13</v>
      </c>
      <c r="B108" s="31" t="s">
        <v>4</v>
      </c>
      <c r="C108" s="4">
        <v>0.6666381942459586</v>
      </c>
      <c r="D108" s="5">
        <v>0.68634941243415015</v>
      </c>
      <c r="E108" s="5">
        <v>0.64792679358616212</v>
      </c>
      <c r="F108" s="5">
        <v>0.64728306754345477</v>
      </c>
      <c r="G108" s="5">
        <v>0.65877323079360961</v>
      </c>
      <c r="H108" s="5">
        <v>0.65972326247920066</v>
      </c>
      <c r="I108" s="5">
        <v>0.69175823995869568</v>
      </c>
      <c r="J108" s="5">
        <v>0.70338584444123531</v>
      </c>
      <c r="K108" s="5">
        <v>0.66662552512984885</v>
      </c>
      <c r="L108" s="5">
        <v>0.75628497445723586</v>
      </c>
      <c r="M108" s="5">
        <v>0.76126222359948015</v>
      </c>
      <c r="N108" s="5">
        <v>0.74886874593060937</v>
      </c>
      <c r="O108" s="5">
        <v>0.80025390319829359</v>
      </c>
      <c r="P108" s="17">
        <v>0.80535777041923773</v>
      </c>
      <c r="Q108" s="32"/>
      <c r="R108" s="32"/>
      <c r="S108" s="32"/>
      <c r="T108" s="32"/>
      <c r="U108" s="32"/>
      <c r="V108" s="32"/>
      <c r="W108" s="32"/>
    </row>
    <row r="109" spans="1:23">
      <c r="A109" s="30" t="s">
        <v>18</v>
      </c>
      <c r="B109" s="31" t="s">
        <v>5</v>
      </c>
      <c r="C109" s="4">
        <v>0.94818518663641105</v>
      </c>
      <c r="D109" s="5">
        <v>0.94475896722687991</v>
      </c>
      <c r="E109" s="5">
        <v>0.94677899205355931</v>
      </c>
      <c r="F109" s="5">
        <v>0.95217008887764509</v>
      </c>
      <c r="G109" s="5">
        <v>0.94692680075835856</v>
      </c>
      <c r="H109" s="5">
        <v>0.94762095494942389</v>
      </c>
      <c r="I109" s="5">
        <v>0.95747439723425631</v>
      </c>
      <c r="J109" s="5">
        <v>0.95628295225838056</v>
      </c>
      <c r="K109" s="5">
        <v>0.93960774918002721</v>
      </c>
      <c r="L109" s="5">
        <v>0.9428611171131619</v>
      </c>
      <c r="M109" s="5">
        <v>0.9404897977099016</v>
      </c>
      <c r="N109" s="5">
        <v>0.95244379361017961</v>
      </c>
      <c r="O109" s="5">
        <v>0.96075776129645507</v>
      </c>
      <c r="P109" s="17">
        <v>0.9534078294097631</v>
      </c>
      <c r="Q109" s="32"/>
      <c r="R109" s="32"/>
      <c r="S109" s="32"/>
      <c r="T109" s="32"/>
      <c r="U109" s="32"/>
      <c r="V109" s="32"/>
      <c r="W109" s="32"/>
    </row>
    <row r="110" spans="1:23">
      <c r="A110" s="30" t="s">
        <v>14</v>
      </c>
      <c r="B110" s="31" t="s">
        <v>6</v>
      </c>
      <c r="C110" s="4">
        <v>0.86263372725126986</v>
      </c>
      <c r="D110" s="5">
        <v>0.86392567225929706</v>
      </c>
      <c r="E110" s="5">
        <v>0.83816600607672187</v>
      </c>
      <c r="F110" s="5">
        <v>0.84167490750067209</v>
      </c>
      <c r="G110" s="5">
        <v>0.84089383166604215</v>
      </c>
      <c r="H110" s="5">
        <v>0.83833861447100966</v>
      </c>
      <c r="I110" s="5">
        <v>0.82208979500649815</v>
      </c>
      <c r="J110" s="5">
        <v>0.8423901450686192</v>
      </c>
      <c r="K110" s="5">
        <v>0.84055699261922945</v>
      </c>
      <c r="L110" s="5">
        <v>0.84276488233519964</v>
      </c>
      <c r="M110" s="5">
        <v>0.83613164617665614</v>
      </c>
      <c r="N110" s="5">
        <v>0.83780755361743176</v>
      </c>
      <c r="O110" s="5">
        <v>0.83908767536174611</v>
      </c>
      <c r="P110" s="17">
        <v>0.8444121418486279</v>
      </c>
      <c r="Q110" s="32"/>
      <c r="R110" s="32"/>
      <c r="S110" s="32"/>
      <c r="T110" s="32"/>
      <c r="U110" s="32"/>
      <c r="V110" s="32"/>
      <c r="W110" s="32"/>
    </row>
    <row r="111" spans="1:23">
      <c r="A111" s="30" t="s">
        <v>15</v>
      </c>
      <c r="B111" s="31" t="s">
        <v>7</v>
      </c>
      <c r="C111" s="4">
        <v>0.9985262114155774</v>
      </c>
      <c r="D111" s="5">
        <v>0.99812944651489088</v>
      </c>
      <c r="E111" s="5">
        <v>0.99789329978766672</v>
      </c>
      <c r="F111" s="5">
        <v>0.9980914782713648</v>
      </c>
      <c r="G111" s="5">
        <v>0.99823897807781403</v>
      </c>
      <c r="H111" s="5">
        <v>0.99816050304074644</v>
      </c>
      <c r="I111" s="5">
        <v>0.99805135235200226</v>
      </c>
      <c r="J111" s="5">
        <v>0.99805056613959409</v>
      </c>
      <c r="K111" s="5">
        <v>0.99808765194080362</v>
      </c>
      <c r="L111" s="5">
        <v>0.9979233232237732</v>
      </c>
      <c r="M111" s="5">
        <v>0.99786271638668655</v>
      </c>
      <c r="N111" s="5">
        <v>0.99780023360320225</v>
      </c>
      <c r="O111" s="5">
        <v>0.99744574535984198</v>
      </c>
      <c r="P111" s="17">
        <v>0.99766261395011935</v>
      </c>
      <c r="Q111" s="32"/>
      <c r="R111" s="32"/>
      <c r="S111" s="32"/>
      <c r="T111" s="32"/>
      <c r="U111" s="32"/>
      <c r="V111" s="32"/>
      <c r="W111" s="32"/>
    </row>
    <row r="112" spans="1:23">
      <c r="A112" s="30" t="s">
        <v>16</v>
      </c>
      <c r="B112" s="31" t="s">
        <v>8</v>
      </c>
      <c r="C112" s="4">
        <v>0.90349622059924106</v>
      </c>
      <c r="D112" s="5">
        <v>0.8735976984630438</v>
      </c>
      <c r="E112" s="5">
        <v>0.8822706546397947</v>
      </c>
      <c r="F112" s="5">
        <v>0.89442848459684721</v>
      </c>
      <c r="G112" s="5">
        <v>0.89407600030657386</v>
      </c>
      <c r="H112" s="5">
        <v>0.89732248061754483</v>
      </c>
      <c r="I112" s="5">
        <v>0.90309265568078856</v>
      </c>
      <c r="J112" s="5">
        <v>0.89916770958963321</v>
      </c>
      <c r="K112" s="5">
        <v>0.88733798047342682</v>
      </c>
      <c r="L112" s="5">
        <v>0.88389289897241974</v>
      </c>
      <c r="M112" s="5">
        <v>0.95055060002208813</v>
      </c>
      <c r="N112" s="5">
        <v>0.93947003699103848</v>
      </c>
      <c r="O112" s="5">
        <v>0.88697558784487496</v>
      </c>
      <c r="P112" s="17">
        <v>0.8779535536310602</v>
      </c>
      <c r="Q112" s="32"/>
      <c r="R112" s="32"/>
      <c r="S112" s="32"/>
      <c r="T112" s="32"/>
      <c r="U112" s="32"/>
      <c r="V112" s="32"/>
      <c r="W112" s="32"/>
    </row>
    <row r="113" spans="1:23">
      <c r="A113" s="30" t="s">
        <v>37</v>
      </c>
      <c r="B113" s="31" t="s">
        <v>38</v>
      </c>
      <c r="C113" s="4">
        <v>0.95720046517393509</v>
      </c>
      <c r="D113" s="5">
        <v>0.95618530490166154</v>
      </c>
      <c r="E113" s="5">
        <v>0.97561897739800663</v>
      </c>
      <c r="F113" s="5">
        <v>0.97479452993561932</v>
      </c>
      <c r="G113" s="5">
        <v>0.95855178253582274</v>
      </c>
      <c r="H113" s="5">
        <v>0.95627167918630041</v>
      </c>
      <c r="I113" s="5">
        <v>0.95437723486085324</v>
      </c>
      <c r="J113" s="5">
        <v>0.94038522887607268</v>
      </c>
      <c r="K113" s="5">
        <v>0.93951993116720856</v>
      </c>
      <c r="L113" s="5">
        <v>0.93044154528613388</v>
      </c>
      <c r="M113" s="5">
        <v>0.92779717068261669</v>
      </c>
      <c r="N113" s="5">
        <v>0.92080741929496257</v>
      </c>
      <c r="O113" s="5">
        <v>0.92473621950920282</v>
      </c>
      <c r="P113" s="17">
        <v>0.92271806030162973</v>
      </c>
      <c r="Q113" s="32"/>
      <c r="R113" s="32"/>
      <c r="S113" s="32"/>
      <c r="T113" s="32"/>
      <c r="U113" s="32"/>
      <c r="V113" s="32"/>
      <c r="W113" s="32"/>
    </row>
    <row r="114" spans="1:23">
      <c r="A114" s="33" t="s">
        <v>19</v>
      </c>
      <c r="B114" s="31" t="s">
        <v>20</v>
      </c>
      <c r="C114" s="6" t="s">
        <v>48</v>
      </c>
      <c r="D114" s="7" t="s">
        <v>48</v>
      </c>
      <c r="E114" s="7" t="s">
        <v>48</v>
      </c>
      <c r="F114" s="7" t="s">
        <v>48</v>
      </c>
      <c r="G114" s="7" t="s">
        <v>48</v>
      </c>
      <c r="H114" s="7" t="s">
        <v>48</v>
      </c>
      <c r="I114" s="7" t="s">
        <v>48</v>
      </c>
      <c r="J114" s="7" t="s">
        <v>48</v>
      </c>
      <c r="K114" s="7" t="s">
        <v>48</v>
      </c>
      <c r="L114" s="7" t="s">
        <v>48</v>
      </c>
      <c r="M114" s="7" t="s">
        <v>48</v>
      </c>
      <c r="N114" s="7">
        <v>1</v>
      </c>
      <c r="O114" s="7">
        <v>1</v>
      </c>
      <c r="P114" s="18">
        <v>1</v>
      </c>
    </row>
    <row r="115" spans="1:23">
      <c r="A115" s="30" t="s">
        <v>21</v>
      </c>
      <c r="B115" s="31" t="s">
        <v>22</v>
      </c>
      <c r="C115" s="4" t="s">
        <v>48</v>
      </c>
      <c r="D115" s="5" t="s">
        <v>48</v>
      </c>
      <c r="E115" s="5" t="s">
        <v>48</v>
      </c>
      <c r="F115" s="5" t="s">
        <v>48</v>
      </c>
      <c r="G115" s="5" t="s">
        <v>48</v>
      </c>
      <c r="H115" s="5" t="s">
        <v>48</v>
      </c>
      <c r="I115" s="5" t="s">
        <v>48</v>
      </c>
      <c r="J115" s="5" t="s">
        <v>48</v>
      </c>
      <c r="K115" s="5" t="s">
        <v>48</v>
      </c>
      <c r="L115" s="5" t="s">
        <v>48</v>
      </c>
      <c r="M115" s="5">
        <v>0.99109279897463742</v>
      </c>
      <c r="N115" s="5">
        <v>0.97809313837234801</v>
      </c>
      <c r="O115" s="5">
        <v>0.90690076613311943</v>
      </c>
      <c r="P115" s="17">
        <v>1.0005335506844686</v>
      </c>
      <c r="Q115" s="32"/>
      <c r="R115" s="32"/>
      <c r="S115" s="32"/>
      <c r="T115" s="32"/>
      <c r="U115" s="32"/>
      <c r="V115" s="32"/>
      <c r="W115" s="32"/>
    </row>
    <row r="116" spans="1:23">
      <c r="A116" s="34" t="s">
        <v>27</v>
      </c>
      <c r="B116" s="35" t="s">
        <v>23</v>
      </c>
      <c r="C116" s="10">
        <v>0.86017468884335491</v>
      </c>
      <c r="D116" s="11">
        <v>0.86594522865812718</v>
      </c>
      <c r="E116" s="11">
        <v>0.84880255349585365</v>
      </c>
      <c r="F116" s="11">
        <v>0.8513216030924915</v>
      </c>
      <c r="G116" s="11">
        <v>0.85434913428186587</v>
      </c>
      <c r="H116" s="11">
        <v>0.85488000109199125</v>
      </c>
      <c r="I116" s="11">
        <v>0.86988115505039454</v>
      </c>
      <c r="J116" s="11">
        <v>0.87387198670226796</v>
      </c>
      <c r="K116" s="11">
        <v>0.85357870177931505</v>
      </c>
      <c r="L116" s="11">
        <v>0.89011306576590499</v>
      </c>
      <c r="M116" s="11">
        <v>0.89733947613598808</v>
      </c>
      <c r="N116" s="11">
        <v>0.89130536368902269</v>
      </c>
      <c r="O116" s="11">
        <v>0.90693947872915592</v>
      </c>
      <c r="P116" s="19">
        <v>0.90734935353285251</v>
      </c>
      <c r="Q116" s="32"/>
      <c r="R116" s="32"/>
      <c r="S116" s="32"/>
      <c r="T116" s="32"/>
      <c r="U116" s="32"/>
      <c r="V116" s="32"/>
      <c r="W116" s="32"/>
    </row>
    <row r="117" spans="1:23">
      <c r="A117" s="30" t="s">
        <v>9</v>
      </c>
      <c r="B117" s="31" t="s">
        <v>0</v>
      </c>
      <c r="C117" s="4">
        <v>4.4178965396620548E-3</v>
      </c>
      <c r="D117" s="5">
        <v>5.4171119242373408E-3</v>
      </c>
      <c r="E117" s="5">
        <v>4.7788631742538192E-3</v>
      </c>
      <c r="F117" s="5">
        <v>4.8724567559376144E-3</v>
      </c>
      <c r="G117" s="5">
        <v>4.8282340286584565E-3</v>
      </c>
      <c r="H117" s="5">
        <v>4.8306463795785735E-3</v>
      </c>
      <c r="I117" s="5">
        <v>4.7904117059438056E-3</v>
      </c>
      <c r="J117" s="5">
        <v>4.8417520453946823E-3</v>
      </c>
      <c r="K117" s="5">
        <v>4.8624218028822802E-3</v>
      </c>
      <c r="L117" s="5">
        <v>4.9012941445041236E-3</v>
      </c>
      <c r="M117" s="5">
        <v>4.7719761452452774E-3</v>
      </c>
      <c r="N117" s="5">
        <v>4.6688509981125757E-3</v>
      </c>
      <c r="O117" s="5">
        <v>4.610979757129605E-3</v>
      </c>
      <c r="P117" s="17">
        <v>4.5499494018028889E-3</v>
      </c>
      <c r="Q117" s="32"/>
      <c r="R117" s="32"/>
      <c r="S117" s="32"/>
      <c r="T117" s="32"/>
      <c r="U117" s="32"/>
      <c r="V117" s="32"/>
      <c r="W117" s="32"/>
    </row>
    <row r="118" spans="1:23" outlineLevel="1">
      <c r="A118" s="30" t="s">
        <v>10</v>
      </c>
      <c r="B118" s="31" t="s">
        <v>1</v>
      </c>
      <c r="C118" s="4" t="s">
        <v>49</v>
      </c>
      <c r="D118" s="5" t="s">
        <v>49</v>
      </c>
      <c r="E118" s="5" t="s">
        <v>49</v>
      </c>
      <c r="F118" s="5" t="s">
        <v>49</v>
      </c>
      <c r="G118" s="5" t="s">
        <v>49</v>
      </c>
      <c r="H118" s="5" t="s">
        <v>49</v>
      </c>
      <c r="I118" s="5" t="s">
        <v>49</v>
      </c>
      <c r="J118" s="5" t="s">
        <v>49</v>
      </c>
      <c r="K118" s="5" t="s">
        <v>49</v>
      </c>
      <c r="L118" s="5" t="s">
        <v>49</v>
      </c>
      <c r="M118" s="5" t="s">
        <v>49</v>
      </c>
      <c r="N118" s="5" t="s">
        <v>49</v>
      </c>
      <c r="O118" s="5" t="s">
        <v>49</v>
      </c>
      <c r="P118" s="17" t="s">
        <v>49</v>
      </c>
      <c r="Q118" s="32"/>
      <c r="R118" s="32"/>
      <c r="S118" s="32"/>
      <c r="T118" s="32"/>
      <c r="U118" s="32"/>
      <c r="V118" s="32"/>
      <c r="W118" s="32"/>
    </row>
    <row r="119" spans="1:23">
      <c r="A119" s="30" t="s">
        <v>11</v>
      </c>
      <c r="B119" s="31" t="s">
        <v>2</v>
      </c>
      <c r="C119" s="4">
        <v>6.5493794198066682E-2</v>
      </c>
      <c r="D119" s="5">
        <v>6.6303044443623102E-2</v>
      </c>
      <c r="E119" s="5">
        <v>7.0438470740757972E-2</v>
      </c>
      <c r="F119" s="5">
        <v>7.1387370009345308E-2</v>
      </c>
      <c r="G119" s="5">
        <v>7.3249462520737843E-2</v>
      </c>
      <c r="H119" s="5">
        <v>7.4074149961749464E-2</v>
      </c>
      <c r="I119" s="5">
        <v>7.4975837478400906E-2</v>
      </c>
      <c r="J119" s="5">
        <v>7.6026721770163203E-2</v>
      </c>
      <c r="K119" s="5">
        <v>7.5146858923303042E-2</v>
      </c>
      <c r="L119" s="5">
        <v>7.7404507391824834E-2</v>
      </c>
      <c r="M119" s="5">
        <v>7.5365484155903148E-2</v>
      </c>
      <c r="N119" s="5">
        <v>7.7431479518290741E-2</v>
      </c>
      <c r="O119" s="5">
        <v>7.790745888951317E-2</v>
      </c>
      <c r="P119" s="17">
        <v>7.9163848816609317E-2</v>
      </c>
      <c r="Q119" s="32"/>
      <c r="R119" s="32"/>
      <c r="S119" s="32"/>
      <c r="T119" s="32"/>
      <c r="U119" s="32"/>
      <c r="V119" s="32"/>
      <c r="W119" s="32"/>
    </row>
    <row r="120" spans="1:23" outlineLevel="1">
      <c r="A120" s="30" t="s">
        <v>12</v>
      </c>
      <c r="B120" s="31" t="s">
        <v>3</v>
      </c>
      <c r="C120" s="4" t="s">
        <v>49</v>
      </c>
      <c r="D120" s="5" t="s">
        <v>49</v>
      </c>
      <c r="E120" s="5" t="s">
        <v>49</v>
      </c>
      <c r="F120" s="5" t="s">
        <v>49</v>
      </c>
      <c r="G120" s="5" t="s">
        <v>49</v>
      </c>
      <c r="H120" s="5" t="s">
        <v>49</v>
      </c>
      <c r="I120" s="5" t="s">
        <v>49</v>
      </c>
      <c r="J120" s="5" t="s">
        <v>49</v>
      </c>
      <c r="K120" s="5" t="s">
        <v>49</v>
      </c>
      <c r="L120" s="5" t="s">
        <v>49</v>
      </c>
      <c r="M120" s="5" t="s">
        <v>49</v>
      </c>
      <c r="N120" s="5" t="s">
        <v>49</v>
      </c>
      <c r="O120" s="5" t="s">
        <v>49</v>
      </c>
      <c r="P120" s="17" t="s">
        <v>49</v>
      </c>
      <c r="Q120" s="32"/>
      <c r="R120" s="32"/>
      <c r="S120" s="32"/>
      <c r="T120" s="32"/>
      <c r="U120" s="32"/>
      <c r="V120" s="32"/>
      <c r="W120" s="32"/>
    </row>
    <row r="121" spans="1:23">
      <c r="A121" s="30" t="s">
        <v>30</v>
      </c>
      <c r="B121" s="31" t="s">
        <v>31</v>
      </c>
      <c r="C121" s="4" t="s">
        <v>49</v>
      </c>
      <c r="D121" s="5" t="s">
        <v>49</v>
      </c>
      <c r="E121" s="5" t="s">
        <v>49</v>
      </c>
      <c r="F121" s="5" t="s">
        <v>49</v>
      </c>
      <c r="G121" s="5" t="s">
        <v>49</v>
      </c>
      <c r="H121" s="5" t="s">
        <v>49</v>
      </c>
      <c r="I121" s="5" t="s">
        <v>49</v>
      </c>
      <c r="J121" s="5" t="s">
        <v>49</v>
      </c>
      <c r="K121" s="5" t="s">
        <v>49</v>
      </c>
      <c r="L121" s="5" t="s">
        <v>49</v>
      </c>
      <c r="M121" s="5" t="s">
        <v>49</v>
      </c>
      <c r="N121" s="5" t="s">
        <v>49</v>
      </c>
      <c r="O121" s="5" t="s">
        <v>49</v>
      </c>
      <c r="P121" s="17" t="s">
        <v>49</v>
      </c>
      <c r="Q121" s="32"/>
      <c r="R121" s="32"/>
      <c r="S121" s="32"/>
      <c r="T121" s="32"/>
      <c r="U121" s="32"/>
      <c r="V121" s="32"/>
      <c r="W121" s="32"/>
    </row>
    <row r="122" spans="1:23">
      <c r="A122" s="30" t="s">
        <v>13</v>
      </c>
      <c r="B122" s="31" t="s">
        <v>4</v>
      </c>
      <c r="C122" s="4">
        <v>7.6826797955962117E-2</v>
      </c>
      <c r="D122" s="5">
        <v>7.9481802305969018E-2</v>
      </c>
      <c r="E122" s="5">
        <v>7.9444615844314961E-2</v>
      </c>
      <c r="F122" s="5">
        <v>7.8179826368944785E-2</v>
      </c>
      <c r="G122" s="5">
        <v>8.9184929830442142E-2</v>
      </c>
      <c r="H122" s="5">
        <v>9.0916794167718695E-2</v>
      </c>
      <c r="I122" s="5">
        <v>9.5020599851625268E-2</v>
      </c>
      <c r="J122" s="5">
        <v>9.6784251481095304E-2</v>
      </c>
      <c r="K122" s="5">
        <v>9.0711756804130572E-2</v>
      </c>
      <c r="L122" s="5">
        <v>0.10253045692999871</v>
      </c>
      <c r="M122" s="5">
        <v>0.10373827191700677</v>
      </c>
      <c r="N122" s="5">
        <v>0.11458920249594945</v>
      </c>
      <c r="O122" s="5">
        <v>0.12370041602656505</v>
      </c>
      <c r="P122" s="17">
        <v>9.846088716725454E-2</v>
      </c>
      <c r="Q122" s="32"/>
      <c r="R122" s="32"/>
      <c r="S122" s="32"/>
      <c r="T122" s="32"/>
      <c r="U122" s="32"/>
      <c r="V122" s="32"/>
      <c r="W122" s="32"/>
    </row>
    <row r="123" spans="1:23">
      <c r="A123" s="30" t="s">
        <v>18</v>
      </c>
      <c r="B123" s="31" t="s">
        <v>5</v>
      </c>
      <c r="C123" s="4">
        <v>5.6070373095744995E-2</v>
      </c>
      <c r="D123" s="5">
        <v>5.5084283914373491E-2</v>
      </c>
      <c r="E123" s="5">
        <v>5.1632998881645645E-2</v>
      </c>
      <c r="F123" s="5">
        <v>4.975108671208868E-2</v>
      </c>
      <c r="G123" s="5">
        <v>4.9212873788891498E-2</v>
      </c>
      <c r="H123" s="5">
        <v>4.7349999763907864E-2</v>
      </c>
      <c r="I123" s="5">
        <v>4.7539268999964343E-2</v>
      </c>
      <c r="J123" s="5">
        <v>4.8568838918675902E-2</v>
      </c>
      <c r="K123" s="5">
        <v>4.7382992293672002E-2</v>
      </c>
      <c r="L123" s="5">
        <v>4.7303493791441838E-2</v>
      </c>
      <c r="M123" s="5">
        <v>5.0069986782020112E-2</v>
      </c>
      <c r="N123" s="5">
        <v>5.1706022311477674E-2</v>
      </c>
      <c r="O123" s="5">
        <v>4.9151063033580744E-2</v>
      </c>
      <c r="P123" s="17">
        <v>4.6457134196681307E-2</v>
      </c>
      <c r="Q123" s="32"/>
      <c r="R123" s="32"/>
      <c r="S123" s="32"/>
      <c r="T123" s="32"/>
      <c r="U123" s="32"/>
      <c r="V123" s="32"/>
      <c r="W123" s="32"/>
    </row>
    <row r="124" spans="1:23">
      <c r="A124" s="30" t="s">
        <v>14</v>
      </c>
      <c r="B124" s="31" t="s">
        <v>6</v>
      </c>
      <c r="C124" s="4">
        <v>0.11260624899452205</v>
      </c>
      <c r="D124" s="5">
        <v>0.11246928474947898</v>
      </c>
      <c r="E124" s="5">
        <v>0.14051178429265485</v>
      </c>
      <c r="F124" s="5">
        <v>0.13720879582078216</v>
      </c>
      <c r="G124" s="5">
        <v>0.13844529115332588</v>
      </c>
      <c r="H124" s="5">
        <v>0.14137805781974191</v>
      </c>
      <c r="I124" s="5">
        <v>0.15870374245955537</v>
      </c>
      <c r="J124" s="5">
        <v>0.13793800315288945</v>
      </c>
      <c r="K124" s="5">
        <v>0.13794707856855848</v>
      </c>
      <c r="L124" s="5">
        <v>0.13548728322093176</v>
      </c>
      <c r="M124" s="5">
        <v>0.14174488005826033</v>
      </c>
      <c r="N124" s="5">
        <v>0.13949525801080767</v>
      </c>
      <c r="O124" s="5">
        <v>0.13762573619995769</v>
      </c>
      <c r="P124" s="17">
        <v>0.13370466998389693</v>
      </c>
      <c r="Q124" s="32"/>
      <c r="R124" s="32"/>
      <c r="S124" s="32"/>
      <c r="T124" s="32"/>
      <c r="U124" s="32"/>
      <c r="V124" s="32"/>
      <c r="W124" s="32"/>
    </row>
    <row r="125" spans="1:23">
      <c r="A125" s="30" t="s">
        <v>15</v>
      </c>
      <c r="B125" s="31" t="s">
        <v>7</v>
      </c>
      <c r="C125" s="4">
        <v>1.4737885844225112E-3</v>
      </c>
      <c r="D125" s="5">
        <v>1.870553485109089E-3</v>
      </c>
      <c r="E125" s="5">
        <v>2.1067002123333119E-3</v>
      </c>
      <c r="F125" s="5">
        <v>1.9085217286351226E-3</v>
      </c>
      <c r="G125" s="5">
        <v>1.7610219221858667E-3</v>
      </c>
      <c r="H125" s="5">
        <v>1.8394969592535504E-3</v>
      </c>
      <c r="I125" s="5">
        <v>1.9486476479976583E-3</v>
      </c>
      <c r="J125" s="5">
        <v>1.9494338604058991E-3</v>
      </c>
      <c r="K125" s="5">
        <v>1.9123480591963882E-3</v>
      </c>
      <c r="L125" s="5">
        <v>2.0766767762267638E-3</v>
      </c>
      <c r="M125" s="5">
        <v>2.1372836133134072E-3</v>
      </c>
      <c r="N125" s="5">
        <v>2.199766396797794E-3</v>
      </c>
      <c r="O125" s="5">
        <v>2.5542546401579893E-3</v>
      </c>
      <c r="P125" s="17">
        <v>2.3373860498805952E-3</v>
      </c>
      <c r="Q125" s="32"/>
      <c r="R125" s="32"/>
      <c r="S125" s="32"/>
      <c r="T125" s="32"/>
      <c r="U125" s="32"/>
      <c r="V125" s="32"/>
      <c r="W125" s="32"/>
    </row>
    <row r="126" spans="1:23">
      <c r="A126" s="30" t="s">
        <v>16</v>
      </c>
      <c r="B126" s="31" t="s">
        <v>8</v>
      </c>
      <c r="C126" s="4">
        <v>9.186698349262605E-2</v>
      </c>
      <c r="D126" s="5">
        <v>0.12082318925989938</v>
      </c>
      <c r="E126" s="5">
        <v>0.11465039514590529</v>
      </c>
      <c r="F126" s="5">
        <v>0.10383543171618294</v>
      </c>
      <c r="G126" s="5">
        <v>0.10489825583025453</v>
      </c>
      <c r="H126" s="5">
        <v>0.10165040537707956</v>
      </c>
      <c r="I126" s="5">
        <v>9.6533682472482701E-2</v>
      </c>
      <c r="J126" s="5">
        <v>9.9157476610827799E-2</v>
      </c>
      <c r="K126" s="5">
        <v>0.11236941267111281</v>
      </c>
      <c r="L126" s="5">
        <v>0.11585525271956207</v>
      </c>
      <c r="M126" s="5">
        <v>4.9349276472964679E-2</v>
      </c>
      <c r="N126" s="5">
        <v>6.0405747127211751E-2</v>
      </c>
      <c r="O126" s="5">
        <v>0.11284340208223975</v>
      </c>
      <c r="P126" s="17">
        <v>0.12157644462534356</v>
      </c>
      <c r="Q126" s="32"/>
      <c r="R126" s="32"/>
      <c r="S126" s="32"/>
      <c r="T126" s="32"/>
      <c r="U126" s="32"/>
      <c r="V126" s="32"/>
      <c r="W126" s="32"/>
    </row>
    <row r="127" spans="1:23">
      <c r="A127" s="30" t="s">
        <v>37</v>
      </c>
      <c r="B127" s="31" t="s">
        <v>38</v>
      </c>
      <c r="C127" s="4">
        <v>2.7185403809356242E-2</v>
      </c>
      <c r="D127" s="5">
        <v>2.8130073046505857E-2</v>
      </c>
      <c r="E127" s="5">
        <v>2.4941670058251233E-2</v>
      </c>
      <c r="F127" s="5">
        <v>2.4496111762938796E-2</v>
      </c>
      <c r="G127" s="5">
        <v>2.5943343898034842E-2</v>
      </c>
      <c r="H127" s="5">
        <v>2.5363978355288839E-2</v>
      </c>
      <c r="I127" s="5">
        <v>2.6009395699553507E-2</v>
      </c>
      <c r="J127" s="5">
        <v>1.8339019946858163E-2</v>
      </c>
      <c r="K127" s="5">
        <v>1.7580405290671744E-2</v>
      </c>
      <c r="L127" s="5">
        <v>1.6128160503162275E-2</v>
      </c>
      <c r="M127" s="5">
        <v>1.6027010988257692E-2</v>
      </c>
      <c r="N127" s="5">
        <v>1.3774893960158461E-2</v>
      </c>
      <c r="O127" s="5">
        <v>1.790775741020794E-2</v>
      </c>
      <c r="P127" s="17">
        <v>1.9161144189225057E-2</v>
      </c>
      <c r="Q127" s="32"/>
      <c r="R127" s="32"/>
      <c r="S127" s="32"/>
      <c r="T127" s="32"/>
      <c r="U127" s="32"/>
      <c r="V127" s="32"/>
      <c r="W127" s="32"/>
    </row>
    <row r="128" spans="1:23">
      <c r="A128" s="33" t="s">
        <v>19</v>
      </c>
      <c r="B128" s="31" t="s">
        <v>20</v>
      </c>
      <c r="C128" s="4" t="s">
        <v>48</v>
      </c>
      <c r="D128" s="5" t="s">
        <v>48</v>
      </c>
      <c r="E128" s="5" t="s">
        <v>48</v>
      </c>
      <c r="F128" s="5" t="s">
        <v>48</v>
      </c>
      <c r="G128" s="5" t="s">
        <v>48</v>
      </c>
      <c r="H128" s="5" t="s">
        <v>48</v>
      </c>
      <c r="I128" s="5" t="s">
        <v>48</v>
      </c>
      <c r="J128" s="5" t="s">
        <v>48</v>
      </c>
      <c r="K128" s="5" t="s">
        <v>48</v>
      </c>
      <c r="L128" s="5" t="s">
        <v>48</v>
      </c>
      <c r="M128" s="5" t="s">
        <v>48</v>
      </c>
      <c r="N128" s="5" t="s">
        <v>48</v>
      </c>
      <c r="O128" s="5" t="s">
        <v>48</v>
      </c>
      <c r="P128" s="17" t="s">
        <v>48</v>
      </c>
    </row>
    <row r="129" spans="1:23">
      <c r="A129" s="30" t="s">
        <v>21</v>
      </c>
      <c r="B129" s="31" t="s">
        <v>22</v>
      </c>
      <c r="C129" s="4" t="s">
        <v>48</v>
      </c>
      <c r="D129" s="5" t="s">
        <v>48</v>
      </c>
      <c r="E129" s="5" t="s">
        <v>48</v>
      </c>
      <c r="F129" s="5" t="s">
        <v>48</v>
      </c>
      <c r="G129" s="5" t="s">
        <v>48</v>
      </c>
      <c r="H129" s="5" t="s">
        <v>48</v>
      </c>
      <c r="I129" s="5" t="s">
        <v>48</v>
      </c>
      <c r="J129" s="5" t="s">
        <v>48</v>
      </c>
      <c r="K129" s="5" t="s">
        <v>48</v>
      </c>
      <c r="L129" s="5" t="s">
        <v>48</v>
      </c>
      <c r="M129" s="5">
        <v>8.9072010253626148E-3</v>
      </c>
      <c r="N129" s="5">
        <v>2.1906861627652086E-2</v>
      </c>
      <c r="O129" s="5">
        <v>9.3099233866880474E-2</v>
      </c>
      <c r="P129" s="17">
        <v>-5.3355068446859068E-4</v>
      </c>
      <c r="Q129" s="32"/>
      <c r="R129" s="32"/>
      <c r="S129" s="32"/>
      <c r="T129" s="32"/>
      <c r="U129" s="32"/>
      <c r="V129" s="32"/>
      <c r="W129" s="32"/>
    </row>
    <row r="130" spans="1:23">
      <c r="A130" s="34" t="s">
        <v>28</v>
      </c>
      <c r="B130" s="35" t="s">
        <v>24</v>
      </c>
      <c r="C130" s="10">
        <v>5.1315744893801973E-2</v>
      </c>
      <c r="D130" s="11">
        <v>5.2401087918232329E-2</v>
      </c>
      <c r="E130" s="11">
        <v>5.3507424923365111E-2</v>
      </c>
      <c r="F130" s="11">
        <v>5.2275267008480619E-2</v>
      </c>
      <c r="G130" s="11">
        <v>5.6045720569926273E-2</v>
      </c>
      <c r="H130" s="11">
        <v>5.6402700058462069E-2</v>
      </c>
      <c r="I130" s="11">
        <v>5.8199192786573574E-2</v>
      </c>
      <c r="J130" s="11">
        <v>5.7704226939662408E-2</v>
      </c>
      <c r="K130" s="11">
        <v>5.655816422452422E-2</v>
      </c>
      <c r="L130" s="11">
        <v>5.8939666263080594E-2</v>
      </c>
      <c r="M130" s="11">
        <v>5.6495093287237626E-2</v>
      </c>
      <c r="N130" s="11">
        <v>6.1982493166549704E-2</v>
      </c>
      <c r="O130" s="11">
        <v>6.6559124132877331E-2</v>
      </c>
      <c r="P130" s="19">
        <v>5.7493569241881197E-2</v>
      </c>
      <c r="Q130" s="32"/>
      <c r="R130" s="32"/>
      <c r="S130" s="32"/>
      <c r="T130" s="32"/>
      <c r="U130" s="32"/>
      <c r="V130" s="32"/>
      <c r="W130" s="32"/>
    </row>
    <row r="131" spans="1:23">
      <c r="A131" s="30" t="s">
        <v>9</v>
      </c>
      <c r="B131" s="31" t="s">
        <v>0</v>
      </c>
      <c r="C131" s="4" t="s">
        <v>48</v>
      </c>
      <c r="D131" s="5" t="s">
        <v>48</v>
      </c>
      <c r="E131" s="5" t="s">
        <v>48</v>
      </c>
      <c r="F131" s="5" t="s">
        <v>48</v>
      </c>
      <c r="G131" s="5" t="s">
        <v>48</v>
      </c>
      <c r="H131" s="5" t="s">
        <v>48</v>
      </c>
      <c r="I131" s="5" t="s">
        <v>48</v>
      </c>
      <c r="J131" s="5" t="s">
        <v>48</v>
      </c>
      <c r="K131" s="5" t="s">
        <v>48</v>
      </c>
      <c r="L131" s="5" t="s">
        <v>48</v>
      </c>
      <c r="M131" s="5" t="s">
        <v>48</v>
      </c>
      <c r="N131" s="5" t="s">
        <v>48</v>
      </c>
      <c r="O131" s="5" t="s">
        <v>48</v>
      </c>
      <c r="P131" s="17" t="s">
        <v>48</v>
      </c>
      <c r="Q131" s="32"/>
      <c r="R131" s="32"/>
      <c r="S131" s="32"/>
      <c r="T131" s="32"/>
      <c r="U131" s="32"/>
      <c r="V131" s="32"/>
      <c r="W131" s="32"/>
    </row>
    <row r="132" spans="1:23" outlineLevel="1">
      <c r="A132" s="30" t="s">
        <v>10</v>
      </c>
      <c r="B132" s="31" t="s">
        <v>1</v>
      </c>
      <c r="C132" s="4" t="s">
        <v>48</v>
      </c>
      <c r="D132" s="5" t="s">
        <v>48</v>
      </c>
      <c r="E132" s="5" t="s">
        <v>48</v>
      </c>
      <c r="F132" s="5" t="s">
        <v>48</v>
      </c>
      <c r="G132" s="5" t="s">
        <v>48</v>
      </c>
      <c r="H132" s="5" t="s">
        <v>48</v>
      </c>
      <c r="I132" s="5" t="s">
        <v>48</v>
      </c>
      <c r="J132" s="5" t="s">
        <v>48</v>
      </c>
      <c r="K132" s="5" t="s">
        <v>48</v>
      </c>
      <c r="L132" s="5" t="s">
        <v>48</v>
      </c>
      <c r="M132" s="5" t="s">
        <v>48</v>
      </c>
      <c r="N132" s="5" t="s">
        <v>48</v>
      </c>
      <c r="O132" s="5" t="s">
        <v>48</v>
      </c>
      <c r="P132" s="17" t="s">
        <v>48</v>
      </c>
      <c r="Q132" s="32"/>
      <c r="R132" s="32"/>
      <c r="S132" s="32"/>
      <c r="T132" s="32"/>
      <c r="U132" s="32"/>
      <c r="V132" s="32"/>
      <c r="W132" s="32"/>
    </row>
    <row r="133" spans="1:23">
      <c r="A133" s="30" t="s">
        <v>11</v>
      </c>
      <c r="B133" s="31" t="s">
        <v>2</v>
      </c>
      <c r="C133" s="4">
        <v>1.7406506020984275E-2</v>
      </c>
      <c r="D133" s="5">
        <v>3.1499481255882297E-2</v>
      </c>
      <c r="E133" s="5">
        <v>3.2156109112786789E-2</v>
      </c>
      <c r="F133" s="5">
        <v>3.0844803691662839E-2</v>
      </c>
      <c r="G133" s="5">
        <v>2.9749468138718024E-2</v>
      </c>
      <c r="H133" s="5">
        <v>2.7607322202502144E-2</v>
      </c>
      <c r="I133" s="5">
        <v>1.3292043057834999E-2</v>
      </c>
      <c r="J133" s="5">
        <v>1.235179711244355E-2</v>
      </c>
      <c r="K133" s="5">
        <v>5.5521852277709838E-3</v>
      </c>
      <c r="L133" s="5">
        <v>5.4218764558307325E-3</v>
      </c>
      <c r="M133" s="5">
        <v>5.3594312534012431E-3</v>
      </c>
      <c r="N133" s="5">
        <v>5.2301551249171272E-3</v>
      </c>
      <c r="O133" s="5">
        <v>5.2934086067628573E-3</v>
      </c>
      <c r="P133" s="17">
        <v>5.1093443843015342E-3</v>
      </c>
      <c r="Q133" s="32"/>
      <c r="R133" s="32"/>
      <c r="S133" s="32"/>
      <c r="T133" s="32"/>
      <c r="U133" s="32"/>
      <c r="V133" s="32"/>
      <c r="W133" s="32"/>
    </row>
    <row r="134" spans="1:23" outlineLevel="1">
      <c r="A134" s="30" t="s">
        <v>12</v>
      </c>
      <c r="B134" s="31" t="s">
        <v>3</v>
      </c>
      <c r="C134" s="4" t="s">
        <v>48</v>
      </c>
      <c r="D134" s="5" t="s">
        <v>48</v>
      </c>
      <c r="E134" s="5" t="s">
        <v>48</v>
      </c>
      <c r="F134" s="5" t="s">
        <v>48</v>
      </c>
      <c r="G134" s="5" t="s">
        <v>48</v>
      </c>
      <c r="H134" s="5" t="s">
        <v>48</v>
      </c>
      <c r="I134" s="5" t="s">
        <v>48</v>
      </c>
      <c r="J134" s="5" t="s">
        <v>48</v>
      </c>
      <c r="K134" s="5" t="s">
        <v>48</v>
      </c>
      <c r="L134" s="5" t="s">
        <v>48</v>
      </c>
      <c r="M134" s="5" t="s">
        <v>48</v>
      </c>
      <c r="N134" s="5" t="s">
        <v>48</v>
      </c>
      <c r="O134" s="5" t="s">
        <v>48</v>
      </c>
      <c r="P134" s="17" t="s">
        <v>48</v>
      </c>
      <c r="Q134" s="32"/>
      <c r="R134" s="32"/>
      <c r="S134" s="32"/>
      <c r="T134" s="32"/>
      <c r="U134" s="32"/>
      <c r="V134" s="32"/>
      <c r="W134" s="32"/>
    </row>
    <row r="135" spans="1:23">
      <c r="A135" s="30" t="s">
        <v>30</v>
      </c>
      <c r="B135" s="31" t="s">
        <v>31</v>
      </c>
      <c r="C135" s="4" t="s">
        <v>48</v>
      </c>
      <c r="D135" s="5" t="s">
        <v>48</v>
      </c>
      <c r="E135" s="5" t="s">
        <v>48</v>
      </c>
      <c r="F135" s="5" t="s">
        <v>48</v>
      </c>
      <c r="G135" s="5" t="s">
        <v>48</v>
      </c>
      <c r="H135" s="5" t="s">
        <v>48</v>
      </c>
      <c r="I135" s="5" t="s">
        <v>48</v>
      </c>
      <c r="J135" s="5" t="s">
        <v>48</v>
      </c>
      <c r="K135" s="5" t="s">
        <v>48</v>
      </c>
      <c r="L135" s="5" t="s">
        <v>48</v>
      </c>
      <c r="M135" s="5" t="s">
        <v>48</v>
      </c>
      <c r="N135" s="5" t="s">
        <v>48</v>
      </c>
      <c r="O135" s="5" t="s">
        <v>48</v>
      </c>
      <c r="P135" s="17" t="s">
        <v>48</v>
      </c>
      <c r="Q135" s="32"/>
      <c r="R135" s="32"/>
      <c r="S135" s="32"/>
      <c r="T135" s="32"/>
      <c r="U135" s="32"/>
      <c r="V135" s="32"/>
      <c r="W135" s="32"/>
    </row>
    <row r="136" spans="1:23">
      <c r="A136" s="30" t="s">
        <v>13</v>
      </c>
      <c r="B136" s="31" t="s">
        <v>4</v>
      </c>
      <c r="C136" s="4">
        <v>0.2565350077980792</v>
      </c>
      <c r="D136" s="5">
        <v>0.234168785259881</v>
      </c>
      <c r="E136" s="5">
        <v>0.27262859056952299</v>
      </c>
      <c r="F136" s="5">
        <v>0.27453710608760051</v>
      </c>
      <c r="G136" s="5">
        <v>0.25204183937594826</v>
      </c>
      <c r="H136" s="5">
        <v>0.24935994335308065</v>
      </c>
      <c r="I136" s="5">
        <v>0.2132211601896791</v>
      </c>
      <c r="J136" s="5">
        <v>0.1998299040776694</v>
      </c>
      <c r="K136" s="5">
        <v>0.24266271806602055</v>
      </c>
      <c r="L136" s="5">
        <v>0.14118456861276543</v>
      </c>
      <c r="M136" s="5">
        <v>0.13499950448351306</v>
      </c>
      <c r="N136" s="5">
        <v>0.13654205157344121</v>
      </c>
      <c r="O136" s="5">
        <v>7.6045680775141386E-2</v>
      </c>
      <c r="P136" s="17">
        <v>9.6181342413507717E-2</v>
      </c>
      <c r="Q136" s="32"/>
      <c r="R136" s="32"/>
      <c r="S136" s="32"/>
      <c r="T136" s="32"/>
      <c r="U136" s="32"/>
      <c r="V136" s="32"/>
      <c r="W136" s="32"/>
    </row>
    <row r="137" spans="1:23">
      <c r="A137" s="30" t="s">
        <v>18</v>
      </c>
      <c r="B137" s="31" t="s">
        <v>5</v>
      </c>
      <c r="C137" s="4">
        <v>-4.2555597321561039E-3</v>
      </c>
      <c r="D137" s="5">
        <v>1.5674885874644153E-4</v>
      </c>
      <c r="E137" s="5">
        <v>1.5880090647950099E-3</v>
      </c>
      <c r="F137" s="5">
        <v>-1.9211755897338163E-3</v>
      </c>
      <c r="G137" s="5">
        <v>3.8603254527499312E-3</v>
      </c>
      <c r="H137" s="5">
        <v>5.0290452866681287E-3</v>
      </c>
      <c r="I137" s="5">
        <v>-5.0136662342207183E-3</v>
      </c>
      <c r="J137" s="5">
        <v>-4.8517911770564626E-3</v>
      </c>
      <c r="K137" s="5">
        <v>1.3009258526300742E-2</v>
      </c>
      <c r="L137" s="5">
        <v>9.8353890953962377E-3</v>
      </c>
      <c r="M137" s="5">
        <v>9.440215508078326E-3</v>
      </c>
      <c r="N137" s="5">
        <v>-4.1498159216573644E-3</v>
      </c>
      <c r="O137" s="5">
        <v>-9.9088243300358477E-3</v>
      </c>
      <c r="P137" s="17">
        <v>1.3503639355567839E-4</v>
      </c>
      <c r="Q137" s="32"/>
      <c r="R137" s="32"/>
      <c r="S137" s="32"/>
      <c r="T137" s="32"/>
      <c r="U137" s="32"/>
      <c r="V137" s="32"/>
      <c r="W137" s="32"/>
    </row>
    <row r="138" spans="1:23">
      <c r="A138" s="30" t="s">
        <v>14</v>
      </c>
      <c r="B138" s="31" t="s">
        <v>6</v>
      </c>
      <c r="C138" s="4">
        <v>2.4760023754208174E-2</v>
      </c>
      <c r="D138" s="5">
        <v>2.3605042991224023E-2</v>
      </c>
      <c r="E138" s="5">
        <v>2.1322209630623194E-2</v>
      </c>
      <c r="F138" s="5">
        <v>2.1116296678545581E-2</v>
      </c>
      <c r="G138" s="5">
        <v>2.066087718063199E-2</v>
      </c>
      <c r="H138" s="5">
        <v>2.0283327709248497E-2</v>
      </c>
      <c r="I138" s="5">
        <v>1.9206462533946464E-2</v>
      </c>
      <c r="J138" s="5">
        <v>1.9671851778491276E-2</v>
      </c>
      <c r="K138" s="5">
        <v>2.1495928812212024E-2</v>
      </c>
      <c r="L138" s="5">
        <v>2.1747834443868661E-2</v>
      </c>
      <c r="M138" s="5">
        <v>2.2123473765083654E-2</v>
      </c>
      <c r="N138" s="5">
        <v>2.2697188371760678E-2</v>
      </c>
      <c r="O138" s="5">
        <v>2.3286588438296261E-2</v>
      </c>
      <c r="P138" s="17">
        <v>2.1883188167475101E-2</v>
      </c>
      <c r="Q138" s="32"/>
      <c r="R138" s="32"/>
      <c r="S138" s="32"/>
      <c r="T138" s="32"/>
      <c r="U138" s="32"/>
      <c r="V138" s="32"/>
      <c r="W138" s="32"/>
    </row>
    <row r="139" spans="1:23">
      <c r="A139" s="30" t="s">
        <v>15</v>
      </c>
      <c r="B139" s="31" t="s">
        <v>7</v>
      </c>
      <c r="C139" s="4" t="s">
        <v>48</v>
      </c>
      <c r="D139" s="5" t="s">
        <v>48</v>
      </c>
      <c r="E139" s="5" t="s">
        <v>48</v>
      </c>
      <c r="F139" s="5" t="s">
        <v>48</v>
      </c>
      <c r="G139" s="5" t="s">
        <v>48</v>
      </c>
      <c r="H139" s="5" t="s">
        <v>48</v>
      </c>
      <c r="I139" s="5" t="s">
        <v>48</v>
      </c>
      <c r="J139" s="5" t="s">
        <v>48</v>
      </c>
      <c r="K139" s="5" t="s">
        <v>48</v>
      </c>
      <c r="L139" s="5" t="s">
        <v>48</v>
      </c>
      <c r="M139" s="5" t="s">
        <v>48</v>
      </c>
      <c r="N139" s="5" t="s">
        <v>48</v>
      </c>
      <c r="O139" s="5" t="s">
        <v>48</v>
      </c>
      <c r="P139" s="17" t="s">
        <v>48</v>
      </c>
      <c r="Q139" s="32"/>
      <c r="R139" s="32"/>
      <c r="S139" s="32"/>
      <c r="T139" s="32"/>
      <c r="U139" s="32"/>
      <c r="V139" s="32"/>
      <c r="W139" s="32"/>
    </row>
    <row r="140" spans="1:23">
      <c r="A140" s="30" t="s">
        <v>16</v>
      </c>
      <c r="B140" s="31" t="s">
        <v>8</v>
      </c>
      <c r="C140" s="4">
        <v>4.6367959081328805E-3</v>
      </c>
      <c r="D140" s="5">
        <v>5.5791122770568555E-3</v>
      </c>
      <c r="E140" s="5">
        <v>3.0789502143000378E-3</v>
      </c>
      <c r="F140" s="5">
        <v>1.7360836869698573E-3</v>
      </c>
      <c r="G140" s="5">
        <v>1.0257438631716125E-3</v>
      </c>
      <c r="H140" s="5">
        <v>1.0271140053756441E-3</v>
      </c>
      <c r="I140" s="5">
        <v>3.7366184672877034E-4</v>
      </c>
      <c r="J140" s="5">
        <v>1.6748137995388831E-3</v>
      </c>
      <c r="K140" s="5">
        <v>2.9260685546046169E-4</v>
      </c>
      <c r="L140" s="5">
        <v>2.5184830801816522E-4</v>
      </c>
      <c r="M140" s="5">
        <v>1.0012350494729808E-4</v>
      </c>
      <c r="N140" s="5">
        <v>1.2421588174989047E-4</v>
      </c>
      <c r="O140" s="5">
        <v>1.8101007288537916E-4</v>
      </c>
      <c r="P140" s="17">
        <v>4.7000174359616864E-4</v>
      </c>
      <c r="Q140" s="32"/>
      <c r="R140" s="32"/>
      <c r="S140" s="32"/>
      <c r="T140" s="32"/>
      <c r="U140" s="32"/>
      <c r="V140" s="32"/>
      <c r="W140" s="32"/>
    </row>
    <row r="141" spans="1:23">
      <c r="A141" s="30" t="s">
        <v>37</v>
      </c>
      <c r="B141" s="31" t="s">
        <v>38</v>
      </c>
      <c r="C141" s="4">
        <v>1.5614131016708577E-2</v>
      </c>
      <c r="D141" s="5">
        <v>1.5684622051832731E-2</v>
      </c>
      <c r="E141" s="5">
        <v>-5.6064745625792657E-4</v>
      </c>
      <c r="F141" s="5">
        <v>7.0935830144196394E-4</v>
      </c>
      <c r="G141" s="5">
        <v>1.5504873566142482E-2</v>
      </c>
      <c r="H141" s="5">
        <v>1.8364342458410697E-2</v>
      </c>
      <c r="I141" s="5">
        <v>1.9613369439593221E-2</v>
      </c>
      <c r="J141" s="5">
        <v>4.1275751177069095E-2</v>
      </c>
      <c r="K141" s="5">
        <v>4.2899663542119777E-2</v>
      </c>
      <c r="L141" s="5">
        <v>5.3430294210703839E-2</v>
      </c>
      <c r="M141" s="5">
        <v>5.6175818329125542E-2</v>
      </c>
      <c r="N141" s="5">
        <v>6.5417686744878994E-2</v>
      </c>
      <c r="O141" s="5">
        <v>5.7356023080589173E-2</v>
      </c>
      <c r="P141" s="17">
        <v>5.8120795509145222E-2</v>
      </c>
      <c r="Q141" s="32"/>
      <c r="R141" s="32"/>
      <c r="S141" s="32"/>
      <c r="T141" s="32"/>
      <c r="U141" s="32"/>
      <c r="V141" s="32"/>
      <c r="W141" s="32"/>
    </row>
    <row r="142" spans="1:23">
      <c r="A142" s="33" t="s">
        <v>19</v>
      </c>
      <c r="B142" s="31" t="s">
        <v>20</v>
      </c>
      <c r="C142" s="4" t="s">
        <v>48</v>
      </c>
      <c r="D142" s="5" t="s">
        <v>48</v>
      </c>
      <c r="E142" s="5" t="s">
        <v>48</v>
      </c>
      <c r="F142" s="5" t="s">
        <v>48</v>
      </c>
      <c r="G142" s="5" t="s">
        <v>48</v>
      </c>
      <c r="H142" s="5" t="s">
        <v>48</v>
      </c>
      <c r="I142" s="5" t="s">
        <v>48</v>
      </c>
      <c r="J142" s="5" t="s">
        <v>48</v>
      </c>
      <c r="K142" s="5" t="s">
        <v>48</v>
      </c>
      <c r="L142" s="5" t="s">
        <v>48</v>
      </c>
      <c r="M142" s="5" t="s">
        <v>48</v>
      </c>
      <c r="N142" s="5" t="s">
        <v>48</v>
      </c>
      <c r="O142" s="5" t="s">
        <v>48</v>
      </c>
      <c r="P142" s="17" t="s">
        <v>48</v>
      </c>
    </row>
    <row r="143" spans="1:23">
      <c r="A143" s="30" t="s">
        <v>21</v>
      </c>
      <c r="B143" s="31" t="s">
        <v>22</v>
      </c>
      <c r="C143" s="4" t="s">
        <v>48</v>
      </c>
      <c r="D143" s="5" t="s">
        <v>48</v>
      </c>
      <c r="E143" s="5" t="s">
        <v>48</v>
      </c>
      <c r="F143" s="5" t="s">
        <v>48</v>
      </c>
      <c r="G143" s="5" t="s">
        <v>48</v>
      </c>
      <c r="H143" s="5" t="s">
        <v>48</v>
      </c>
      <c r="I143" s="5" t="s">
        <v>48</v>
      </c>
      <c r="J143" s="5" t="s">
        <v>48</v>
      </c>
      <c r="K143" s="5" t="s">
        <v>48</v>
      </c>
      <c r="L143" s="5" t="s">
        <v>48</v>
      </c>
      <c r="M143" s="5" t="s">
        <v>48</v>
      </c>
      <c r="N143" s="5" t="s">
        <v>48</v>
      </c>
      <c r="O143" s="5" t="s">
        <v>48</v>
      </c>
      <c r="P143" s="17" t="s">
        <v>48</v>
      </c>
      <c r="Q143" s="32"/>
      <c r="R143" s="32"/>
      <c r="S143" s="32"/>
      <c r="T143" s="32"/>
      <c r="U143" s="32"/>
      <c r="V143" s="32"/>
      <c r="W143" s="32"/>
    </row>
    <row r="144" spans="1:23" ht="13.5" thickBot="1">
      <c r="A144" s="34" t="s">
        <v>29</v>
      </c>
      <c r="B144" s="35" t="s">
        <v>25</v>
      </c>
      <c r="C144" s="8">
        <v>8.8509566262843078E-2</v>
      </c>
      <c r="D144" s="9">
        <v>8.1653683423640475E-2</v>
      </c>
      <c r="E144" s="9">
        <v>9.7690021580781383E-2</v>
      </c>
      <c r="F144" s="9">
        <v>9.6403129899027926E-2</v>
      </c>
      <c r="G144" s="9">
        <v>8.9605145148207915E-2</v>
      </c>
      <c r="H144" s="9">
        <v>8.8717298849546711E-2</v>
      </c>
      <c r="I144" s="9">
        <v>7.1919652163032019E-2</v>
      </c>
      <c r="J144" s="9">
        <v>6.8423786358069602E-2</v>
      </c>
      <c r="K144" s="9">
        <v>8.9863133996160777E-2</v>
      </c>
      <c r="L144" s="9">
        <v>5.0947267971014482E-2</v>
      </c>
      <c r="M144" s="9">
        <v>4.6165430576774302E-2</v>
      </c>
      <c r="N144" s="9">
        <v>4.6712143144427502E-2</v>
      </c>
      <c r="O144" s="9">
        <v>2.6501397137966905E-2</v>
      </c>
      <c r="P144" s="20">
        <v>3.5157077225266314E-2</v>
      </c>
      <c r="Q144" s="32"/>
      <c r="R144" s="32"/>
      <c r="S144" s="32"/>
      <c r="T144" s="32"/>
      <c r="U144" s="32"/>
      <c r="V144" s="32"/>
      <c r="W144" s="32"/>
    </row>
    <row r="145" spans="1:23">
      <c r="A145" s="36"/>
      <c r="B145" s="36"/>
      <c r="C145" s="1"/>
      <c r="D145" s="1"/>
      <c r="E145" s="1"/>
      <c r="F145" s="1"/>
      <c r="G145" s="1"/>
      <c r="H145" s="1"/>
      <c r="I145" s="1"/>
      <c r="J145" s="1"/>
    </row>
    <row r="146" spans="1:23">
      <c r="A146" s="30" t="s">
        <v>17</v>
      </c>
      <c r="B146" s="37" t="s">
        <v>0</v>
      </c>
      <c r="C146" s="2">
        <f>SUM(C103,C117,C131)</f>
        <v>1</v>
      </c>
      <c r="D146" s="3">
        <f t="shared" ref="D146:O146" si="0">SUM(D103,D117,D131)</f>
        <v>1</v>
      </c>
      <c r="E146" s="3">
        <f t="shared" si="0"/>
        <v>1.0000000000000002</v>
      </c>
      <c r="F146" s="3">
        <f t="shared" si="0"/>
        <v>0.99999999999999989</v>
      </c>
      <c r="G146" s="3">
        <f t="shared" si="0"/>
        <v>1</v>
      </c>
      <c r="H146" s="3">
        <f t="shared" si="0"/>
        <v>1</v>
      </c>
      <c r="I146" s="3">
        <f t="shared" si="0"/>
        <v>1</v>
      </c>
      <c r="J146" s="3">
        <f t="shared" si="0"/>
        <v>1</v>
      </c>
      <c r="K146" s="3">
        <f t="shared" si="0"/>
        <v>1</v>
      </c>
      <c r="L146" s="3">
        <f t="shared" si="0"/>
        <v>1</v>
      </c>
      <c r="M146" s="3">
        <f t="shared" si="0"/>
        <v>1</v>
      </c>
      <c r="N146" s="3">
        <f t="shared" si="0"/>
        <v>0.99999999999999989</v>
      </c>
      <c r="O146" s="3">
        <f t="shared" si="0"/>
        <v>1</v>
      </c>
      <c r="P146" s="3">
        <f t="shared" ref="P146" si="1">SUM(P103,P117,P131)</f>
        <v>0.99999999999999989</v>
      </c>
      <c r="Q146" s="32"/>
      <c r="R146" s="32"/>
      <c r="S146" s="32"/>
      <c r="T146" s="32"/>
      <c r="U146" s="32"/>
      <c r="V146" s="32"/>
      <c r="W146" s="32"/>
    </row>
    <row r="147" spans="1:23" outlineLevel="1">
      <c r="A147" s="30"/>
      <c r="B147" s="31" t="s">
        <v>1</v>
      </c>
      <c r="C147" s="4">
        <f t="shared" ref="C147:O158" si="2">SUM(C104,C118,C132)</f>
        <v>1</v>
      </c>
      <c r="D147" s="5">
        <f t="shared" si="2"/>
        <v>1</v>
      </c>
      <c r="E147" s="5">
        <f t="shared" si="2"/>
        <v>1</v>
      </c>
      <c r="F147" s="5">
        <f t="shared" si="2"/>
        <v>1</v>
      </c>
      <c r="G147" s="5">
        <f t="shared" si="2"/>
        <v>1</v>
      </c>
      <c r="H147" s="5">
        <f t="shared" si="2"/>
        <v>1</v>
      </c>
      <c r="I147" s="5">
        <f t="shared" si="2"/>
        <v>1</v>
      </c>
      <c r="J147" s="5">
        <f t="shared" si="2"/>
        <v>1</v>
      </c>
      <c r="K147" s="5">
        <f t="shared" si="2"/>
        <v>1</v>
      </c>
      <c r="L147" s="5">
        <f t="shared" si="2"/>
        <v>1</v>
      </c>
      <c r="M147" s="5">
        <f t="shared" si="2"/>
        <v>1</v>
      </c>
      <c r="N147" s="5">
        <f t="shared" si="2"/>
        <v>1</v>
      </c>
      <c r="O147" s="5">
        <f t="shared" si="2"/>
        <v>1</v>
      </c>
      <c r="P147" s="5">
        <f t="shared" ref="P147" si="3">SUM(P104,P118,P132)</f>
        <v>1</v>
      </c>
      <c r="Q147" s="32"/>
      <c r="R147" s="32"/>
      <c r="S147" s="32"/>
      <c r="T147" s="32"/>
      <c r="U147" s="32"/>
      <c r="V147" s="32"/>
      <c r="W147" s="32"/>
    </row>
    <row r="148" spans="1:23">
      <c r="A148" s="30"/>
      <c r="B148" s="31" t="s">
        <v>2</v>
      </c>
      <c r="C148" s="4">
        <f t="shared" si="2"/>
        <v>1</v>
      </c>
      <c r="D148" s="5">
        <f t="shared" si="2"/>
        <v>1</v>
      </c>
      <c r="E148" s="5">
        <f t="shared" si="2"/>
        <v>0.99999999999999989</v>
      </c>
      <c r="F148" s="5">
        <f t="shared" si="2"/>
        <v>1</v>
      </c>
      <c r="G148" s="5">
        <f t="shared" si="2"/>
        <v>1</v>
      </c>
      <c r="H148" s="5">
        <f t="shared" si="2"/>
        <v>0.99999999999999978</v>
      </c>
      <c r="I148" s="5">
        <f t="shared" si="2"/>
        <v>0.99999999999999989</v>
      </c>
      <c r="J148" s="5">
        <f t="shared" si="2"/>
        <v>0.99999999999999989</v>
      </c>
      <c r="K148" s="5">
        <f t="shared" si="2"/>
        <v>1</v>
      </c>
      <c r="L148" s="5">
        <f t="shared" si="2"/>
        <v>0.99999999999999989</v>
      </c>
      <c r="M148" s="5">
        <f t="shared" si="2"/>
        <v>0.99999999999999989</v>
      </c>
      <c r="N148" s="5">
        <f t="shared" si="2"/>
        <v>0.99999999999999989</v>
      </c>
      <c r="O148" s="5">
        <f t="shared" si="2"/>
        <v>1</v>
      </c>
      <c r="P148" s="5">
        <f t="shared" ref="P148" si="4">SUM(P105,P119,P133)</f>
        <v>1</v>
      </c>
      <c r="Q148" s="32"/>
      <c r="R148" s="32"/>
      <c r="S148" s="32"/>
      <c r="T148" s="32"/>
      <c r="U148" s="32"/>
      <c r="V148" s="32"/>
      <c r="W148" s="32"/>
    </row>
    <row r="149" spans="1:23" outlineLevel="1">
      <c r="A149" s="30"/>
      <c r="B149" s="31" t="s">
        <v>3</v>
      </c>
      <c r="C149" s="4">
        <f t="shared" si="2"/>
        <v>1</v>
      </c>
      <c r="D149" s="5">
        <f t="shared" si="2"/>
        <v>1</v>
      </c>
      <c r="E149" s="5">
        <f t="shared" si="2"/>
        <v>1</v>
      </c>
      <c r="F149" s="5">
        <f t="shared" si="2"/>
        <v>1</v>
      </c>
      <c r="G149" s="5">
        <f t="shared" si="2"/>
        <v>1</v>
      </c>
      <c r="H149" s="5">
        <f t="shared" si="2"/>
        <v>1</v>
      </c>
      <c r="I149" s="5">
        <f t="shared" si="2"/>
        <v>1</v>
      </c>
      <c r="J149" s="5">
        <f t="shared" si="2"/>
        <v>1</v>
      </c>
      <c r="K149" s="5">
        <f t="shared" si="2"/>
        <v>1</v>
      </c>
      <c r="L149" s="5">
        <f t="shared" si="2"/>
        <v>1</v>
      </c>
      <c r="M149" s="5">
        <f t="shared" si="2"/>
        <v>1</v>
      </c>
      <c r="N149" s="5">
        <f t="shared" si="2"/>
        <v>1</v>
      </c>
      <c r="O149" s="5">
        <f t="shared" si="2"/>
        <v>1</v>
      </c>
      <c r="P149" s="5">
        <f t="shared" ref="P149" si="5">SUM(P106,P120,P134)</f>
        <v>1</v>
      </c>
      <c r="Q149" s="32"/>
      <c r="R149" s="32"/>
      <c r="S149" s="32"/>
      <c r="T149" s="32"/>
      <c r="U149" s="32"/>
      <c r="V149" s="32"/>
      <c r="W149" s="32"/>
    </row>
    <row r="150" spans="1:23">
      <c r="A150" s="30"/>
      <c r="B150" s="31" t="s">
        <v>31</v>
      </c>
      <c r="C150" s="4">
        <f t="shared" si="2"/>
        <v>1</v>
      </c>
      <c r="D150" s="5">
        <f t="shared" si="2"/>
        <v>1</v>
      </c>
      <c r="E150" s="5">
        <f t="shared" si="2"/>
        <v>1</v>
      </c>
      <c r="F150" s="5">
        <f t="shared" si="2"/>
        <v>1</v>
      </c>
      <c r="G150" s="5">
        <f t="shared" si="2"/>
        <v>1</v>
      </c>
      <c r="H150" s="5">
        <f t="shared" si="2"/>
        <v>1</v>
      </c>
      <c r="I150" s="5">
        <f t="shared" si="2"/>
        <v>1</v>
      </c>
      <c r="J150" s="5">
        <f t="shared" si="2"/>
        <v>1</v>
      </c>
      <c r="K150" s="5">
        <f t="shared" si="2"/>
        <v>1</v>
      </c>
      <c r="L150" s="5">
        <f t="shared" si="2"/>
        <v>1</v>
      </c>
      <c r="M150" s="5">
        <f t="shared" si="2"/>
        <v>1</v>
      </c>
      <c r="N150" s="5">
        <f t="shared" si="2"/>
        <v>1</v>
      </c>
      <c r="O150" s="5">
        <f t="shared" si="2"/>
        <v>1</v>
      </c>
      <c r="P150" s="5">
        <f t="shared" ref="P150" si="6">SUM(P107,P121,P135)</f>
        <v>1</v>
      </c>
      <c r="Q150" s="32"/>
      <c r="R150" s="32"/>
      <c r="S150" s="32"/>
      <c r="T150" s="32"/>
      <c r="U150" s="32"/>
      <c r="V150" s="32"/>
      <c r="W150" s="32"/>
    </row>
    <row r="151" spans="1:23">
      <c r="A151" s="30"/>
      <c r="B151" s="31" t="s">
        <v>4</v>
      </c>
      <c r="C151" s="4">
        <f t="shared" si="2"/>
        <v>1</v>
      </c>
      <c r="D151" s="5">
        <f t="shared" si="2"/>
        <v>1.0000000000000002</v>
      </c>
      <c r="E151" s="5">
        <f t="shared" si="2"/>
        <v>1</v>
      </c>
      <c r="F151" s="5">
        <f t="shared" si="2"/>
        <v>1</v>
      </c>
      <c r="G151" s="5">
        <f t="shared" si="2"/>
        <v>1</v>
      </c>
      <c r="H151" s="5">
        <f t="shared" si="2"/>
        <v>1</v>
      </c>
      <c r="I151" s="5">
        <f t="shared" si="2"/>
        <v>1</v>
      </c>
      <c r="J151" s="5">
        <f t="shared" si="2"/>
        <v>1</v>
      </c>
      <c r="K151" s="5">
        <f t="shared" si="2"/>
        <v>1</v>
      </c>
      <c r="L151" s="5">
        <f t="shared" si="2"/>
        <v>1</v>
      </c>
      <c r="M151" s="5">
        <f t="shared" si="2"/>
        <v>1</v>
      </c>
      <c r="N151" s="5">
        <f t="shared" si="2"/>
        <v>1</v>
      </c>
      <c r="O151" s="5">
        <f t="shared" si="2"/>
        <v>1</v>
      </c>
      <c r="P151" s="5">
        <f t="shared" ref="P151" si="7">SUM(P108,P122,P136)</f>
        <v>1</v>
      </c>
      <c r="Q151" s="32"/>
      <c r="R151" s="32"/>
      <c r="S151" s="32"/>
      <c r="T151" s="32"/>
      <c r="U151" s="32"/>
      <c r="V151" s="32"/>
      <c r="W151" s="32"/>
    </row>
    <row r="152" spans="1:23">
      <c r="A152" s="30"/>
      <c r="B152" s="31" t="s">
        <v>5</v>
      </c>
      <c r="C152" s="4">
        <f t="shared" si="2"/>
        <v>1</v>
      </c>
      <c r="D152" s="5">
        <f t="shared" si="2"/>
        <v>0.99999999999999978</v>
      </c>
      <c r="E152" s="5">
        <f t="shared" si="2"/>
        <v>1</v>
      </c>
      <c r="F152" s="5">
        <f t="shared" si="2"/>
        <v>0.99999999999999989</v>
      </c>
      <c r="G152" s="5">
        <f t="shared" si="2"/>
        <v>1</v>
      </c>
      <c r="H152" s="5">
        <f t="shared" si="2"/>
        <v>0.99999999999999989</v>
      </c>
      <c r="I152" s="5">
        <f t="shared" si="2"/>
        <v>0.99999999999999989</v>
      </c>
      <c r="J152" s="5">
        <f t="shared" si="2"/>
        <v>1</v>
      </c>
      <c r="K152" s="5">
        <f t="shared" si="2"/>
        <v>1</v>
      </c>
      <c r="L152" s="5">
        <f t="shared" si="2"/>
        <v>1</v>
      </c>
      <c r="M152" s="5">
        <f t="shared" si="2"/>
        <v>1</v>
      </c>
      <c r="N152" s="5">
        <f t="shared" si="2"/>
        <v>0.99999999999999989</v>
      </c>
      <c r="O152" s="5">
        <f t="shared" si="2"/>
        <v>1</v>
      </c>
      <c r="P152" s="5">
        <f t="shared" ref="P152" si="8">SUM(P109,P123,P137)</f>
        <v>1</v>
      </c>
      <c r="Q152" s="32"/>
      <c r="R152" s="32"/>
      <c r="S152" s="32"/>
      <c r="T152" s="32"/>
      <c r="U152" s="32"/>
      <c r="V152" s="32"/>
      <c r="W152" s="32"/>
    </row>
    <row r="153" spans="1:23">
      <c r="A153" s="30"/>
      <c r="B153" s="31" t="s">
        <v>6</v>
      </c>
      <c r="C153" s="4">
        <f t="shared" si="2"/>
        <v>1.0000000000000002</v>
      </c>
      <c r="D153" s="5">
        <f t="shared" si="2"/>
        <v>1</v>
      </c>
      <c r="E153" s="5">
        <f t="shared" si="2"/>
        <v>0.99999999999999989</v>
      </c>
      <c r="F153" s="5">
        <f t="shared" si="2"/>
        <v>0.99999999999999978</v>
      </c>
      <c r="G153" s="5">
        <f t="shared" si="2"/>
        <v>1</v>
      </c>
      <c r="H153" s="5">
        <f t="shared" si="2"/>
        <v>1</v>
      </c>
      <c r="I153" s="5">
        <f t="shared" si="2"/>
        <v>0.99999999999999989</v>
      </c>
      <c r="J153" s="5">
        <f t="shared" si="2"/>
        <v>1</v>
      </c>
      <c r="K153" s="5">
        <f t="shared" si="2"/>
        <v>1</v>
      </c>
      <c r="L153" s="5">
        <f t="shared" si="2"/>
        <v>1</v>
      </c>
      <c r="M153" s="5">
        <f t="shared" si="2"/>
        <v>1.0000000000000002</v>
      </c>
      <c r="N153" s="5">
        <f t="shared" si="2"/>
        <v>1</v>
      </c>
      <c r="O153" s="5">
        <f t="shared" si="2"/>
        <v>1</v>
      </c>
      <c r="P153" s="5">
        <f t="shared" ref="P153" si="9">SUM(P110,P124,P138)</f>
        <v>1</v>
      </c>
      <c r="Q153" s="32"/>
      <c r="R153" s="32"/>
      <c r="S153" s="32"/>
      <c r="T153" s="32"/>
      <c r="U153" s="32"/>
      <c r="V153" s="32"/>
      <c r="W153" s="32"/>
    </row>
    <row r="154" spans="1:23">
      <c r="A154" s="30"/>
      <c r="B154" s="31" t="s">
        <v>7</v>
      </c>
      <c r="C154" s="4">
        <f t="shared" si="2"/>
        <v>0.99999999999999989</v>
      </c>
      <c r="D154" s="5">
        <f t="shared" si="2"/>
        <v>1</v>
      </c>
      <c r="E154" s="5">
        <f t="shared" si="2"/>
        <v>1</v>
      </c>
      <c r="F154" s="5">
        <f t="shared" si="2"/>
        <v>0.99999999999999989</v>
      </c>
      <c r="G154" s="5">
        <f t="shared" si="2"/>
        <v>0.99999999999999989</v>
      </c>
      <c r="H154" s="5">
        <f t="shared" si="2"/>
        <v>1</v>
      </c>
      <c r="I154" s="5">
        <f t="shared" si="2"/>
        <v>0.99999999999999989</v>
      </c>
      <c r="J154" s="5">
        <f t="shared" si="2"/>
        <v>1</v>
      </c>
      <c r="K154" s="5">
        <f t="shared" si="2"/>
        <v>1</v>
      </c>
      <c r="L154" s="5">
        <f t="shared" si="2"/>
        <v>1</v>
      </c>
      <c r="M154" s="5">
        <f t="shared" si="2"/>
        <v>1</v>
      </c>
      <c r="N154" s="5">
        <f t="shared" si="2"/>
        <v>1</v>
      </c>
      <c r="O154" s="5">
        <f t="shared" si="2"/>
        <v>1</v>
      </c>
      <c r="P154" s="5">
        <f t="shared" ref="P154" si="10">SUM(P111,P125,P139)</f>
        <v>0.99999999999999989</v>
      </c>
      <c r="Q154" s="32"/>
      <c r="R154" s="32"/>
      <c r="S154" s="32"/>
      <c r="T154" s="32"/>
      <c r="U154" s="32"/>
      <c r="V154" s="32"/>
      <c r="W154" s="32"/>
    </row>
    <row r="155" spans="1:23">
      <c r="A155" s="30"/>
      <c r="B155" s="31" t="s">
        <v>8</v>
      </c>
      <c r="C155" s="4">
        <f t="shared" si="2"/>
        <v>1</v>
      </c>
      <c r="D155" s="5">
        <f t="shared" si="2"/>
        <v>1</v>
      </c>
      <c r="E155" s="5">
        <f t="shared" si="2"/>
        <v>1</v>
      </c>
      <c r="F155" s="5">
        <f t="shared" si="2"/>
        <v>1</v>
      </c>
      <c r="G155" s="5">
        <f t="shared" si="2"/>
        <v>1</v>
      </c>
      <c r="H155" s="5">
        <f t="shared" si="2"/>
        <v>1</v>
      </c>
      <c r="I155" s="5">
        <f t="shared" si="2"/>
        <v>1</v>
      </c>
      <c r="J155" s="5">
        <f t="shared" si="2"/>
        <v>0.99999999999999989</v>
      </c>
      <c r="K155" s="5">
        <f t="shared" si="2"/>
        <v>1</v>
      </c>
      <c r="L155" s="5">
        <f t="shared" si="2"/>
        <v>1</v>
      </c>
      <c r="M155" s="5">
        <f t="shared" si="2"/>
        <v>1.0000000000000002</v>
      </c>
      <c r="N155" s="5">
        <f t="shared" si="2"/>
        <v>1</v>
      </c>
      <c r="O155" s="5">
        <f t="shared" si="2"/>
        <v>1</v>
      </c>
      <c r="P155" s="5">
        <f t="shared" ref="P155" si="11">SUM(P112,P126,P140)</f>
        <v>0.99999999999999989</v>
      </c>
      <c r="Q155" s="32"/>
      <c r="R155" s="32"/>
      <c r="S155" s="32"/>
      <c r="T155" s="32"/>
      <c r="U155" s="32"/>
      <c r="V155" s="32"/>
      <c r="W155" s="32"/>
    </row>
    <row r="156" spans="1:23">
      <c r="A156" s="30"/>
      <c r="B156" s="31" t="s">
        <v>38</v>
      </c>
      <c r="C156" s="4">
        <f t="shared" si="2"/>
        <v>0.99999999999999989</v>
      </c>
      <c r="D156" s="5">
        <f t="shared" si="2"/>
        <v>1</v>
      </c>
      <c r="E156" s="5">
        <f t="shared" si="2"/>
        <v>0.99999999999999989</v>
      </c>
      <c r="F156" s="5">
        <f t="shared" si="2"/>
        <v>1</v>
      </c>
      <c r="G156" s="5">
        <f t="shared" si="2"/>
        <v>1</v>
      </c>
      <c r="H156" s="5">
        <f t="shared" si="2"/>
        <v>0.99999999999999989</v>
      </c>
      <c r="I156" s="5">
        <f t="shared" si="2"/>
        <v>1</v>
      </c>
      <c r="J156" s="5">
        <f t="shared" si="2"/>
        <v>0.99999999999999989</v>
      </c>
      <c r="K156" s="5">
        <f t="shared" si="2"/>
        <v>1</v>
      </c>
      <c r="L156" s="5">
        <f t="shared" si="2"/>
        <v>1</v>
      </c>
      <c r="M156" s="5">
        <f t="shared" si="2"/>
        <v>0.99999999999999989</v>
      </c>
      <c r="N156" s="5">
        <f t="shared" si="2"/>
        <v>1</v>
      </c>
      <c r="O156" s="5">
        <f t="shared" si="2"/>
        <v>0.99999999999999989</v>
      </c>
      <c r="P156" s="5">
        <f t="shared" ref="P156" si="12">SUM(P113,P127,P141)</f>
        <v>1</v>
      </c>
      <c r="Q156" s="32"/>
      <c r="R156" s="32"/>
      <c r="S156" s="32"/>
      <c r="T156" s="32"/>
      <c r="U156" s="32"/>
      <c r="V156" s="32"/>
      <c r="W156" s="32"/>
    </row>
    <row r="157" spans="1:23">
      <c r="A157" s="33"/>
      <c r="B157" s="31" t="s">
        <v>20</v>
      </c>
      <c r="C157" s="4">
        <f t="shared" si="2"/>
        <v>0</v>
      </c>
      <c r="D157" s="5">
        <f t="shared" si="2"/>
        <v>0</v>
      </c>
      <c r="E157" s="5">
        <f t="shared" si="2"/>
        <v>0</v>
      </c>
      <c r="F157" s="5">
        <f t="shared" si="2"/>
        <v>0</v>
      </c>
      <c r="G157" s="5">
        <f t="shared" si="2"/>
        <v>0</v>
      </c>
      <c r="H157" s="5">
        <f t="shared" si="2"/>
        <v>0</v>
      </c>
      <c r="I157" s="5">
        <f t="shared" si="2"/>
        <v>0</v>
      </c>
      <c r="J157" s="5">
        <f t="shared" si="2"/>
        <v>0</v>
      </c>
      <c r="K157" s="5">
        <f t="shared" si="2"/>
        <v>0</v>
      </c>
      <c r="L157" s="5">
        <f t="shared" si="2"/>
        <v>0</v>
      </c>
      <c r="M157" s="5">
        <f t="shared" si="2"/>
        <v>0</v>
      </c>
      <c r="N157" s="5">
        <f t="shared" si="2"/>
        <v>1</v>
      </c>
      <c r="O157" s="5">
        <f t="shared" si="2"/>
        <v>1</v>
      </c>
      <c r="P157" s="5">
        <f t="shared" ref="P157" si="13">SUM(P114,P128,P142)</f>
        <v>1</v>
      </c>
    </row>
    <row r="158" spans="1:23">
      <c r="A158" s="30"/>
      <c r="B158" s="38" t="s">
        <v>22</v>
      </c>
      <c r="C158" s="14">
        <f t="shared" si="2"/>
        <v>0</v>
      </c>
      <c r="D158" s="15">
        <f t="shared" si="2"/>
        <v>0</v>
      </c>
      <c r="E158" s="15">
        <f t="shared" si="2"/>
        <v>0</v>
      </c>
      <c r="F158" s="15">
        <f t="shared" si="2"/>
        <v>0</v>
      </c>
      <c r="G158" s="15">
        <f t="shared" si="2"/>
        <v>0</v>
      </c>
      <c r="H158" s="15">
        <f t="shared" si="2"/>
        <v>0</v>
      </c>
      <c r="I158" s="15">
        <f t="shared" si="2"/>
        <v>0</v>
      </c>
      <c r="J158" s="15">
        <f t="shared" si="2"/>
        <v>0</v>
      </c>
      <c r="K158" s="15">
        <f t="shared" si="2"/>
        <v>0</v>
      </c>
      <c r="L158" s="15">
        <f t="shared" si="2"/>
        <v>0</v>
      </c>
      <c r="M158" s="15">
        <f t="shared" si="2"/>
        <v>1</v>
      </c>
      <c r="N158" s="15">
        <f t="shared" si="2"/>
        <v>1</v>
      </c>
      <c r="O158" s="15">
        <f t="shared" si="2"/>
        <v>0.99999999999999989</v>
      </c>
      <c r="P158" s="15">
        <f t="shared" ref="P158" si="14">SUM(P115,P129,P143)</f>
        <v>1</v>
      </c>
      <c r="Q158" s="32"/>
      <c r="R158" s="32"/>
      <c r="S158" s="32"/>
      <c r="T158" s="32"/>
      <c r="U158" s="32"/>
      <c r="V158" s="32"/>
      <c r="W158" s="32"/>
    </row>
    <row r="159" spans="1:23">
      <c r="A159" s="36"/>
      <c r="B159" s="36"/>
      <c r="C159" s="1"/>
      <c r="D159" s="1"/>
      <c r="E159" s="1"/>
      <c r="F159" s="1"/>
      <c r="G159" s="1"/>
      <c r="H159" s="1"/>
      <c r="I159" s="1"/>
      <c r="J159" s="1"/>
    </row>
    <row r="161" spans="1:23" ht="36">
      <c r="A161" s="27" t="str">
        <f>A22</f>
        <v>CGAS 12.2 
Structure des prestations sociales en 2023</v>
      </c>
      <c r="B161" s="27" t="str">
        <f>B22</f>
        <v>GRSV 12.2
Struktur der Sozialleistungen 2023</v>
      </c>
    </row>
    <row r="162" spans="1:23" ht="25.5">
      <c r="C162" s="39" t="s">
        <v>41</v>
      </c>
      <c r="D162" s="39" t="s">
        <v>42</v>
      </c>
      <c r="E162" s="39" t="s">
        <v>43</v>
      </c>
      <c r="F162" s="39"/>
    </row>
    <row r="163" spans="1:23" ht="25.5">
      <c r="C163" s="39" t="s">
        <v>32</v>
      </c>
      <c r="D163" s="39" t="s">
        <v>33</v>
      </c>
      <c r="E163" s="39" t="s">
        <v>34</v>
      </c>
      <c r="F163" s="39" t="s">
        <v>17</v>
      </c>
    </row>
    <row r="164" spans="1:23">
      <c r="A164" s="40" t="s">
        <v>9</v>
      </c>
      <c r="B164" s="41" t="s">
        <v>0</v>
      </c>
      <c r="C164" s="21">
        <v>0.99510632888110773</v>
      </c>
      <c r="D164" s="21">
        <v>2.8319961262435272E-3</v>
      </c>
      <c r="E164" s="21">
        <v>2.0616749926486958E-3</v>
      </c>
      <c r="F164" s="12">
        <f>SUM(C164:E164)</f>
        <v>0.99999999999999989</v>
      </c>
      <c r="G164" s="42"/>
      <c r="I164" s="42"/>
    </row>
    <row r="165" spans="1:23" ht="15">
      <c r="A165" s="43" t="s">
        <v>10</v>
      </c>
      <c r="B165" s="44" t="s">
        <v>1</v>
      </c>
      <c r="C165" s="21">
        <v>0.9020480668036257</v>
      </c>
      <c r="D165" s="21">
        <v>9.7951933196374338E-2</v>
      </c>
      <c r="E165" s="21" t="s">
        <v>48</v>
      </c>
      <c r="F165" s="12">
        <f>SUM(C165:E165)</f>
        <v>1</v>
      </c>
      <c r="G165" s="42"/>
      <c r="H165" s="42"/>
      <c r="I165" s="42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1:23" ht="15">
      <c r="A166" s="43" t="s">
        <v>11</v>
      </c>
      <c r="B166" s="44" t="s">
        <v>2</v>
      </c>
      <c r="C166" s="21">
        <v>0.75339354613541354</v>
      </c>
      <c r="D166" s="21">
        <v>0.23054551777777108</v>
      </c>
      <c r="E166" s="21">
        <v>1.6060936086815344E-2</v>
      </c>
      <c r="F166" s="12">
        <f>SUM(C166:E166)</f>
        <v>1</v>
      </c>
      <c r="G166" s="42"/>
      <c r="H166" s="42"/>
      <c r="I166" s="42"/>
      <c r="P166" s="26"/>
      <c r="Q166" s="26"/>
      <c r="R166" s="26"/>
      <c r="S166" s="26"/>
      <c r="T166" s="26"/>
      <c r="U166" s="26"/>
      <c r="V166" s="26"/>
      <c r="W166" s="26"/>
    </row>
    <row r="167" spans="1:23" ht="15">
      <c r="A167" s="43" t="s">
        <v>12</v>
      </c>
      <c r="B167" s="44" t="s">
        <v>3</v>
      </c>
      <c r="C167" s="21">
        <v>0.9028738846595501</v>
      </c>
      <c r="D167" s="21">
        <v>9.7126115340449876E-2</v>
      </c>
      <c r="E167" s="21" t="s">
        <v>48</v>
      </c>
      <c r="F167" s="12">
        <f>SUM(C167:E167)</f>
        <v>1</v>
      </c>
      <c r="G167" s="42"/>
      <c r="H167" s="42"/>
      <c r="I167" s="42"/>
      <c r="P167" s="26"/>
      <c r="Q167" s="26"/>
      <c r="R167" s="26"/>
      <c r="S167" s="26"/>
      <c r="T167" s="26"/>
      <c r="U167" s="26"/>
      <c r="V167" s="26"/>
      <c r="W167" s="26"/>
    </row>
    <row r="168" spans="1:23" ht="15">
      <c r="A168" s="30" t="s">
        <v>30</v>
      </c>
      <c r="B168" s="31" t="s">
        <v>31</v>
      </c>
      <c r="C168" s="21">
        <v>0.90239272889039213</v>
      </c>
      <c r="D168" s="21">
        <v>9.7607271109607957E-2</v>
      </c>
      <c r="E168" s="21" t="s">
        <v>48</v>
      </c>
      <c r="F168" s="12">
        <f>SUM(C168:E168)</f>
        <v>1</v>
      </c>
      <c r="G168" s="42"/>
      <c r="H168" s="42"/>
      <c r="I168" s="42"/>
      <c r="P168" s="26"/>
      <c r="Q168" s="26"/>
      <c r="R168" s="26"/>
      <c r="S168" s="26"/>
      <c r="T168" s="26"/>
      <c r="U168" s="26"/>
      <c r="V168" s="26"/>
      <c r="W168" s="26"/>
    </row>
    <row r="169" spans="1:23" ht="15">
      <c r="A169" s="43" t="s">
        <v>13</v>
      </c>
      <c r="B169" s="44" t="s">
        <v>4</v>
      </c>
      <c r="C169" s="21">
        <v>1</v>
      </c>
      <c r="D169" s="21" t="s">
        <v>48</v>
      </c>
      <c r="E169" s="21" t="s">
        <v>48</v>
      </c>
      <c r="F169" s="12">
        <f t="shared" ref="F169:F176" si="15">SUM(C169:E169)</f>
        <v>1</v>
      </c>
      <c r="G169" s="42"/>
      <c r="H169" s="42"/>
      <c r="I169" s="42"/>
      <c r="P169" s="26"/>
      <c r="Q169" s="26"/>
      <c r="R169" s="26"/>
      <c r="S169" s="26"/>
      <c r="T169" s="26"/>
      <c r="U169" s="26"/>
      <c r="V169" s="26"/>
      <c r="W169" s="26"/>
    </row>
    <row r="170" spans="1:23" ht="15">
      <c r="A170" s="43" t="s">
        <v>18</v>
      </c>
      <c r="B170" s="44" t="s">
        <v>5</v>
      </c>
      <c r="C170" s="21" t="s">
        <v>48</v>
      </c>
      <c r="D170" s="21">
        <v>1</v>
      </c>
      <c r="E170" s="21" t="s">
        <v>48</v>
      </c>
      <c r="F170" s="12">
        <f t="shared" si="15"/>
        <v>1</v>
      </c>
      <c r="G170" s="42"/>
      <c r="H170" s="42"/>
      <c r="I170" s="42"/>
      <c r="P170" s="26"/>
      <c r="Q170" s="26"/>
      <c r="R170" s="26"/>
      <c r="S170" s="26"/>
      <c r="T170" s="26"/>
      <c r="U170" s="26"/>
      <c r="V170" s="26"/>
      <c r="W170" s="26"/>
    </row>
    <row r="171" spans="1:23" ht="15">
      <c r="A171" s="43" t="s">
        <v>14</v>
      </c>
      <c r="B171" s="44" t="s">
        <v>6</v>
      </c>
      <c r="C171" s="21">
        <v>0.66944686846340806</v>
      </c>
      <c r="D171" s="21">
        <v>0.33055313153659194</v>
      </c>
      <c r="E171" s="21" t="s">
        <v>48</v>
      </c>
      <c r="F171" s="12">
        <f t="shared" si="15"/>
        <v>1</v>
      </c>
      <c r="G171" s="42"/>
      <c r="H171" s="42"/>
      <c r="I171" s="42"/>
      <c r="P171" s="26"/>
      <c r="Q171" s="26"/>
      <c r="R171" s="26"/>
      <c r="S171" s="26"/>
      <c r="T171" s="26"/>
      <c r="U171" s="26"/>
      <c r="V171" s="26"/>
      <c r="W171" s="26"/>
    </row>
    <row r="172" spans="1:23" ht="15">
      <c r="A172" s="43" t="s">
        <v>15</v>
      </c>
      <c r="B172" s="44" t="s">
        <v>7</v>
      </c>
      <c r="C172" s="21">
        <v>1</v>
      </c>
      <c r="D172" s="21" t="s">
        <v>48</v>
      </c>
      <c r="E172" s="21" t="s">
        <v>48</v>
      </c>
      <c r="F172" s="12">
        <f t="shared" si="15"/>
        <v>1</v>
      </c>
      <c r="G172" s="42"/>
      <c r="H172" s="42"/>
      <c r="I172" s="42"/>
      <c r="P172" s="26"/>
      <c r="Q172" s="26"/>
      <c r="R172" s="26"/>
      <c r="S172" s="26"/>
      <c r="T172" s="26"/>
      <c r="U172" s="26"/>
      <c r="V172" s="26"/>
      <c r="W172" s="26"/>
    </row>
    <row r="173" spans="1:23" ht="15">
      <c r="A173" s="43" t="s">
        <v>16</v>
      </c>
      <c r="B173" s="44" t="s">
        <v>8</v>
      </c>
      <c r="C173" s="21">
        <v>0.90110101309865098</v>
      </c>
      <c r="D173" s="21">
        <v>9.8898986901349059E-2</v>
      </c>
      <c r="E173" s="21" t="s">
        <v>48</v>
      </c>
      <c r="F173" s="12">
        <f t="shared" si="15"/>
        <v>1</v>
      </c>
      <c r="G173" s="42"/>
      <c r="H173" s="42"/>
      <c r="I173" s="42"/>
      <c r="P173" s="26"/>
      <c r="Q173" s="26"/>
      <c r="R173" s="26"/>
      <c r="S173" s="26"/>
      <c r="T173" s="26"/>
      <c r="U173" s="26"/>
      <c r="V173" s="26"/>
      <c r="W173" s="26"/>
    </row>
    <row r="174" spans="1:23" ht="15">
      <c r="A174" s="45" t="s">
        <v>37</v>
      </c>
      <c r="B174" s="46" t="s">
        <v>38</v>
      </c>
      <c r="C174" s="21">
        <v>1</v>
      </c>
      <c r="D174" s="21" t="s">
        <v>48</v>
      </c>
      <c r="E174" s="21" t="s">
        <v>48</v>
      </c>
      <c r="F174" s="12">
        <f t="shared" si="15"/>
        <v>1</v>
      </c>
      <c r="G174" s="42"/>
      <c r="H174" s="42"/>
      <c r="I174" s="42"/>
      <c r="P174" s="26"/>
      <c r="Q174" s="26"/>
      <c r="R174" s="26"/>
      <c r="S174" s="26"/>
      <c r="T174" s="26"/>
      <c r="U174" s="26"/>
      <c r="V174" s="26"/>
      <c r="W174" s="26"/>
    </row>
    <row r="175" spans="1:23" ht="15">
      <c r="A175" s="33" t="s">
        <v>19</v>
      </c>
      <c r="B175" s="31" t="s">
        <v>20</v>
      </c>
      <c r="C175" s="21">
        <v>0.98506004632773625</v>
      </c>
      <c r="D175" s="21">
        <v>1.4939953672263811E-2</v>
      </c>
      <c r="E175" s="21" t="s">
        <v>48</v>
      </c>
      <c r="F175" s="13">
        <f t="shared" si="15"/>
        <v>1</v>
      </c>
      <c r="G175" s="7"/>
      <c r="H175" s="7"/>
      <c r="I175" s="7"/>
      <c r="P175" s="26"/>
      <c r="Q175" s="26"/>
      <c r="R175" s="26"/>
      <c r="S175" s="26"/>
      <c r="T175" s="26"/>
      <c r="U175" s="26"/>
      <c r="V175" s="26"/>
      <c r="W175" s="26"/>
    </row>
    <row r="176" spans="1:23" ht="15">
      <c r="A176" s="33" t="s">
        <v>21</v>
      </c>
      <c r="B176" s="31" t="s">
        <v>22</v>
      </c>
      <c r="C176" s="21">
        <v>0.99775684091828054</v>
      </c>
      <c r="D176" s="21">
        <v>2.243159081719496E-3</v>
      </c>
      <c r="E176" s="21" t="s">
        <v>48</v>
      </c>
      <c r="F176" s="12">
        <f t="shared" si="15"/>
        <v>1</v>
      </c>
      <c r="G176" s="42"/>
      <c r="H176" s="42"/>
      <c r="I176" s="42"/>
      <c r="P176" s="26"/>
      <c r="Q176" s="26"/>
      <c r="R176" s="26"/>
      <c r="S176" s="26"/>
      <c r="T176" s="26"/>
      <c r="U176" s="26"/>
      <c r="V176" s="26"/>
      <c r="W176" s="26"/>
    </row>
    <row r="177" spans="1:23" ht="15">
      <c r="A177" s="24" t="s">
        <v>36</v>
      </c>
      <c r="B177" s="24" t="s">
        <v>35</v>
      </c>
      <c r="C177" s="21">
        <v>0.75823384989302378</v>
      </c>
      <c r="D177" s="21">
        <v>0.24028814842554003</v>
      </c>
      <c r="E177" s="21">
        <v>1.4780016814361248E-3</v>
      </c>
      <c r="F177" s="12">
        <f>SUM(C177:E177)</f>
        <v>0.99999999999999989</v>
      </c>
      <c r="P177" s="26"/>
      <c r="Q177" s="26"/>
      <c r="R177" s="26"/>
      <c r="S177" s="26"/>
      <c r="T177" s="26"/>
      <c r="U177" s="26"/>
      <c r="V177" s="26"/>
      <c r="W177" s="26"/>
    </row>
    <row r="180" spans="1:23">
      <c r="D180" s="24" t="s">
        <v>32</v>
      </c>
    </row>
    <row r="181" spans="1:23" s="26" customFormat="1" ht="15">
      <c r="C181" s="24"/>
      <c r="D181" s="24" t="s">
        <v>33</v>
      </c>
      <c r="E181" s="24"/>
      <c r="F181" s="24"/>
      <c r="G181" s="24"/>
      <c r="H181" s="24"/>
      <c r="I181" s="24"/>
      <c r="J181" s="24"/>
    </row>
    <row r="182" spans="1:23" s="26" customFormat="1" ht="15">
      <c r="C182" s="24"/>
      <c r="D182" s="24" t="s">
        <v>39</v>
      </c>
      <c r="E182" s="24"/>
      <c r="F182" s="24"/>
      <c r="G182" s="24"/>
      <c r="H182" s="24"/>
      <c r="I182" s="24"/>
      <c r="J182" s="24"/>
    </row>
    <row r="183" spans="1:23" s="26" customFormat="1" ht="15">
      <c r="C183" s="24"/>
      <c r="D183" s="24"/>
      <c r="E183" s="24"/>
      <c r="F183" s="24"/>
      <c r="G183" s="24"/>
      <c r="H183" s="24"/>
      <c r="I183" s="24"/>
      <c r="J183" s="24"/>
    </row>
    <row r="184" spans="1:23" s="26" customFormat="1" ht="15">
      <c r="C184" s="24"/>
      <c r="D184" s="24"/>
      <c r="E184" s="24"/>
      <c r="F184" s="24"/>
      <c r="G184" s="24"/>
      <c r="H184" s="24"/>
      <c r="I184" s="24"/>
      <c r="J184" s="24"/>
    </row>
  </sheetData>
  <phoneticPr fontId="3" type="noConversion"/>
  <pageMargins left="0.19685039370078741" right="0.19685039370078741" top="0.15748031496062992" bottom="0.15748031496062992" header="0.15748031496062992" footer="0.15748031496062992"/>
  <pageSetup paperSize="9" scale="79" orientation="portrait" r:id="rId1"/>
  <headerFooter alignWithMargins="0">
    <oddFooter>&amp;L&amp;"Arial,Regular"&amp;10Statistique des assurances sociales suisses, OFAS, Schweizerische Sozialversicherungsstatistik, BSV&amp;R&amp;"Arial,Regular"&amp;10&amp;A,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GRSV_CGAS_12</vt:lpstr>
      <vt:lpstr>GRSV_CGAS_12!Druckbereich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Eberhard</dc:creator>
  <cp:lastModifiedBy>Schüpbach Salome BSV</cp:lastModifiedBy>
  <cp:lastPrinted>2020-05-05T05:32:08Z</cp:lastPrinted>
  <dcterms:created xsi:type="dcterms:W3CDTF">1999-02-26T09:46:09Z</dcterms:created>
  <dcterms:modified xsi:type="dcterms:W3CDTF">2025-10-15T12:40:53Z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2025-06-05T08:31:20Z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0f4e5c90-5868-48b1-97f1-1e2c1b622524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