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3889422B-FE19-4B6C-B34D-C4DC17E8157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RSV_CGAS_16" sheetId="3" r:id="rId1"/>
  </sheets>
  <definedNames>
    <definedName name="_xlnm.Print_Area" localSheetId="0">GRSV_CGAS_16!$A$1:$H$43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3" l="1"/>
  <c r="D11" i="3"/>
  <c r="C10" i="3"/>
  <c r="D9" i="3"/>
  <c r="C11" i="3"/>
  <c r="C12" i="3" l="1"/>
  <c r="C9" i="3"/>
  <c r="D10" i="3"/>
  <c r="E16" i="3" l="1"/>
  <c r="E13" i="3"/>
  <c r="E14" i="3"/>
</calcChain>
</file>

<file path=xl/sharedStrings.xml><?xml version="1.0" encoding="utf-8"?>
<sst xmlns="http://schemas.openxmlformats.org/spreadsheetml/2006/main" count="60" uniqueCount="44">
  <si>
    <t>Cotisations versées par les indépendants</t>
  </si>
  <si>
    <t>en francs par année</t>
  </si>
  <si>
    <t>Salariés</t>
  </si>
  <si>
    <t>Employeurs</t>
  </si>
  <si>
    <t>Total</t>
  </si>
  <si>
    <t xml:space="preserve">Minimum </t>
  </si>
  <si>
    <t>Maximum</t>
  </si>
  <si>
    <t>Beiträge der Nichterwerbstätigen</t>
  </si>
  <si>
    <t>Beiträge der Selbstständig-erwerbenden</t>
  </si>
  <si>
    <t>in Franken pro Jahr</t>
  </si>
  <si>
    <t>Sozialversicherungszweig</t>
  </si>
  <si>
    <t>Arbeitnehmende</t>
  </si>
  <si>
    <t>Minimum</t>
  </si>
  <si>
    <t>AVS</t>
  </si>
  <si>
    <t>AHV</t>
  </si>
  <si>
    <t>AI</t>
  </si>
  <si>
    <t>IV</t>
  </si>
  <si>
    <t>APG</t>
  </si>
  <si>
    <t>EO</t>
  </si>
  <si>
    <r>
      <t>AC</t>
    </r>
    <r>
      <rPr>
        <vertAlign val="superscript"/>
        <sz val="10"/>
        <rFont val="Arial"/>
        <family val="2"/>
      </rPr>
      <t>2</t>
    </r>
  </si>
  <si>
    <t>–</t>
  </si>
  <si>
    <r>
      <t>ALV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</si>
  <si>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 xml:space="preserve">facultative / freiwillig </t>
    </r>
    <r>
      <rPr>
        <vertAlign val="superscript"/>
        <sz val="10"/>
        <rFont val="Arial"/>
        <family val="2"/>
      </rPr>
      <t>3</t>
    </r>
  </si>
  <si>
    <t xml:space="preserve"> Cotisations des assurés sans activité lucrative</t>
  </si>
  <si>
    <t>Branche d’assurance</t>
  </si>
  <si>
    <r>
      <t>Cotisations en % du revenu du travail</t>
    </r>
    <r>
      <rPr>
        <b/>
        <vertAlign val="superscript"/>
        <sz val="10"/>
        <rFont val="Arial"/>
        <family val="2"/>
      </rPr>
      <t>7</t>
    </r>
  </si>
  <si>
    <r>
      <t>Beiträge in Prozent des Erwerbseinkommens</t>
    </r>
    <r>
      <rPr>
        <b/>
        <vertAlign val="superscript"/>
        <sz val="10"/>
        <rFont val="Arial"/>
        <family val="2"/>
      </rPr>
      <t>7</t>
    </r>
  </si>
  <si>
    <t>Cotisations en faveur des salariés</t>
  </si>
  <si>
    <t>Beiträge der Arbeitnehmenden</t>
  </si>
  <si>
    <t>Arbeitgebende</t>
  </si>
  <si>
    <t>CGAS 16
Taux de cotisation des assurances sociales 2025</t>
  </si>
  <si>
    <t>GRSV 16
Beitragssätze der Sozialversicherungen 2025</t>
  </si>
  <si>
    <t>AAP2 (2023)</t>
  </si>
  <si>
    <t>BUV2 (2023)</t>
  </si>
  <si>
    <t>AANP2,4 (2023)</t>
  </si>
  <si>
    <t>NBUV2,4 (2023)</t>
  </si>
  <si>
    <t>PP5 (2023)</t>
  </si>
  <si>
    <t>BV5 (2023)</t>
  </si>
  <si>
    <t>AF6 (2023)</t>
  </si>
  <si>
    <t>FZ6 (2023)</t>
  </si>
  <si>
    <t>seulement VS:0.42%
Nur VS: 0.42%</t>
  </si>
  <si>
    <t>4.35% – 8.1%1</t>
  </si>
  <si>
    <t>0.752% – 1.4%1</t>
  </si>
  <si>
    <t>0.269% – 0.5%1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</si>
</sst>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\2"/>
    <numFmt numFmtId="165" formatCode="0.0\ "/>
    <numFmt numFmtId="166" formatCode="0.000%"/>
    <numFmt numFmtId="167" formatCode="0.0%"/>
    <numFmt numFmtId="168" formatCode="0.0000%"/>
  </numFmts>
  <fonts count="11">
    <font>
      <sz val="10"/>
      <name val="Arial"/>
    </font>
    <font>
      <sz val="10"/>
      <name val="Geneva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Geneva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name val="Geneva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wrapText="1"/>
    </xf>
    <xf numFmtId="49" fontId="4" fillId="0" borderId="13" xfId="1" applyNumberFormat="1" applyFont="1" applyBorder="1" applyAlignment="1">
      <alignment vertical="top" wrapText="1"/>
    </xf>
    <xf numFmtId="0" fontId="3" fillId="0" borderId="0" xfId="1" applyFont="1" applyAlignment="1">
      <alignment horizontal="left"/>
    </xf>
    <xf numFmtId="49" fontId="3" fillId="0" borderId="0" xfId="1" applyNumberFormat="1" applyFont="1" applyAlignment="1">
      <alignment horizontal="left"/>
    </xf>
    <xf numFmtId="49" fontId="3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4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 wrapText="1"/>
    </xf>
    <xf numFmtId="49" fontId="3" fillId="0" borderId="5" xfId="1" applyNumberFormat="1" applyFont="1" applyBorder="1" applyAlignment="1">
      <alignment horizontal="left"/>
    </xf>
    <xf numFmtId="10" fontId="3" fillId="0" borderId="6" xfId="1" applyNumberFormat="1" applyFont="1" applyBorder="1" applyAlignment="1">
      <alignment horizontal="right"/>
    </xf>
    <xf numFmtId="10" fontId="3" fillId="0" borderId="0" xfId="1" applyNumberFormat="1" applyFont="1" applyAlignment="1">
      <alignment horizontal="right"/>
    </xf>
    <xf numFmtId="10" fontId="4" fillId="0" borderId="12" xfId="1" applyNumberFormat="1" applyFont="1" applyBorder="1" applyAlignment="1">
      <alignment horizontal="right"/>
    </xf>
    <xf numFmtId="168" fontId="3" fillId="0" borderId="0" xfId="4" applyNumberFormat="1" applyFont="1" applyFill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7" xfId="1" applyNumberFormat="1" applyFont="1" applyBorder="1" applyAlignment="1">
      <alignment horizontal="right"/>
    </xf>
    <xf numFmtId="165" fontId="3" fillId="0" borderId="0" xfId="1" applyNumberFormat="1" applyFont="1" applyAlignment="1">
      <alignment horizontal="right"/>
    </xf>
    <xf numFmtId="10" fontId="4" fillId="0" borderId="0" xfId="1" applyNumberFormat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5" xfId="1" applyFont="1" applyBorder="1" applyAlignment="1">
      <alignment horizontal="left"/>
    </xf>
    <xf numFmtId="166" fontId="3" fillId="0" borderId="6" xfId="1" applyNumberFormat="1" applyFont="1" applyBorder="1" applyAlignment="1">
      <alignment horizontal="right"/>
    </xf>
    <xf numFmtId="10" fontId="4" fillId="0" borderId="0" xfId="2" applyNumberFormat="1" applyFont="1" applyAlignment="1">
      <alignment horizontal="right"/>
    </xf>
    <xf numFmtId="0" fontId="5" fillId="0" borderId="0" xfId="1" applyFont="1" applyAlignment="1">
      <alignment horizontal="right" wrapText="1"/>
    </xf>
    <xf numFmtId="167" fontId="3" fillId="0" borderId="6" xfId="1" applyNumberFormat="1" applyFont="1" applyBorder="1" applyAlignment="1">
      <alignment horizontal="right"/>
    </xf>
    <xf numFmtId="167" fontId="3" fillId="0" borderId="0" xfId="1" applyNumberFormat="1" applyFont="1" applyAlignment="1">
      <alignment horizontal="right" wrapText="1"/>
    </xf>
    <xf numFmtId="167" fontId="4" fillId="0" borderId="0" xfId="2" applyNumberFormat="1" applyFont="1" applyAlignment="1">
      <alignment horizontal="right" wrapText="1"/>
    </xf>
    <xf numFmtId="0" fontId="3" fillId="0" borderId="9" xfId="1" applyFont="1" applyBorder="1" applyAlignment="1">
      <alignment horizontal="left"/>
    </xf>
    <xf numFmtId="49" fontId="3" fillId="0" borderId="8" xfId="1" applyNumberFormat="1" applyFont="1" applyBorder="1" applyAlignment="1">
      <alignment horizontal="left"/>
    </xf>
    <xf numFmtId="166" fontId="3" fillId="0" borderId="10" xfId="1" applyNumberFormat="1" applyFont="1" applyBorder="1" applyAlignment="1">
      <alignment horizontal="right" vertical="top" wrapText="1"/>
    </xf>
    <xf numFmtId="10" fontId="3" fillId="0" borderId="8" xfId="1" applyNumberFormat="1" applyFont="1" applyBorder="1" applyAlignment="1">
      <alignment horizontal="right" vertical="top" wrapText="1"/>
    </xf>
    <xf numFmtId="10" fontId="4" fillId="0" borderId="8" xfId="4" applyNumberFormat="1" applyFont="1" applyFill="1" applyBorder="1" applyAlignment="1">
      <alignment horizontal="right" vertical="top" wrapText="1"/>
    </xf>
    <xf numFmtId="164" fontId="3" fillId="0" borderId="8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6" fontId="4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164" fontId="3" fillId="0" borderId="0" xfId="1" applyNumberFormat="1" applyFont="1"/>
    <xf numFmtId="10" fontId="3" fillId="0" borderId="0" xfId="1" applyNumberFormat="1" applyFont="1"/>
    <xf numFmtId="0" fontId="2" fillId="0" borderId="0" xfId="0" applyFont="1" applyAlignment="1">
      <alignment vertical="top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3" fillId="0" borderId="0" xfId="0" applyFont="1"/>
    <xf numFmtId="0" fontId="1" fillId="0" borderId="0" xfId="1"/>
    <xf numFmtId="0" fontId="10" fillId="0" borderId="0" xfId="3" applyFont="1" applyFill="1" applyAlignment="1" applyProtection="1"/>
    <xf numFmtId="0" fontId="9" fillId="0" borderId="15" xfId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49" fontId="4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top"/>
    </xf>
    <xf numFmtId="49" fontId="3" fillId="0" borderId="3" xfId="1" applyNumberFormat="1" applyFont="1" applyBorder="1" applyAlignment="1">
      <alignment horizontal="center" vertical="top"/>
    </xf>
  </cellXfs>
  <cellStyles count="5">
    <cellStyle name="Link" xfId="3" builtinId="8"/>
    <cellStyle name="Prozent" xfId="4" builtinId="5"/>
    <cellStyle name="Standard" xfId="0" builtinId="0"/>
    <cellStyle name="Standard_048SV71" xfId="2" xr:uid="{00000000-0005-0000-0000-000003000000}"/>
    <cellStyle name="Standard_SV_AS_7_1" xfId="1" xr:uid="{00000000-0005-0000-0000-000004000000}"/>
  </cellStyles>
  <dxfs count="0"/>
  <tableStyles count="0" defaultTableStyle="TableStyleMedium9" defaultPivotStyle="PivotStyleLight16"/>
  <colors>
    <mruColors>
      <color rgb="FF66CCFF"/>
      <color rgb="FF0099CC"/>
      <color rgb="FF000000"/>
      <color rgb="FF3399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16</xdr:row>
      <xdr:rowOff>177801</xdr:rowOff>
    </xdr:from>
    <xdr:to>
      <xdr:col>2</xdr:col>
      <xdr:colOff>4472</xdr:colOff>
      <xdr:row>42</xdr:row>
      <xdr:rowOff>29159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86405" y="6301015"/>
          <a:ext cx="3038475" cy="416676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Beitragssatz abhängig von der Höhe des Erwerbseinkommens: Der erste Satz gilt für Einkommen bis Fr. 9'800.-, der zweite für Einkommen ab Fr. 58'800.- (dazwischen gilt die sog. «Sinkende Beitragsskala»).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Max. versicherter Verdienst Fr. 148’200.- jährlich. BUV, NBUV: Durchschnittliche Bruttoprämie. Prämiensätze in Abhängigkeit vom Risiko. Sonderregelungen für Teilzeitbeschäftigte.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Selbstständigerwerbende können der freiwilligen Versicherung beitreten.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Personen mit einer Beschäftigung von weniger als 8 Stunden pro Woche bei einem Arbeitgeber sind gegen Nichtberufsunfälle nicht versichert. Für arbeitslose Personen beträgt der Beitragssatz 2.51%.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Geschätzt (Pensionskassenstatistik), in % des versicherten Lohnes (max. Fr. 860'400.– (2021)). Die Beiträge werden durch die Vorsorgeeinrichtungen festgelegt.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6 Mittlerer gewichteter Beitragssatz für die Schweiz. 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folgenden Ersatzeinkommen werden wie Erwerbseinkommen behandelt und unterstehen daher der AHV/IV/EO und ALV-Beitragspflicht: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seit 1984 die ALV-Entschädigungen (Taggelder und Insolvenzentschädigungen),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seit 1988 die EO-Entschädigungen und die IV-Taggelder,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seit 1994 die Taggelder der Militärversicherung.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150496</xdr:colOff>
      <xdr:row>16</xdr:row>
      <xdr:rowOff>116839</xdr:rowOff>
    </xdr:from>
    <xdr:to>
      <xdr:col>1</xdr:col>
      <xdr:colOff>2566</xdr:colOff>
      <xdr:row>44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0496" y="6269989"/>
          <a:ext cx="2966745" cy="452183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Le taux de cotisation dépend du revenu du travail : le premier taux s'applique au revenu jusqu'à concurrence de 9'800 francs, le deuxième au revenu à partir de 58'800 francs (entre les deux montants «barème dégressif»).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Gain maximum assuré = 148’200 francs par an. AAP, AANP : Taux de prime brute moyenne. Taux de prime en fonction du risque. Réglementation spéciale pour les actifs à temps partiel.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Les indépendants ont la possibilité de s'affilier à l'assurance facultative.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Les personnes occupées moins de 8 heures par semaine chez un employeur ne sont pas assurées obligatoirement contre les accidents non professionnels. Pour les personnes au chômage, le taux de la prime s'élève à 2.51 %.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Estimation (statistique des caisses de pensions), en % du salaire assuré (max. 860'400 francs (2021)). Les cotisations sont fixées par les institutions de prévoyance.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6 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aux de cotisation pondéré moyen en Suisse.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revenus de remplacement suivants sont traités comme des revenus provenant d’une activité lucrative et sont, par conséquent, soumis aux cotisations AVS/AI/APG/AC :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depuis 1984, les indemnités de l’AC (indemnités journalières et indemnités en cas d’insolvabilité),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depuis 1988, les allocations pour perte de gain et les indemnités journalières de l’AI, </a:t>
          </a:r>
        </a:p>
        <a:p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– depuis 1994, les indemnités journalières de l’assurance militaire.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126"/>
  <sheetViews>
    <sheetView tabSelected="1" zoomScaleNormal="100" zoomScaleSheetLayoutView="98" workbookViewId="0"/>
  </sheetViews>
  <sheetFormatPr baseColWidth="10" defaultColWidth="10.7109375" defaultRowHeight="12.75"/>
  <cols>
    <col min="1" max="2" width="46.7109375" style="1" customWidth="1"/>
    <col min="3" max="5" width="15.7109375" style="1" customWidth="1"/>
    <col min="6" max="6" width="17" style="1" customWidth="1"/>
    <col min="7" max="8" width="15.7109375" style="1" customWidth="1"/>
    <col min="9" max="54" width="10.7109375" style="1"/>
    <col min="55" max="55" width="10.7109375" style="1" customWidth="1"/>
    <col min="56" max="16384" width="10.7109375" style="1"/>
  </cols>
  <sheetData>
    <row r="1" spans="1:74" ht="54">
      <c r="A1" s="41" t="s">
        <v>30</v>
      </c>
      <c r="B1" s="42" t="s">
        <v>31</v>
      </c>
      <c r="C1" s="46"/>
      <c r="D1" s="46"/>
      <c r="E1" s="46"/>
      <c r="F1" s="46"/>
      <c r="G1" s="46"/>
      <c r="H1" s="46"/>
    </row>
    <row r="2" spans="1:74" s="5" customFormat="1" ht="38.25">
      <c r="A2" s="2"/>
      <c r="B2" s="3"/>
      <c r="C2" s="48" t="s">
        <v>27</v>
      </c>
      <c r="D2" s="49"/>
      <c r="E2" s="50"/>
      <c r="F2" s="4" t="s">
        <v>0</v>
      </c>
      <c r="G2" s="51" t="s">
        <v>23</v>
      </c>
      <c r="H2" s="51"/>
    </row>
    <row r="3" spans="1:74" s="5" customFormat="1" ht="30" customHeight="1">
      <c r="A3" s="2"/>
      <c r="B3" s="3"/>
      <c r="C3" s="47" t="s">
        <v>25</v>
      </c>
      <c r="D3" s="47"/>
      <c r="E3" s="47"/>
      <c r="F3" s="47"/>
      <c r="G3" s="47" t="s">
        <v>1</v>
      </c>
      <c r="H3" s="47"/>
    </row>
    <row r="4" spans="1:74" s="5" customFormat="1" ht="30" customHeight="1">
      <c r="A4" s="6"/>
      <c r="B4" s="6"/>
      <c r="C4" s="7" t="s">
        <v>2</v>
      </c>
      <c r="D4" s="7" t="s">
        <v>3</v>
      </c>
      <c r="E4" s="8" t="s">
        <v>4</v>
      </c>
      <c r="F4" s="9"/>
      <c r="G4" s="7" t="s">
        <v>5</v>
      </c>
      <c r="H4" s="7" t="s">
        <v>6</v>
      </c>
    </row>
    <row r="5" spans="1:74" s="5" customFormat="1" ht="30" customHeight="1">
      <c r="A5" s="6"/>
      <c r="C5" s="52"/>
      <c r="D5" s="52"/>
      <c r="E5" s="52"/>
      <c r="F5" s="52"/>
      <c r="G5" s="53"/>
      <c r="H5" s="53"/>
    </row>
    <row r="6" spans="1:74" s="5" customFormat="1" ht="38.25">
      <c r="C6" s="47" t="s">
        <v>28</v>
      </c>
      <c r="D6" s="47"/>
      <c r="E6" s="47"/>
      <c r="F6" s="4" t="s">
        <v>8</v>
      </c>
      <c r="G6" s="51" t="s">
        <v>7</v>
      </c>
      <c r="H6" s="51"/>
    </row>
    <row r="7" spans="1:74" s="5" customFormat="1" ht="30" customHeight="1">
      <c r="C7" s="47" t="s">
        <v>26</v>
      </c>
      <c r="D7" s="47"/>
      <c r="E7" s="47"/>
      <c r="F7" s="47"/>
      <c r="G7" s="47" t="s">
        <v>9</v>
      </c>
      <c r="H7" s="47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</row>
    <row r="8" spans="1:74" s="5" customFormat="1" ht="30" customHeight="1">
      <c r="A8" s="10" t="s">
        <v>24</v>
      </c>
      <c r="B8" s="11" t="s">
        <v>10</v>
      </c>
      <c r="C8" s="7" t="s">
        <v>11</v>
      </c>
      <c r="D8" s="7" t="s">
        <v>29</v>
      </c>
      <c r="E8" s="8" t="s">
        <v>4</v>
      </c>
      <c r="F8" s="9"/>
      <c r="G8" s="7" t="s">
        <v>12</v>
      </c>
      <c r="H8" s="7" t="s">
        <v>6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</row>
    <row r="9" spans="1:74" s="19" customFormat="1" ht="21" customHeight="1">
      <c r="A9" s="12" t="s">
        <v>13</v>
      </c>
      <c r="B9" s="12" t="s">
        <v>14</v>
      </c>
      <c r="C9" s="13">
        <f>E9/2</f>
        <v>4.3499999999999997E-2</v>
      </c>
      <c r="D9" s="14">
        <f>E9/2</f>
        <v>4.3499999999999997E-2</v>
      </c>
      <c r="E9" s="15">
        <v>8.6999999999999994E-2</v>
      </c>
      <c r="F9" s="16" t="s">
        <v>41</v>
      </c>
      <c r="G9" s="17">
        <v>435</v>
      </c>
      <c r="H9" s="18">
        <v>21750</v>
      </c>
      <c r="K9" s="5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</row>
    <row r="10" spans="1:74" s="19" customFormat="1" ht="21" customHeight="1">
      <c r="A10" s="12" t="s">
        <v>15</v>
      </c>
      <c r="B10" s="12" t="s">
        <v>16</v>
      </c>
      <c r="C10" s="13">
        <f>E10/2</f>
        <v>7.0000000000000001E-3</v>
      </c>
      <c r="D10" s="14">
        <f>E10/2</f>
        <v>7.0000000000000001E-3</v>
      </c>
      <c r="E10" s="20">
        <v>1.4E-2</v>
      </c>
      <c r="F10" s="21" t="s">
        <v>42</v>
      </c>
      <c r="G10" s="17">
        <v>70</v>
      </c>
      <c r="H10" s="18">
        <v>3500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</row>
    <row r="11" spans="1:74" s="19" customFormat="1" ht="21" customHeight="1">
      <c r="A11" s="12" t="s">
        <v>17</v>
      </c>
      <c r="B11" s="12" t="s">
        <v>18</v>
      </c>
      <c r="C11" s="13">
        <f>E11/2</f>
        <v>2.5000000000000001E-3</v>
      </c>
      <c r="D11" s="14">
        <f>E11/2</f>
        <v>2.5000000000000001E-3</v>
      </c>
      <c r="E11" s="20">
        <v>5.0000000000000001E-3</v>
      </c>
      <c r="F11" s="21" t="s">
        <v>43</v>
      </c>
      <c r="G11" s="17">
        <v>25</v>
      </c>
      <c r="H11" s="18">
        <v>1250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</row>
    <row r="12" spans="1:74" s="19" customFormat="1" ht="21" customHeight="1">
      <c r="A12" s="12" t="s">
        <v>19</v>
      </c>
      <c r="B12" s="12" t="s">
        <v>21</v>
      </c>
      <c r="C12" s="13">
        <f>E12/2</f>
        <v>1.0999999999999999E-2</v>
      </c>
      <c r="D12" s="14">
        <f>E12/2</f>
        <v>1.0999999999999999E-2</v>
      </c>
      <c r="E12" s="20">
        <v>2.1999999999999999E-2</v>
      </c>
      <c r="F12" s="21" t="s">
        <v>20</v>
      </c>
      <c r="G12" s="17" t="s">
        <v>20</v>
      </c>
      <c r="H12" s="18" t="s">
        <v>20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</row>
    <row r="13" spans="1:74" s="19" customFormat="1" ht="27">
      <c r="A13" s="22" t="s">
        <v>32</v>
      </c>
      <c r="B13" s="22" t="s">
        <v>33</v>
      </c>
      <c r="C13" s="23" t="s">
        <v>20</v>
      </c>
      <c r="D13" s="14">
        <v>5.8157272509911425E-3</v>
      </c>
      <c r="E13" s="24">
        <f>D13</f>
        <v>5.8157272509911425E-3</v>
      </c>
      <c r="F13" s="25" t="s">
        <v>22</v>
      </c>
      <c r="G13" s="17" t="s">
        <v>20</v>
      </c>
      <c r="H13" s="18" t="s">
        <v>20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</row>
    <row r="14" spans="1:74" s="19" customFormat="1" ht="27">
      <c r="A14" s="22" t="s">
        <v>34</v>
      </c>
      <c r="B14" s="22" t="s">
        <v>35</v>
      </c>
      <c r="C14" s="13">
        <v>1.0620221349533141E-2</v>
      </c>
      <c r="D14" s="14" t="s">
        <v>20</v>
      </c>
      <c r="E14" s="20">
        <f>C14</f>
        <v>1.0620221349533141E-2</v>
      </c>
      <c r="F14" s="25" t="s">
        <v>22</v>
      </c>
      <c r="G14" s="17" t="s">
        <v>20</v>
      </c>
      <c r="H14" s="18" t="s">
        <v>20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</row>
    <row r="15" spans="1:74" s="19" customFormat="1" ht="27">
      <c r="A15" s="22" t="s">
        <v>36</v>
      </c>
      <c r="B15" s="22" t="s">
        <v>37</v>
      </c>
      <c r="C15" s="26">
        <v>7.85E-2</v>
      </c>
      <c r="D15" s="27">
        <v>0.105</v>
      </c>
      <c r="E15" s="28">
        <v>0.1835</v>
      </c>
      <c r="F15" s="25" t="s">
        <v>22</v>
      </c>
      <c r="G15" s="17" t="s">
        <v>20</v>
      </c>
      <c r="H15" s="18" t="s">
        <v>20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</row>
    <row r="16" spans="1:74" s="19" customFormat="1" ht="39" thickBot="1">
      <c r="A16" s="29" t="s">
        <v>38</v>
      </c>
      <c r="B16" s="30" t="s">
        <v>39</v>
      </c>
      <c r="C16" s="31" t="s">
        <v>40</v>
      </c>
      <c r="D16" s="32">
        <v>1.6199999999999999E-2</v>
      </c>
      <c r="E16" s="33">
        <f>D16</f>
        <v>1.6199999999999999E-2</v>
      </c>
      <c r="F16" s="32">
        <v>1.6E-2</v>
      </c>
      <c r="G16" s="34" t="s">
        <v>20</v>
      </c>
      <c r="H16" s="35" t="s">
        <v>20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</row>
    <row r="17" spans="2:74" s="19" customFormat="1" ht="14.25">
      <c r="B17" s="44"/>
      <c r="C17" s="21"/>
      <c r="D17" s="21"/>
      <c r="E17" s="36"/>
      <c r="F17" s="37"/>
      <c r="G17" s="17"/>
      <c r="H17" s="17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</row>
    <row r="18" spans="2:74">
      <c r="B18" s="44"/>
      <c r="E18" s="21"/>
      <c r="G18" s="38"/>
      <c r="H18" s="38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</row>
    <row r="19" spans="2:74">
      <c r="B19" s="44"/>
      <c r="D19" s="39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</row>
    <row r="20" spans="2:74">
      <c r="B20" s="44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</row>
    <row r="21" spans="2:74">
      <c r="B21" s="44"/>
      <c r="H21" s="38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</row>
    <row r="22" spans="2:74">
      <c r="B22" s="44"/>
      <c r="G22" s="38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</row>
    <row r="23" spans="2:74">
      <c r="B23" s="44"/>
      <c r="G23" s="38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</row>
    <row r="24" spans="2:74">
      <c r="B24" s="44"/>
      <c r="G24" s="38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</row>
    <row r="25" spans="2:74">
      <c r="B25" s="44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</row>
    <row r="26" spans="2:74">
      <c r="B26" s="44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</row>
    <row r="27" spans="2:74">
      <c r="B27" s="44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</row>
    <row r="28" spans="2:74">
      <c r="B28" s="44"/>
      <c r="C28" s="45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</row>
    <row r="29" spans="2:74">
      <c r="B29" s="44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</row>
    <row r="30" spans="2:74">
      <c r="B30" s="44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</row>
    <row r="31" spans="2:74">
      <c r="B31" s="44"/>
      <c r="F31" s="21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</row>
    <row r="32" spans="2:74">
      <c r="B32" s="44"/>
      <c r="F32" s="21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</row>
    <row r="33" spans="1:74">
      <c r="B33" s="44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</row>
    <row r="34" spans="1:74">
      <c r="B34" s="44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</row>
    <row r="35" spans="1:74">
      <c r="B35" s="44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</row>
    <row r="36" spans="1:74">
      <c r="B36" s="44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</row>
    <row r="37" spans="1:74">
      <c r="B37" s="44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</row>
    <row r="38" spans="1:74">
      <c r="B38" s="44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</row>
    <row r="39" spans="1:74">
      <c r="B39" s="44"/>
      <c r="C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</row>
    <row r="40" spans="1:74">
      <c r="C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</row>
    <row r="41" spans="1:74">
      <c r="C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</row>
    <row r="42" spans="1:74"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</row>
    <row r="43" spans="1:74"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</row>
    <row r="44" spans="1:74"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</row>
    <row r="45" spans="1:74"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</row>
    <row r="46" spans="1:74" ht="18">
      <c r="A46" s="40"/>
      <c r="B46" s="40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</row>
    <row r="47" spans="1:74">
      <c r="C47" s="21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</row>
    <row r="48" spans="1:74">
      <c r="C48" s="21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</row>
    <row r="49" spans="3:74">
      <c r="C49" s="21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</row>
    <row r="50" spans="3:74">
      <c r="C50" s="21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</row>
    <row r="51" spans="3:74">
      <c r="C51" s="21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</row>
    <row r="52" spans="3:74">
      <c r="C52" s="21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</row>
    <row r="53" spans="3:74">
      <c r="C53" s="21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</row>
    <row r="54" spans="3:74">
      <c r="C54" s="21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</row>
    <row r="55" spans="3:74">
      <c r="C55" s="21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</row>
    <row r="56" spans="3:74">
      <c r="C56" s="21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</row>
    <row r="57" spans="3:74">
      <c r="C57" s="21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</row>
    <row r="58" spans="3:74">
      <c r="C58" s="21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</row>
    <row r="59" spans="3:74">
      <c r="C59" s="21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</row>
    <row r="60" spans="3:74">
      <c r="C60" s="21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</row>
    <row r="61" spans="3:74">
      <c r="C61" s="21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</row>
    <row r="62" spans="3:74">
      <c r="C62" s="21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</row>
    <row r="63" spans="3:74">
      <c r="C63" s="21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</row>
    <row r="64" spans="3:74">
      <c r="C64" s="21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</row>
    <row r="65" spans="2:74">
      <c r="C65" s="21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</row>
    <row r="66" spans="2:74">
      <c r="C66" s="21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</row>
    <row r="67" spans="2:74">
      <c r="C67" s="21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</row>
    <row r="68" spans="2:74">
      <c r="C68" s="21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</row>
    <row r="69" spans="2:74">
      <c r="B69" s="43"/>
      <c r="C69" s="43"/>
      <c r="D69" s="43"/>
      <c r="E69" s="43"/>
      <c r="F69" s="43"/>
      <c r="G69" s="43"/>
      <c r="H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</row>
    <row r="70" spans="2:74">
      <c r="B70" s="43"/>
      <c r="C70" s="43"/>
      <c r="D70" s="43"/>
      <c r="E70" s="43"/>
      <c r="F70" s="43"/>
      <c r="G70" s="43"/>
      <c r="H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</row>
    <row r="71" spans="2:74">
      <c r="B71" s="43"/>
      <c r="C71" s="43"/>
      <c r="D71" s="43"/>
      <c r="E71" s="43"/>
      <c r="F71" s="43"/>
      <c r="G71" s="43"/>
      <c r="H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</row>
    <row r="72" spans="2:74">
      <c r="B72" s="43"/>
      <c r="C72" s="43"/>
      <c r="D72" s="43"/>
      <c r="E72" s="43"/>
      <c r="F72" s="43"/>
      <c r="G72" s="43"/>
      <c r="H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</row>
    <row r="73" spans="2:74">
      <c r="B73" s="43"/>
      <c r="C73" s="43"/>
      <c r="D73" s="43"/>
      <c r="E73" s="43"/>
      <c r="F73" s="43"/>
      <c r="G73" s="43"/>
      <c r="H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</row>
    <row r="74" spans="2:74">
      <c r="B74" s="43"/>
      <c r="C74" s="43"/>
      <c r="D74" s="43"/>
      <c r="E74" s="43"/>
      <c r="F74" s="43"/>
      <c r="G74" s="43"/>
      <c r="H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</row>
    <row r="75" spans="2:74">
      <c r="C75" s="21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</row>
    <row r="76" spans="2:74">
      <c r="C76" s="21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</row>
    <row r="77" spans="2:74">
      <c r="C77" s="21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</row>
    <row r="78" spans="2:74">
      <c r="C78" s="21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</row>
    <row r="79" spans="2:74">
      <c r="C79" s="21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</row>
    <row r="80" spans="2:74">
      <c r="C80" s="21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</row>
    <row r="81" spans="3:74">
      <c r="C81" s="21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</row>
    <row r="82" spans="3:74">
      <c r="C82" s="21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</row>
    <row r="83" spans="3:74">
      <c r="C83" s="21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</row>
    <row r="84" spans="3:74">
      <c r="C84" s="21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</row>
    <row r="85" spans="3:74">
      <c r="C85" s="21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</row>
    <row r="86" spans="3:74">
      <c r="C86" s="21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</row>
    <row r="87" spans="3:74">
      <c r="C87" s="21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</row>
    <row r="88" spans="3:74">
      <c r="C88" s="21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</row>
    <row r="89" spans="3:74">
      <c r="C89" s="21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</row>
    <row r="90" spans="3:74">
      <c r="C90" s="21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</row>
    <row r="91" spans="3:74">
      <c r="C91" s="21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</row>
    <row r="92" spans="3:74">
      <c r="C92" s="21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</row>
    <row r="93" spans="3:74">
      <c r="C93" s="21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</row>
    <row r="94" spans="3:74">
      <c r="C94" s="21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</row>
    <row r="95" spans="3:74">
      <c r="C95" s="21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</row>
    <row r="96" spans="3:74"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</row>
    <row r="97" spans="18:74"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</row>
    <row r="98" spans="18:74"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</row>
    <row r="99" spans="18:74"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</row>
    <row r="100" spans="18:74"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</row>
    <row r="101" spans="18:74"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</row>
    <row r="102" spans="18:74"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</row>
    <row r="103" spans="18:74"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</row>
    <row r="104" spans="18:74"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</row>
    <row r="105" spans="18:74"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</row>
    <row r="106" spans="18:74"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</row>
    <row r="107" spans="18:74"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</row>
    <row r="108" spans="18:74"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</row>
    <row r="109" spans="18:74"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</row>
    <row r="110" spans="18:74"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</row>
    <row r="111" spans="18:74"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</row>
    <row r="112" spans="18:74"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</row>
    <row r="113" spans="18:74"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</row>
    <row r="114" spans="18:74"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</row>
    <row r="115" spans="18:74"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</row>
    <row r="116" spans="18:74"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</row>
    <row r="117" spans="18:74"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</row>
    <row r="118" spans="18:74"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</row>
    <row r="119" spans="18:74"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</row>
    <row r="120" spans="18:74"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</row>
    <row r="121" spans="18:74"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</row>
    <row r="122" spans="18:74"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</row>
    <row r="123" spans="18:74"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</row>
    <row r="124" spans="18:74"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</row>
    <row r="125" spans="18:74"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</row>
    <row r="126" spans="18:74"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</row>
  </sheetData>
  <mergeCells count="12">
    <mergeCell ref="C7:F7"/>
    <mergeCell ref="G7:H7"/>
    <mergeCell ref="C6:E6"/>
    <mergeCell ref="G6:H6"/>
    <mergeCell ref="C5:F5"/>
    <mergeCell ref="G5:H5"/>
    <mergeCell ref="C1:E1"/>
    <mergeCell ref="F1:H1"/>
    <mergeCell ref="C3:F3"/>
    <mergeCell ref="G3:H3"/>
    <mergeCell ref="C2:E2"/>
    <mergeCell ref="G2:H2"/>
  </mergeCells>
  <pageMargins left="0.32" right="0.70866141732283472" top="0.36" bottom="0.2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GRSV_CGAS_16</vt:lpstr>
      <vt:lpstr>GRSV_CGAS_16!Druckbereich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2020-05-05T06:34:20Z</cp:lastPrinted>
  <dcterms:created xsi:type="dcterms:W3CDTF">2012-08-15T05:56:34Z</dcterms:created>
  <dcterms:modified xsi:type="dcterms:W3CDTF">2025-10-15T12:42:58Z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2025-07-03T14:16:54Z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6b4edd88-26c7-4aa4-8080-7cfb21b863b0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