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famz\"/>
    </mc:Choice>
  </mc:AlternateContent>
  <xr:revisionPtr revIDLastSave="0" documentId="13_ncr:1_{809A233A-C6AA-4A10-832F-7932FC8AFC14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FamZ_AFam_3.1_3.2" sheetId="4" r:id="rId1"/>
    <sheet name="FamZ_AFam_3.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Regression_Int" hidden="1">1</definedName>
    <definedName name="ACwvu.ann." localSheetId="0" hidden="1">'[1]Schätzung BV-Einn.'!#REF!</definedName>
    <definedName name="ACwvu.ann." localSheetId="1" hidden="1">'[1]Schätzung BV-Einn.'!#REF!</definedName>
    <definedName name="ACwvu.ann." hidden="1">'[1]Schätzung BV-Einn.'!#REF!</definedName>
    <definedName name="ACwvu.Anteile._.87_96." hidden="1">'[2]GR nach Funktion'!$B$443:$Z$477</definedName>
    <definedName name="ACwvu.Betriebsrechnung._.87_96." localSheetId="0" hidden="1">#REF!</definedName>
    <definedName name="ACwvu.Betriebsrechnung._.87_96." localSheetId="1" hidden="1">#REF!</definedName>
    <definedName name="ACwvu.Betriebsrechnung._.87_96." hidden="1">#REF!</definedName>
    <definedName name="ACwvu.Datenbasis." hidden="1">'[1]Grunddaten bis SVS 2004'!$BW$21</definedName>
    <definedName name="ACwvu.Detail._.87_96." hidden="1">'[2]GR nach Funktion'!$A$3:$Z$441</definedName>
    <definedName name="ACwvu.Formelkopie._.Faltprospekt." hidden="1">[1]Taschenstatistik!$M$33</definedName>
    <definedName name="ACwvu.Gesamtrechnung._.87_96." hidden="1">'[2]GR ab 87 im Überblick'!$A$1:$M$30</definedName>
    <definedName name="ACwvu.Grafik._.Anteile._.1996." hidden="1">'[2]GR nach Funktion'!$AB$481</definedName>
    <definedName name="ACwvu.Grafikauswahl." hidden="1">'[1]Schätzung BV-Ausg.'!$AO$47</definedName>
    <definedName name="ACwvu.Grafikbeispiele._.für._.Einleitung." hidden="1">'[1]Schätzung BV-Einn.'!$BG$41</definedName>
    <definedName name="ACwvu.T.._.15.1._.ohne._.Korrektur." localSheetId="0" hidden="1">'[1]Schätzung BV-Einn.'!#REF!</definedName>
    <definedName name="ACwvu.T.._.15.1._.ohne._.Korrektur." localSheetId="1" hidden="1">'[1]Schätzung BV-Einn.'!#REF!</definedName>
    <definedName name="ACwvu.T.._.15.1._.ohne._.Korrektur." hidden="1">'[1]Schätzung BV-Einn.'!#REF!</definedName>
    <definedName name="ACwvu.Übersicht._.87_96." hidden="1">'[2]GR nach Funktion'!$A$3:$Z$441</definedName>
    <definedName name="ACwvu.Valuekopie._.für._.Faltprospekt." hidden="1">[1]Taschenstatistik!$M$33</definedName>
    <definedName name="ACwvu.Veränderungsraten._.87_96." hidden="1">'[2]GR ab 87 im Überblick'!$A$1:$M$64</definedName>
    <definedName name="Cwvu.ann." localSheetId="0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n." localSheetId="1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n.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teile._.87_96." hidden="1">'[2]GR nach Funktion'!$A$3:$IV$442</definedName>
    <definedName name="Cwvu.Betriebsrechnung._.87_96." localSheetId="0" hidden="1">#REF!,#REF!,#REF!,#REF!,#REF!,#REF!,#REF!,#REF!,#REF!,#REF!,#REF!,#REF!,#REF!,#REF!,#REF!,#REF!,#REF!,#REF!,#REF!,#REF!</definedName>
    <definedName name="Cwvu.Betriebsrechnung._.87_96." localSheetId="1" hidden="1">#REF!,#REF!,#REF!,#REF!,#REF!,#REF!,#REF!,#REF!,#REF!,#REF!,#REF!,#REF!,#REF!,#REF!,#REF!,#REF!,#REF!,#REF!,#REF!,#REF!</definedName>
    <definedName name="Cwvu.Betriebsrechnung._.87_96." hidden="1">#REF!,#REF!,#REF!,#REF!,#REF!,#REF!,#REF!,#REF!,#REF!,#REF!,#REF!,#REF!,#REF!,#REF!,#REF!,#REF!,#REF!,#REF!,#REF!,#REF!</definedName>
    <definedName name="Cwvu.Detail._.87_96.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Formelkopie._.Faltprospekt." localSheetId="0" hidden="1">[1]Taschenstatistik!#REF!,[1]Taschenstatistik!#REF!,[1]Taschenstatistik!#REF!</definedName>
    <definedName name="Cwvu.Formelkopie._.Faltprospekt." localSheetId="1" hidden="1">[1]Taschenstatistik!#REF!,[1]Taschenstatistik!#REF!,[1]Taschenstatistik!#REF!</definedName>
    <definedName name="Cwvu.Formelkopie._.Faltprospekt." hidden="1">[1]Taschenstatistik!#REF!,[1]Taschenstatistik!#REF!,[1]Taschenstatistik!#REF!</definedName>
    <definedName name="Cwvu.Gesamtrechnung._.87_96." hidden="1">'[2]GR ab 87 im Überblick'!$A$26:$IV$26,'[2]GR ab 87 im Überblick'!$A$33:$IV$47,'[2]GR ab 87 im Überblick'!$A$66:$IV$98</definedName>
    <definedName name="Cwvu.Grafik._.Anteile._.1996." hidden="1">'[2]GR nach Funktion'!$A$3:$IV$442</definedName>
    <definedName name="Cwvu.Grafikauswahl." hidden="1">'[1]Schätzung BV-Ausg.'!$A$12:$IV$37</definedName>
    <definedName name="Cwvu.Grafikbeispiele._.für._.Einleitung." hidden="1">'[1]Schätzung BV-Einn.'!$A$10:$IV$37</definedName>
    <definedName name="Cwvu.T.._.15.1._.ohne._.Korrektur." localSheetId="0" hidden="1">'[1]Schätzung BV-Einn.'!$A$11:$IV$36,'[1]Schätzung BV-Einn.'!#REF!,'[1]Schätzung BV-Einn.'!#REF!</definedName>
    <definedName name="Cwvu.T.._.15.1._.ohne._.Korrektur." localSheetId="1" hidden="1">'[1]Schätzung BV-Einn.'!$A$11:$IV$36,'[1]Schätzung BV-Einn.'!#REF!,'[1]Schätzung BV-Einn.'!#REF!</definedName>
    <definedName name="Cwvu.T.._.15.1._.ohne._.Korrektur." hidden="1">'[1]Schätzung BV-Einn.'!$A$11:$IV$36,'[1]Schätzung BV-Einn.'!#REF!,'[1]Schätzung BV-Einn.'!#REF!</definedName>
    <definedName name="Cwvu.Übersicht._.87_96.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Valuekopie._.für._.Faltprospekt." localSheetId="0" hidden="1">[1]Taschenstatistik!#REF!,[1]Taschenstatistik!#REF!,[1]Taschenstatistik!#REF!</definedName>
    <definedName name="Cwvu.Valuekopie._.für._.Faltprospekt." localSheetId="1" hidden="1">[1]Taschenstatistik!#REF!,[1]Taschenstatistik!#REF!,[1]Taschenstatistik!#REF!</definedName>
    <definedName name="Cwvu.Valuekopie._.für._.Faltprospekt." hidden="1">[1]Taschenstatistik!#REF!,[1]Taschenstatistik!#REF!,[1]Taschenstatistik!#REF!</definedName>
    <definedName name="Cwvu.Veränderungsraten._.87_96." hidden="1">'[2]GR ab 87 im Überblick'!$A$1:$IV$48,'[2]GR ab 87 im Überblick'!$A$66:$IV$98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'FamZ_AFam_3.1_3.2'!$A$1:$M$53</definedName>
    <definedName name="_xlnm.Print_Area" localSheetId="1">FamZ_AFam_3.3!$A$1:$S$91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localSheetId="0" hidden="1">'[1]Schätzung BV-Einn.'!$F$1:$F$65536,'[1]Schätzung BV-Einn.'!#REF!,'[1]Schätzung BV-Einn.'!#REF!</definedName>
    <definedName name="Rwvu.ann." localSheetId="1" hidden="1">'[1]Schätzung BV-Einn.'!$F$1:$F$65536,'[1]Schätzung BV-Einn.'!#REF!,'[1]Schätzung BV-Einn.'!#REF!</definedName>
    <definedName name="Rwvu.ann." hidden="1">'[1]Schätzung BV-Einn.'!$F$1:$F$65536,'[1]Schätzung BV-Einn.'!#REF!,'[1]Schätzung BV-Einn.'!#REF!</definedName>
    <definedName name="Rwvu.Anteile._.87_96." hidden="1">'[2]GR nach Funktion'!$A$1:$A$65536,'[2]GR nach Funktion'!$F$1:$P$65536,'[2]GR nach Funktion'!$AA$1:$AA$65536</definedName>
    <definedName name="Rwvu.Betriebsrechnung._.87_96." localSheetId="0" hidden="1">#REF!,#REF!</definedName>
    <definedName name="Rwvu.Betriebsrechnung._.87_96." localSheetId="1" hidden="1">#REF!,#REF!</definedName>
    <definedName name="Rwvu.Betriebsrechnung._.87_96." hidden="1">#REF!,#REF!</definedName>
    <definedName name="Rwvu.Detail._.87_96." hidden="1">'[2]GR nach Funktion'!$A$1:$A$65536,'[2]GR nach Funktion'!$F$1:$P$65536,'[2]GR nach Funktion'!$AA$1:$AA$65536</definedName>
    <definedName name="Rwvu.Gesamtrechnung._.87_96." hidden="1">'[2]GR ab 87 im Überblick'!$C$1:$C$65536</definedName>
    <definedName name="Rwvu.Grafik._.Anteile._.1996." hidden="1">'[2]GR nach Funktion'!$A$1:$A$65536,'[2]GR nach Funktion'!$F$1:$P$65536,'[2]GR nach Funktion'!$AA$1:$AA$65536</definedName>
    <definedName name="Rwvu.Grafikauswahl." hidden="1">'[1]Schätzung BV-Ausg.'!$I$1:$I$65536</definedName>
    <definedName name="Rwvu.T.._.15.1._.ohne._.Korrektur." localSheetId="0" hidden="1">'[1]Schätzung BV-Einn.'!$C$1:$F$65536,'[1]Schätzung BV-Einn.'!#REF!,'[1]Schätzung BV-Einn.'!#REF!</definedName>
    <definedName name="Rwvu.T.._.15.1._.ohne._.Korrektur." localSheetId="1" hidden="1">'[1]Schätzung BV-Einn.'!$C$1:$F$65536,'[1]Schätzung BV-Einn.'!#REF!,'[1]Schätzung BV-Einn.'!#REF!</definedName>
    <definedName name="Rwvu.T.._.15.1._.ohne._.Korrektur." hidden="1">'[1]Schätzung BV-Einn.'!$C$1:$F$65536,'[1]Schätzung BV-Einn.'!#REF!,'[1]Schätzung BV-Einn.'!#REF!</definedName>
    <definedName name="Rwvu.Übersicht._.87_96." hidden="1">'[2]GR nach Funktion'!$A$1:$A$65536,'[2]GR nach Funktion'!$F$1:$P$65536,'[2]GR nach Funktion'!$AA$1:$AA$65536</definedName>
    <definedName name="Rwvu.Veränderungsraten._.87_96." hidden="1">'[2]GR ab 87 im Überblick'!$C$1:$C$65536</definedName>
    <definedName name="solver_lin" hidden="1">0</definedName>
    <definedName name="solver_num" hidden="1">0</definedName>
    <definedName name="solver_opt" localSheetId="0" hidden="1">'[3]T 15.2 97Daten 18.6.'!#REF!</definedName>
    <definedName name="solver_opt" localSheetId="1" hidden="1">'[3]T 15.2 97Daten 18.6.'!#REF!</definedName>
    <definedName name="solver_opt" hidden="1">'[3]T 15.2 97Daten 18.6.'!#REF!</definedName>
    <definedName name="solver_typ" hidden="1">1</definedName>
    <definedName name="solver_val" hidden="1">0</definedName>
    <definedName name="Swvu.ann." localSheetId="0" hidden="1">'[1]Schätzung BV-Einn.'!#REF!</definedName>
    <definedName name="Swvu.ann." localSheetId="1" hidden="1">'[1]Schätzung BV-Einn.'!#REF!</definedName>
    <definedName name="Swvu.ann." hidden="1">'[1]Schätzung BV-Einn.'!#REF!</definedName>
    <definedName name="Swvu.Anteile._.87_96." hidden="1">'[2]GR nach Funktion'!$B$443:$Z$477</definedName>
    <definedName name="Swvu.Betriebsrechnung._.87_96." localSheetId="0" hidden="1">#REF!</definedName>
    <definedName name="Swvu.Betriebsrechnung._.87_96." localSheetId="1" hidden="1">#REF!</definedName>
    <definedName name="Swvu.Betriebsrechnung._.87_96." hidden="1">#REF!</definedName>
    <definedName name="Swvu.Datenbasis." hidden="1">'[1]Grunddaten bis SVS 2004'!$BW$21</definedName>
    <definedName name="Swvu.Detail._.87_96." hidden="1">'[2]GR nach Funktion'!$A$3:$Z$441</definedName>
    <definedName name="Swvu.Formelkopie._.Faltprospekt." hidden="1">[1]Taschenstatistik!$M$33</definedName>
    <definedName name="Swvu.Gesamtrechnung._.87_96." hidden="1">'[2]GR ab 87 im Überblick'!$A$1:$M$30</definedName>
    <definedName name="Swvu.Grafik._.Anteile._.1996." hidden="1">'[2]GR nach Funktion'!$AB$481</definedName>
    <definedName name="Swvu.Grafikauswahl." hidden="1">'[1]Schätzung BV-Ausg.'!$AO$47</definedName>
    <definedName name="Swvu.Grafikbeispiele._.für._.Einleitung." hidden="1">'[1]Schätzung BV-Einn.'!$BG$41</definedName>
    <definedName name="Swvu.T.._.15.1._.ohne._.Korrektur." localSheetId="0" hidden="1">'[1]Schätzung BV-Einn.'!#REF!</definedName>
    <definedName name="Swvu.T.._.15.1._.ohne._.Korrektur." localSheetId="1" hidden="1">'[1]Schätzung BV-Einn.'!#REF!</definedName>
    <definedName name="Swvu.T.._.15.1._.ohne._.Korrektur." hidden="1">'[1]Schätzung BV-Einn.'!#REF!</definedName>
    <definedName name="Swvu.Übersicht._.87_96." hidden="1">'[2]GR nach Funktion'!$A$3:$Z$441</definedName>
    <definedName name="Swvu.Valuekopie._.für._.Faltprospekt." hidden="1">[1]Taschenstatistik!$M$33</definedName>
    <definedName name="Swvu.Veränderungsraten._.87_96." hidden="1">'[2]GR ab 87 im Überblick'!$A$1:$M$64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localSheetId="0" hidden="1">#REF!,#REF!</definedName>
    <definedName name="Z_016B1528_AFB2_11D2_BE2D_CCAAFBE249DD_.wvu.Cols" localSheetId="1" hidden="1">#REF!,#REF!</definedName>
    <definedName name="Z_016B1528_AFB2_11D2_BE2D_CCAAFBE249DD_.wvu.Cols" hidden="1">#REF!,#REF!</definedName>
    <definedName name="Z_016B1528_AFB2_11D2_BE2D_CCAAFBE249DD_.wvu.PrintArea" localSheetId="0" hidden="1">#REF!</definedName>
    <definedName name="Z_016B1528_AFB2_11D2_BE2D_CCAAFBE249DD_.wvu.PrintArea" localSheetId="1" hidden="1">#REF!</definedName>
    <definedName name="Z_016B1528_AFB2_11D2_BE2D_CCAAFBE249DD_.wvu.PrintArea" hidden="1">#REF!</definedName>
    <definedName name="Z_016B1528_AFB2_11D2_BE2D_CCAAFBE249DD_.wvu.PrintTitles" localSheetId="0" hidden="1">#REF!</definedName>
    <definedName name="Z_016B1528_AFB2_11D2_BE2D_CCAAFBE249DD_.wvu.PrintTitles" localSheetId="1" hidden="1">#REF!</definedName>
    <definedName name="Z_016B1528_AFB2_11D2_BE2D_CCAAFBE249DD_.wvu.PrintTitles" hidden="1">#REF!</definedName>
    <definedName name="Z_016B1528_AFB2_11D2_BE2D_CCAAFBE249DD_.wvu.Rows" localSheetId="0" hidden="1">#REF!,#REF!,#REF!,#REF!,#REF!,#REF!,#REF!,#REF!,#REF!,#REF!,#REF!,#REF!,#REF!,#REF!,#REF!,#REF!,#REF!,#REF!,#REF!,#REF!</definedName>
    <definedName name="Z_016B1528_AFB2_11D2_BE2D_CCAAFBE249DD_.wvu.Rows" localSheetId="1" hidden="1">#REF!,#REF!,#REF!,#REF!,#REF!,#REF!,#REF!,#REF!,#REF!,#REF!,#REF!,#REF!,#REF!,#REF!,#REF!,#REF!,#REF!,#REF!,#REF!,#REF!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'[2]GR nach Funktion'!$A$1:$A$65536,'[2]GR nach Funktion'!$F$1:$P$65536,'[2]GR nach Funktion'!$AA$1:$AA$65536</definedName>
    <definedName name="Z_1F4E3881_ECC8_11D2_860B_9210B007D43B_.wvu.PrintArea" hidden="1">'[2]GR nach Funktion'!$A$3:$Z$441</definedName>
    <definedName name="Z_1F4E3881_ECC8_11D2_860B_9210B007D43B_.wvu.PrintTitles" hidden="1">'[2]GR nach Funktion'!$A$1:$I$65536,'[2]GR nach Funktion'!$A$3:$IV$4</definedName>
    <definedName name="Z_1F4E3881_ECC8_11D2_860B_9210B007D43B_.wvu.Rows" hidden="1">'[2]GR nach Funktion'!$A$3:$IV$442</definedName>
    <definedName name="Z_1F4E3882_ECC8_11D2_860B_9210B007D43B_.wvu.Cols" hidden="1">'[2]GR nach Funktion'!$A$1:$A$65536,'[2]GR nach Funktion'!$F$1:$P$65536,'[2]GR nach Funktion'!$AA$1:$AA$65536</definedName>
    <definedName name="Z_1F4E3882_ECC8_11D2_860B_9210B007D43B_.wvu.PrintArea" hidden="1">'[2]GR nach Funktion'!$A$3:$Z$441</definedName>
    <definedName name="Z_1F4E3882_ECC8_11D2_860B_9210B007D43B_.wvu.PrintTitles" hidden="1">'[2]GR nach Funktion'!$A$1:$I$65536,'[2]GR nach Funktion'!$A$3:$IV$4</definedName>
    <definedName name="Z_1F4E3882_ECC8_11D2_860B_9210B007D4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3_ECC8_11D2_860B_9210B007D43B_.wvu.Cols" hidden="1">'[2]GR nach Funktion'!$A$1:$A$65536,'[2]GR nach Funktion'!$F$1:$P$65536,'[2]GR nach Funktion'!$AA$1:$AA$65536</definedName>
    <definedName name="Z_1F4E3883_ECC8_11D2_860B_9210B007D43B_.wvu.PrintArea" hidden="1">'[2]GR nach Funktion'!$A$3:$Z$441</definedName>
    <definedName name="Z_1F4E3883_ECC8_11D2_860B_9210B007D43B_.wvu.PrintTitles" hidden="1">'[2]GR nach Funktion'!$A$1:$I$65536,'[2]GR nach Funktion'!$A$3:$IV$4</definedName>
    <definedName name="Z_1F4E3883_ECC8_11D2_860B_9210B007D43B_.wvu.Rows" hidden="1">'[2]GR nach Funktion'!$A$3:$IV$442</definedName>
    <definedName name="Z_1F4E3884_ECC8_11D2_860B_9210B007D43B_.wvu.Cols" hidden="1">'[2]GR nach Funktion'!$A$1:$A$65536,'[2]GR nach Funktion'!$F$1:$P$65536,'[2]GR nach Funktion'!$AA$1:$AA$65536</definedName>
    <definedName name="Z_1F4E3884_ECC8_11D2_860B_9210B007D43B_.wvu.PrintArea" hidden="1">'[2]GR nach Funktion'!$A$3:$Z$441</definedName>
    <definedName name="Z_1F4E3884_ECC8_11D2_860B_9210B007D43B_.wvu.PrintTitles" hidden="1">'[2]GR nach Funktion'!$A$1:$I$65536,'[2]GR nach Funktion'!$A$3:$IV$4</definedName>
    <definedName name="Z_1F4E3884_ECC8_11D2_860B_9210B007D4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1_F23F_11D2_860B_9E13BC17C73B_.wvu.Cols" hidden="1">'[2]GR nach Funktion'!$A$1:$A$65536,'[2]GR nach Funktion'!$F$1:$P$65536,'[2]GR nach Funktion'!$AA$1:$AA$65536</definedName>
    <definedName name="Z_31D3EF01_F23F_11D2_860B_9E13BC17C73B_.wvu.PrintArea" hidden="1">'[2]GR nach Funktion'!$A$3:$Z$441</definedName>
    <definedName name="Z_31D3EF01_F23F_11D2_860B_9E13BC17C73B_.wvu.PrintTitles" hidden="1">'[2]GR nach Funktion'!$A$1:$I$65536,'[2]GR nach Funktion'!$A$3:$IV$4</definedName>
    <definedName name="Z_31D3EF01_F23F_11D2_860B_9E13BC17C73B_.wvu.Rows" hidden="1">'[2]GR nach Funktion'!$A$3:$IV$442</definedName>
    <definedName name="Z_31D3EF02_F23F_11D2_860B_9E13BC17C73B_.wvu.Cols" hidden="1">'[2]GR nach Funktion'!$A$1:$A$65536,'[2]GR nach Funktion'!$F$1:$P$65536,'[2]GR nach Funktion'!$AA$1:$AA$65536</definedName>
    <definedName name="Z_31D3EF02_F23F_11D2_860B_9E13BC17C73B_.wvu.PrintArea" hidden="1">'[2]GR nach Funktion'!$A$3:$Z$441</definedName>
    <definedName name="Z_31D3EF02_F23F_11D2_860B_9E13BC17C73B_.wvu.PrintTitles" hidden="1">'[2]GR nach Funktion'!$A$1:$I$65536,'[2]GR nach Funktion'!$A$3:$IV$4</definedName>
    <definedName name="Z_31D3EF02_F23F_11D2_860B_9E13BC17C7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3_F23F_11D2_860B_9E13BC17C73B_.wvu.Cols" hidden="1">'[2]GR nach Funktion'!$A$1:$A$65536,'[2]GR nach Funktion'!$F$1:$P$65536,'[2]GR nach Funktion'!$AA$1:$AA$65536</definedName>
    <definedName name="Z_31D3EF03_F23F_11D2_860B_9E13BC17C73B_.wvu.PrintArea" hidden="1">'[2]GR nach Funktion'!$A$3:$Z$441</definedName>
    <definedName name="Z_31D3EF03_F23F_11D2_860B_9E13BC17C73B_.wvu.PrintTitles" hidden="1">'[2]GR nach Funktion'!$A$1:$I$65536,'[2]GR nach Funktion'!$A$3:$IV$4</definedName>
    <definedName name="Z_31D3EF03_F23F_11D2_860B_9E13BC17C73B_.wvu.Rows" hidden="1">'[2]GR nach Funktion'!$A$3:$IV$442</definedName>
    <definedName name="Z_31D3EF04_F23F_11D2_860B_9E13BC17C73B_.wvu.Cols" hidden="1">'[2]GR nach Funktion'!$A$1:$A$65536,'[2]GR nach Funktion'!$F$1:$P$65536,'[2]GR nach Funktion'!$AA$1:$AA$65536</definedName>
    <definedName name="Z_31D3EF04_F23F_11D2_860B_9E13BC17C73B_.wvu.PrintArea" hidden="1">'[2]GR nach Funktion'!$A$3:$Z$441</definedName>
    <definedName name="Z_31D3EF04_F23F_11D2_860B_9E13BC17C73B_.wvu.PrintTitles" hidden="1">'[2]GR nach Funktion'!$A$1:$I$65536,'[2]GR nach Funktion'!$A$3:$IV$4</definedName>
    <definedName name="Z_31D3EF04_F23F_11D2_860B_9E13BC17C7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427F6E2C_548B_11D2_860B_CACACCB71837_.wvu.Rows" hidden="1">[4]Grunddaten!$A$122:$IV$122,[4]Grunddaten!$A$124:$IV$134,[4]Grunddaten!$A$136:$IV$146</definedName>
    <definedName name="Z_427F6E2F_548B_11D2_860B_CACACCB71837_.wvu.Rows" hidden="1">[4]Grunddaten!$A$122:$IV$122,[4]Grunddaten!$A$124:$IV$134,[4]Grunddaten!$A$136:$IV$146</definedName>
    <definedName name="Z_427F6E30_548B_11D2_860B_CACACCB71837_.wvu.Rows" hidden="1">[4]Grunddaten!$A$122:$IV$122,[4]Grunddaten!$A$124:$IV$134,[4]Grunddaten!$A$136:$IV$146</definedName>
    <definedName name="Z_427F6E32_548B_11D2_860B_CACACCB71837_.wvu.Rows" hidden="1">[4]Grunddaten!$A$122:$IV$122,[4]Grunddaten!$A$124:$IV$134,[4]Grunddaten!$A$136:$IV$146</definedName>
    <definedName name="Z_427F6E46_548B_11D2_860B_CACACCB71837_.wvu.Cols" hidden="1">[5]Grunddaten!$A$1:$D$65536,[5]Grunddaten!$I$1:$Y$65536,[5]Grunddaten!$AA$1:$AQ$65536,[5]Grunddaten!$AX$1:$BA$65536</definedName>
    <definedName name="Z_427F6E46_548B_11D2_860B_CACACCB71837_.wvu.PrintArea" hidden="1">[5]Grunddaten!$Y$110:$BW$152</definedName>
    <definedName name="Z_427F6E46_548B_11D2_860B_CACACCB71837_.wvu.PrintTitles" hidden="1">[5]Grunddaten!$Y$1:$Z$65536</definedName>
    <definedName name="Z_427F6E46_548B_11D2_860B_CACACCB71837_.wvu.Rows" hidden="1">[5]Grunddaten!$A$30:$IV$42</definedName>
    <definedName name="Z_5BDBF91C_2672_4A4D_B537_B4CA6C494A49_.wvu.Cols" hidden="1">[6]SV_AS_8_2G!$Q$1:$X$65536,[6]SV_AS_8_2G!$AE$1:$AI$65536,[6]SV_AS_8_2G!$BU$1:$CK$65536</definedName>
    <definedName name="Z_5BDBF91C_2672_4A4D_B537_B4CA6C494A49_.wvu.PrintArea" hidden="1">[6]SV_AS_8_2G!$A$13:$M$18</definedName>
    <definedName name="Z_5BDBF91C_2672_4A4D_B537_B4CA6C494A49_.wvu.Rows" localSheetId="0" hidden="1">[6]SV_AS_8_2G!$A$10:$IV$10,[6]SV_AS_8_2G!#REF!,[6]SV_AS_8_2G!$A$11:$IV$11</definedName>
    <definedName name="Z_5BDBF91C_2672_4A4D_B537_B4CA6C494A49_.wvu.Rows" localSheetId="1" hidden="1">[6]SV_AS_8_2G!$A$10:$IV$10,[6]SV_AS_8_2G!#REF!,[6]SV_AS_8_2G!$A$11:$IV$11</definedName>
    <definedName name="Z_5BDBF91C_2672_4A4D_B537_B4CA6C494A49_.wvu.Rows" hidden="1">[6]SV_AS_8_2G!$A$10:$IV$10,[6]SV_AS_8_2G!#REF!,[6]SV_AS_8_2G!$A$11:$IV$11</definedName>
    <definedName name="Z_7D0A0281_F310_11D2_860B_9E13BC17877B_.wvu.Cols" hidden="1">'[2]GR nach Funktion'!$A$1:$A$65536,'[2]GR nach Funktion'!$F$1:$P$65536,'[2]GR nach Funktion'!$AA$1:$AA$65536</definedName>
    <definedName name="Z_7D0A0281_F310_11D2_860B_9E13BC17877B_.wvu.PrintArea" hidden="1">'[2]GR nach Funktion'!$A$3:$Z$441</definedName>
    <definedName name="Z_7D0A0281_F310_11D2_860B_9E13BC17877B_.wvu.PrintTitles" hidden="1">'[2]GR nach Funktion'!$A$1:$I$65536,'[2]GR nach Funktion'!$A$3:$IV$4</definedName>
    <definedName name="Z_7D0A0281_F310_11D2_860B_9E13BC17877B_.wvu.Rows" hidden="1">'[2]GR nach Funktion'!$A$3:$IV$442</definedName>
    <definedName name="Z_7D0A0282_F310_11D2_860B_9E13BC17877B_.wvu.Cols" hidden="1">'[2]GR nach Funktion'!$A$1:$A$65536,'[2]GR nach Funktion'!$F$1:$P$65536,'[2]GR nach Funktion'!$AA$1:$AA$65536</definedName>
    <definedName name="Z_7D0A0282_F310_11D2_860B_9E13BC17877B_.wvu.PrintArea" hidden="1">'[2]GR nach Funktion'!$A$3:$Z$441</definedName>
    <definedName name="Z_7D0A0282_F310_11D2_860B_9E13BC17877B_.wvu.PrintTitles" hidden="1">'[2]GR nach Funktion'!$A$1:$I$65536,'[2]GR nach Funktion'!$A$3:$IV$4</definedName>
    <definedName name="Z_7D0A0282_F310_11D2_860B_9E13BC17877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3_F310_11D2_860B_9E13BC17877B_.wvu.Cols" hidden="1">'[2]GR nach Funktion'!$A$1:$A$65536,'[2]GR nach Funktion'!$F$1:$P$65536,'[2]GR nach Funktion'!$AA$1:$AA$65536</definedName>
    <definedName name="Z_7D0A0283_F310_11D2_860B_9E13BC17877B_.wvu.PrintArea" hidden="1">'[2]GR nach Funktion'!$A$3:$Z$441</definedName>
    <definedName name="Z_7D0A0283_F310_11D2_860B_9E13BC17877B_.wvu.PrintTitles" hidden="1">'[2]GR nach Funktion'!$A$1:$I$65536,'[2]GR nach Funktion'!$A$3:$IV$4</definedName>
    <definedName name="Z_7D0A0283_F310_11D2_860B_9E13BC17877B_.wvu.Rows" hidden="1">'[2]GR nach Funktion'!$A$3:$IV$442</definedName>
    <definedName name="Z_7D0A0284_F310_11D2_860B_9E13BC17877B_.wvu.Cols" hidden="1">'[2]GR nach Funktion'!$A$1:$A$65536,'[2]GR nach Funktion'!$F$1:$P$65536,'[2]GR nach Funktion'!$AA$1:$AA$65536</definedName>
    <definedName name="Z_7D0A0284_F310_11D2_860B_9E13BC17877B_.wvu.PrintArea" hidden="1">'[2]GR nach Funktion'!$A$3:$Z$441</definedName>
    <definedName name="Z_7D0A0284_F310_11D2_860B_9E13BC17877B_.wvu.PrintTitles" hidden="1">'[2]GR nach Funktion'!$A$1:$I$65536,'[2]GR nach Funktion'!$A$3:$IV$4</definedName>
    <definedName name="Z_7D0A0284_F310_11D2_860B_9E13BC17877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5_F175_11D2_860B_9E12BC07C71B_.wvu.Cols" hidden="1">'[2]GR nach Funktion'!$A$1:$A$65536,'[2]GR nach Funktion'!$F$1:$P$65536,'[2]GR nach Funktion'!$AA$1:$AA$65536</definedName>
    <definedName name="Z_975BA905_F175_11D2_860B_9E12BC07C71B_.wvu.PrintArea" hidden="1">'[2]GR nach Funktion'!$A$3:$Z$441</definedName>
    <definedName name="Z_975BA905_F175_11D2_860B_9E12BC07C71B_.wvu.PrintTitles" hidden="1">'[2]GR nach Funktion'!$A$1:$I$65536,'[2]GR nach Funktion'!$A$3:$IV$4</definedName>
    <definedName name="Z_975BA905_F175_11D2_860B_9E12BC07C71B_.wvu.Rows" hidden="1">'[2]GR nach Funktion'!$A$3:$IV$442</definedName>
    <definedName name="Z_975BA906_F175_11D2_860B_9E12BC07C71B_.wvu.Cols" hidden="1">'[2]GR nach Funktion'!$A$1:$A$65536,'[2]GR nach Funktion'!$F$1:$P$65536,'[2]GR nach Funktion'!$AA$1:$AA$65536</definedName>
    <definedName name="Z_975BA906_F175_11D2_860B_9E12BC07C71B_.wvu.PrintArea" hidden="1">'[2]GR nach Funktion'!$A$3:$Z$441</definedName>
    <definedName name="Z_975BA906_F175_11D2_860B_9E12BC07C71B_.wvu.PrintTitles" hidden="1">'[2]GR nach Funktion'!$A$1:$I$65536,'[2]GR nach Funktion'!$A$3:$IV$4</definedName>
    <definedName name="Z_975BA906_F175_11D2_860B_9E12BC07C71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7_F175_11D2_860B_9E12BC07C71B_.wvu.Cols" hidden="1">'[2]GR nach Funktion'!$A$1:$A$65536,'[2]GR nach Funktion'!$F$1:$P$65536,'[2]GR nach Funktion'!$AA$1:$AA$65536</definedName>
    <definedName name="Z_975BA907_F175_11D2_860B_9E12BC07C71B_.wvu.PrintArea" hidden="1">'[2]GR nach Funktion'!$A$3:$Z$441</definedName>
    <definedName name="Z_975BA907_F175_11D2_860B_9E12BC07C71B_.wvu.PrintTitles" hidden="1">'[2]GR nach Funktion'!$A$1:$I$65536,'[2]GR nach Funktion'!$A$3:$IV$4</definedName>
    <definedName name="Z_975BA907_F175_11D2_860B_9E12BC07C71B_.wvu.Rows" hidden="1">'[2]GR nach Funktion'!$A$3:$IV$442</definedName>
    <definedName name="Z_975BA908_F175_11D2_860B_9E12BC07C71B_.wvu.Cols" hidden="1">'[2]GR nach Funktion'!$A$1:$A$65536,'[2]GR nach Funktion'!$F$1:$P$65536,'[2]GR nach Funktion'!$AA$1:$AA$65536</definedName>
    <definedName name="Z_975BA908_F175_11D2_860B_9E12BC07C71B_.wvu.PrintArea" hidden="1">'[2]GR nach Funktion'!$A$3:$Z$441</definedName>
    <definedName name="Z_975BA908_F175_11D2_860B_9E12BC07C71B_.wvu.PrintTitles" hidden="1">'[2]GR nach Funktion'!$A$1:$I$65536,'[2]GR nach Funktion'!$A$3:$IV$4</definedName>
    <definedName name="Z_975BA908_F175_11D2_860B_9E12BC07C71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DAB6161_9956_11D6_8724_00065B53646D_.wvu.Cols" hidden="1">'[1]SVS vom BFS'!$E$1:$E$65536</definedName>
    <definedName name="Z_D9FEE259_41A3_11D2_860B_CAC74E393A92_.wvu.PrintArea" hidden="1">'[1]Grunddaten bis SVS 2004'!$E$99:$BZ$146</definedName>
    <definedName name="Z_D9FEE25A_41A3_11D2_860B_CAC74E393A92_.wvu.PrintArea" localSheetId="0" hidden="1">#REF!</definedName>
    <definedName name="Z_D9FEE25A_41A3_11D2_860B_CAC74E393A92_.wvu.PrintArea" localSheetId="1" hidden="1">#REF!</definedName>
    <definedName name="Z_D9FEE25A_41A3_11D2_860B_CAC74E393A92_.wvu.PrintArea" hidden="1">#REF!</definedName>
    <definedName name="Z_D9FEE25A_41A3_11D2_860B_CAC74E393A92_.wvu.Rows" localSheetId="0" hidden="1">#REF!</definedName>
    <definedName name="Z_D9FEE25A_41A3_11D2_860B_CAC74E393A92_.wvu.Rows" localSheetId="1" hidden="1">#REF!</definedName>
    <definedName name="Z_D9FEE25A_41A3_11D2_860B_CAC74E393A92_.wvu.Rows" hidden="1">#REF!</definedName>
    <definedName name="Z_D9FEE25B_41A3_11D2_860B_CAC74E393A92_.wvu.PrintArea" localSheetId="0" hidden="1">#REF!</definedName>
    <definedName name="Z_D9FEE25B_41A3_11D2_860B_CAC74E393A92_.wvu.PrintArea" localSheetId="1" hidden="1">#REF!</definedName>
    <definedName name="Z_D9FEE25B_41A3_11D2_860B_CAC74E393A92_.wvu.PrintArea" hidden="1">#REF!</definedName>
    <definedName name="Z_D9FEE25B_41A3_11D2_860B_CAC74E393A92_.wvu.Rows" localSheetId="0" hidden="1">#REF!</definedName>
    <definedName name="Z_D9FEE25B_41A3_11D2_860B_CAC74E393A92_.wvu.Rows" localSheetId="1" hidden="1">#REF!</definedName>
    <definedName name="Z_D9FEE25B_41A3_11D2_860B_CAC74E393A92_.wvu.Rows" hidden="1">#REF!</definedName>
    <definedName name="Z_D9FEE31D_41A3_11D2_860B_CAC74E393A92_.wvu.PrintArea" hidden="1">'[2]Daten Übersichtsgrafiken 1+2'!$A$1:$AY$47</definedName>
    <definedName name="Z_D9FEE31F_41A3_11D2_860B_CAC74E393A92_.wvu.PrintArea" hidden="1">'[2]Daten Übersichtsgrafiken 1+2'!$A$1:$AY$47</definedName>
    <definedName name="Z_D9FEE50F_41A3_11D2_860B_CAC74E393A92_.wvu.Cols" hidden="1">'[2]GR nach Funktion'!$A$1:$A$65536,'[2]GR nach Funktion'!$F$1:$P$65536,'[2]GR nach Funktion'!$AA$1:$AA$65536</definedName>
    <definedName name="Z_D9FEE50F_41A3_11D2_860B_CAC74E393A92_.wvu.PrintArea" hidden="1">'[2]GR nach Funktion'!$A$3:$Z$441</definedName>
    <definedName name="Z_D9FEE50F_41A3_11D2_860B_CAC74E393A92_.wvu.PrintTitles" hidden="1">'[2]GR nach Funktion'!$A$1:$I$65536,'[2]GR nach Funktion'!$A$3:$IV$4</definedName>
    <definedName name="Z_D9FEE50F_41A3_11D2_860B_CAC74E393A92_.wvu.Rows" hidden="1">'[2]GR nach Funktion'!$A$3:$IV$442</definedName>
    <definedName name="Z_D9FEE510_41A3_11D2_860B_CAC74E393A92_.wvu.Cols" hidden="1">'[2]GR nach Funktion'!$A$1:$A$65536,'[2]GR nach Funktion'!$F$1:$P$65536,'[2]GR nach Funktion'!$AA$1:$AA$65536</definedName>
    <definedName name="Z_D9FEE510_41A3_11D2_860B_CAC74E393A92_.wvu.PrintArea" hidden="1">'[2]GR nach Funktion'!$A$3:$Z$441</definedName>
    <definedName name="Z_D9FEE510_41A3_11D2_860B_CAC74E393A92_.wvu.PrintTitles" hidden="1">'[2]GR nach Funktion'!$A$1:$I$65536,'[2]GR nach Funktion'!$A$3:$IV$4</definedName>
    <definedName name="Z_D9FEE510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1_41A3_11D2_860B_CAC74E393A92_.wvu.Cols" hidden="1">'[2]GR nach Funktion'!$A$1:$A$65536,'[2]GR nach Funktion'!$F$1:$P$65536,'[2]GR nach Funktion'!$AA$1:$AA$65536</definedName>
    <definedName name="Z_D9FEE511_41A3_11D2_860B_CAC74E393A92_.wvu.PrintArea" hidden="1">'[2]GR nach Funktion'!$A$3:$Z$441</definedName>
    <definedName name="Z_D9FEE511_41A3_11D2_860B_CAC74E393A92_.wvu.PrintTitles" hidden="1">'[2]GR nach Funktion'!$A$1:$I$65536,'[2]GR nach Funktion'!$A$3:$IV$4</definedName>
    <definedName name="Z_D9FEE511_41A3_11D2_860B_CAC74E393A92_.wvu.Rows" hidden="1">'[2]GR nach Funktion'!$A$3:$IV$442</definedName>
    <definedName name="Z_D9FEE512_41A3_11D2_860B_CAC74E393A92_.wvu.Cols" hidden="1">'[2]GR nach Funktion'!$A$1:$A$65536,'[2]GR nach Funktion'!$F$1:$P$65536,'[2]GR nach Funktion'!$AA$1:$AA$65536</definedName>
    <definedName name="Z_D9FEE512_41A3_11D2_860B_CAC74E393A92_.wvu.PrintArea" hidden="1">'[2]GR nach Funktion'!$A$3:$Z$441</definedName>
    <definedName name="Z_D9FEE512_41A3_11D2_860B_CAC74E393A92_.wvu.PrintTitles" hidden="1">'[2]GR nach Funktion'!$A$1:$I$65536,'[2]GR nach Funktion'!$A$3:$IV$4</definedName>
    <definedName name="Z_D9FEE512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3_41A3_11D2_860B_CAC74E393A92_.wvu.Cols" hidden="1">'[2]GR nach Funktion'!$A$1:$A$65536,'[2]GR nach Funktion'!$F$1:$P$65536,'[2]GR nach Funktion'!$AA$1:$AA$65536</definedName>
    <definedName name="Z_D9FEE513_41A3_11D2_860B_CAC74E393A92_.wvu.PrintArea" hidden="1">'[2]GR nach Funktion'!$A$3:$Z$441</definedName>
    <definedName name="Z_D9FEE513_41A3_11D2_860B_CAC74E393A92_.wvu.PrintTitles" hidden="1">'[2]GR nach Funktion'!$A$1:$I$65536,'[2]GR nach Funktion'!$A$3:$IV$4</definedName>
    <definedName name="Z_D9FEE513_41A3_11D2_860B_CAC74E393A92_.wvu.Rows" hidden="1">'[2]GR nach Funktion'!$A$3:$IV$442</definedName>
    <definedName name="Z_D9FEE514_41A3_11D2_860B_CAC74E393A92_.wvu.Cols" hidden="1">'[2]GR nach Funktion'!$A$1:$A$65536,'[2]GR nach Funktion'!$F$1:$P$65536,'[2]GR nach Funktion'!$AA$1:$AA$65536</definedName>
    <definedName name="Z_D9FEE514_41A3_11D2_860B_CAC74E393A92_.wvu.PrintArea" hidden="1">'[2]GR nach Funktion'!$A$3:$Z$441</definedName>
    <definedName name="Z_D9FEE514_41A3_11D2_860B_CAC74E393A92_.wvu.PrintTitles" hidden="1">'[2]GR nach Funktion'!$A$1:$I$65536,'[2]GR nach Funktion'!$A$3:$IV$4</definedName>
    <definedName name="Z_D9FEE514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5_41A3_11D2_860B_CAC74E393A92_.wvu.Cols" hidden="1">'[2]GR nach Funktion'!$A$1:$A$65536,'[2]GR nach Funktion'!$F$1:$P$65536,'[2]GR nach Funktion'!$AA$1:$AA$65536</definedName>
    <definedName name="Z_D9FEE515_41A3_11D2_860B_CAC74E393A92_.wvu.PrintArea" hidden="1">'[2]GR nach Funktion'!$A$3:$Z$441</definedName>
    <definedName name="Z_D9FEE515_41A3_11D2_860B_CAC74E393A92_.wvu.PrintTitles" hidden="1">'[2]GR nach Funktion'!$A$1:$I$65536,'[2]GR nach Funktion'!$A$3:$IV$4</definedName>
    <definedName name="Z_D9FEE515_41A3_11D2_860B_CAC74E393A92_.wvu.Rows" hidden="1">'[2]GR nach Funktion'!$A$3:$IV$442</definedName>
    <definedName name="Z_D9FEE516_41A3_11D2_860B_CAC74E393A92_.wvu.Cols" hidden="1">'[2]GR nach Funktion'!$A$1:$A$65536,'[2]GR nach Funktion'!$F$1:$P$65536,'[2]GR nach Funktion'!$AA$1:$AA$65536</definedName>
    <definedName name="Z_D9FEE516_41A3_11D2_860B_CAC74E393A92_.wvu.PrintArea" hidden="1">'[2]GR nach Funktion'!$A$3:$Z$441</definedName>
    <definedName name="Z_D9FEE516_41A3_11D2_860B_CAC74E393A92_.wvu.PrintTitles" hidden="1">'[2]GR nach Funktion'!$A$1:$I$65536,'[2]GR nach Funktion'!$A$3:$IV$4</definedName>
    <definedName name="Z_D9FEE516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3" l="1"/>
  <c r="S52" i="3" l="1"/>
  <c r="S50" i="3"/>
  <c r="S37" i="3"/>
  <c r="S35" i="3"/>
  <c r="S33" i="3"/>
  <c r="S20" i="3"/>
  <c r="S18" i="3"/>
  <c r="S16" i="3"/>
  <c r="S3" i="3"/>
  <c r="S10" i="3" l="1"/>
  <c r="S12" i="3"/>
  <c r="S14" i="3"/>
  <c r="S48" i="3"/>
  <c r="S46" i="3"/>
  <c r="S8" i="3"/>
  <c r="S25" i="3"/>
  <c r="S27" i="3"/>
  <c r="S42" i="3"/>
  <c r="S23" i="3"/>
  <c r="S40" i="3"/>
  <c r="S6" i="3"/>
  <c r="S29" i="3"/>
  <c r="S44" i="3"/>
  <c r="S31" i="3"/>
  <c r="T3" i="3" l="1"/>
  <c r="T20" i="3"/>
  <c r="T37" i="3"/>
  <c r="T52" i="3"/>
  <c r="T35" i="3"/>
  <c r="T18" i="3"/>
  <c r="T54" i="3"/>
  <c r="T16" i="3"/>
  <c r="T33" i="3"/>
  <c r="T50" i="3"/>
  <c r="T23" i="3"/>
  <c r="T6" i="3"/>
  <c r="T40" i="3"/>
  <c r="T14" i="3"/>
  <c r="T48" i="3"/>
  <c r="T31" i="3"/>
  <c r="T12" i="3"/>
  <c r="T29" i="3"/>
  <c r="T46" i="3"/>
  <c r="T27" i="3"/>
  <c r="T44" i="3"/>
  <c r="T10" i="3"/>
  <c r="T8" i="3"/>
  <c r="T25" i="3"/>
  <c r="T42" i="3"/>
</calcChain>
</file>

<file path=xl/sharedStrings.xml><?xml version="1.0" encoding="utf-8"?>
<sst xmlns="http://schemas.openxmlformats.org/spreadsheetml/2006/main" count="159" uniqueCount="56">
  <si>
    <t>Arbeitnehmende</t>
  </si>
  <si>
    <t>Nichterwerbstätige</t>
  </si>
  <si>
    <t>Total</t>
  </si>
  <si>
    <t>Anzahl Zulagen</t>
  </si>
  <si>
    <t>Nombre d'allocations</t>
  </si>
  <si>
    <t>Indépendants</t>
  </si>
  <si>
    <t>Salariés</t>
  </si>
  <si>
    <t>FamZG</t>
  </si>
  <si>
    <t>LAFam</t>
  </si>
  <si>
    <t>Personnes sans activité lucrative</t>
  </si>
  <si>
    <t>Bénéficiaires</t>
  </si>
  <si>
    <t>Selbstständigerwerbende</t>
  </si>
  <si>
    <t>Zulagen nach Zulagenart nach FamZG</t>
  </si>
  <si>
    <t>Allocations par genres d’allocations selon la LAFam</t>
  </si>
  <si>
    <t>Anzahl Zulagen (Kinder-, Ausbildung-, Geburts-, Adoptions- und Haushaltungszulagen)</t>
  </si>
  <si>
    <t>Nombre d’allocations (pour enfant, de formation, de naissance, d’adoption et de ménage)</t>
  </si>
  <si>
    <t>FLG, AVIG und IVG</t>
  </si>
  <si>
    <t>LFA, LACI et LAI</t>
  </si>
  <si>
    <t>Durchschnittsleistung in Fr. pro Monat</t>
  </si>
  <si>
    <t>Prestation moyenne par mois en francs</t>
  </si>
  <si>
    <t>Prestation moyenne en francs</t>
  </si>
  <si>
    <t>Durchschnittsleistung in Fr.</t>
  </si>
  <si>
    <r>
      <t>Kinderzulagen</t>
    </r>
    <r>
      <rPr>
        <vertAlign val="superscript"/>
        <sz val="10"/>
        <rFont val="Arial"/>
        <family val="2"/>
      </rPr>
      <t>1</t>
    </r>
  </si>
  <si>
    <r>
      <t>Ausbildungszulagen</t>
    </r>
    <r>
      <rPr>
        <vertAlign val="superscript"/>
        <sz val="10"/>
        <rFont val="Arial"/>
        <family val="2"/>
      </rPr>
      <t>1</t>
    </r>
  </si>
  <si>
    <r>
      <t>Geburts- und Adoptionszulagen</t>
    </r>
    <r>
      <rPr>
        <vertAlign val="superscript"/>
        <sz val="10"/>
        <rFont val="Arial"/>
        <family val="2"/>
      </rPr>
      <t>2</t>
    </r>
  </si>
  <si>
    <r>
      <t>Allocations pour enfant</t>
    </r>
    <r>
      <rPr>
        <vertAlign val="superscript"/>
        <sz val="10"/>
        <rFont val="Arial"/>
        <family val="2"/>
      </rPr>
      <t>1</t>
    </r>
  </si>
  <si>
    <r>
      <t>Allocations de naissance et d'adoption</t>
    </r>
    <r>
      <rPr>
        <vertAlign val="superscript"/>
        <sz val="10"/>
        <rFont val="Arial"/>
        <family val="2"/>
      </rPr>
      <t>2</t>
    </r>
  </si>
  <si>
    <r>
      <t>Allocations de formation</t>
    </r>
    <r>
      <rPr>
        <vertAlign val="superscript"/>
        <sz val="10"/>
        <rFont val="Arial"/>
        <family val="2"/>
      </rPr>
      <t>1</t>
    </r>
  </si>
  <si>
    <t>Beziehende</t>
  </si>
  <si>
    <t>FamZ 3.3 
Beziehende und Durchschnittsleistungen nach FamZG</t>
  </si>
  <si>
    <t>AFam 3.3 
Allocations familiales en vertu de la LAFam</t>
  </si>
  <si>
    <t>Register Auswertung 2013-2016</t>
  </si>
  <si>
    <t>Kinder- und Ausbildungzulagen nach FamZ nach Erwerbsstatus</t>
  </si>
  <si>
    <r>
      <t>Allocations de naissance et d'adoption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</rPr>
      <t/>
    </r>
  </si>
  <si>
    <t>Internationale Differenzzahlungen</t>
  </si>
  <si>
    <t>…</t>
  </si>
  <si>
    <t>In 1’000</t>
  </si>
  <si>
    <t>En milliers</t>
  </si>
  <si>
    <t>Beziehende nach FamZG</t>
  </si>
  <si>
    <t>Bénéficiaires selon la LAFam</t>
  </si>
  <si>
    <t>Allocations pour enfant et de formation selon le statut d’activité selon la LAFam</t>
  </si>
  <si>
    <r>
      <t>Geburts- und Adoptionszulagen</t>
    </r>
    <r>
      <rPr>
        <b/>
        <vertAlign val="superscript"/>
        <sz val="12"/>
        <rFont val="Arial"/>
        <family val="2"/>
      </rPr>
      <t>2,3</t>
    </r>
  </si>
  <si>
    <r>
      <t>Allocations de naissance et d'adoption</t>
    </r>
    <r>
      <rPr>
        <b/>
        <vertAlign val="superscript"/>
        <sz val="12"/>
        <rFont val="Arial"/>
        <family val="2"/>
      </rPr>
      <t>2,3</t>
    </r>
  </si>
  <si>
    <r>
      <t>Ausbildungszulagen</t>
    </r>
    <r>
      <rPr>
        <b/>
        <vertAlign val="superscript"/>
        <sz val="12"/>
        <rFont val="Arial"/>
        <family val="2"/>
      </rPr>
      <t>1,3</t>
    </r>
  </si>
  <si>
    <r>
      <t>Allocations de formation</t>
    </r>
    <r>
      <rPr>
        <b/>
        <vertAlign val="superscript"/>
        <sz val="12"/>
        <rFont val="Arial"/>
        <family val="2"/>
      </rPr>
      <t>1,3</t>
    </r>
  </si>
  <si>
    <r>
      <t>Kinderzulagen</t>
    </r>
    <r>
      <rPr>
        <b/>
        <vertAlign val="superscript"/>
        <sz val="12"/>
        <rFont val="Arial"/>
        <family val="2"/>
      </rPr>
      <t>1,3</t>
    </r>
  </si>
  <si>
    <r>
      <t>Allocations pour enfant</t>
    </r>
    <r>
      <rPr>
        <b/>
        <vertAlign val="superscript"/>
        <sz val="12"/>
        <rFont val="Arial"/>
        <family val="2"/>
      </rPr>
      <t>1,3</t>
    </r>
  </si>
  <si>
    <t>Données des registres 2013-2016</t>
  </si>
  <si>
    <t>AFam 3.1
Allocations pour enfant et allocations de formation, sans versements différentiels à l’étranger selon la LAFam 2022</t>
  </si>
  <si>
    <t>FamZ 3.1 
Kinder- und Ausbildungszulagen ohne internationale Differenzzahlungen nach FamZG 2022</t>
  </si>
  <si>
    <t>AFam 3.2 
Allocations pour enfant et allocations de formation, sans versements différentiels à l’étranger selon la LAFam 2022</t>
  </si>
  <si>
    <t>FamZ 3.2
Kinder- und Ausbildungszulagen ohne internationale Differenzzahlungen nach FamZG 2022</t>
  </si>
  <si>
    <t>TV 2022/2023</t>
  </si>
  <si>
    <t>Ø TV 2012–2022</t>
  </si>
  <si>
    <t>VR 2022/2023</t>
  </si>
  <si>
    <t>Ø VR 2012–2022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</si>
</sst>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#,##0.0000"/>
    <numFmt numFmtId="165" formatCode="0.0%"/>
    <numFmt numFmtId="166" formatCode="0.0%;@"/>
  </numFmts>
  <fonts count="27" x14ac:knownFonts="1">
    <font>
      <sz val="9"/>
      <name val="Helv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Helv"/>
    </font>
    <font>
      <b/>
      <sz val="12"/>
      <name val="Arial"/>
      <family val="2"/>
    </font>
    <font>
      <b/>
      <sz val="14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sz val="8"/>
      <name val="Helv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0" borderId="0"/>
    <xf numFmtId="0" fontId="2" fillId="22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93">
    <xf numFmtId="0" fontId="0" fillId="0" borderId="0" xfId="0"/>
    <xf numFmtId="0" fontId="2" fillId="0" borderId="16" xfId="0" applyFont="1" applyFill="1" applyBorder="1"/>
    <xf numFmtId="164" fontId="2" fillId="0" borderId="0" xfId="0" applyNumberFormat="1" applyFont="1" applyFill="1" applyBorder="1" applyAlignment="1">
      <alignment horizontal="right"/>
    </xf>
    <xf numFmtId="164" fontId="2" fillId="0" borderId="14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0" fillId="0" borderId="0" xfId="0" applyFont="1" applyFill="1"/>
    <xf numFmtId="0" fontId="3" fillId="0" borderId="16" xfId="0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3" fontId="3" fillId="0" borderId="10" xfId="0" applyNumberFormat="1" applyFont="1" applyFill="1" applyBorder="1" applyAlignment="1">
      <alignment horizontal="right"/>
    </xf>
    <xf numFmtId="3" fontId="2" fillId="0" borderId="17" xfId="0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0" fontId="2" fillId="0" borderId="0" xfId="42" applyNumberFormat="1" applyFont="1" applyFill="1" applyBorder="1" applyAlignment="1">
      <alignment horizontal="left" vertical="top"/>
    </xf>
    <xf numFmtId="165" fontId="2" fillId="0" borderId="0" xfId="43" applyNumberFormat="1" applyFont="1" applyFill="1" applyBorder="1" applyAlignment="1">
      <alignment horizontal="right" vertical="top"/>
    </xf>
    <xf numFmtId="0" fontId="2" fillId="0" borderId="0" xfId="42" applyNumberFormat="1" applyFont="1" applyFill="1" applyBorder="1" applyAlignment="1">
      <alignment vertical="top"/>
    </xf>
    <xf numFmtId="164" fontId="2" fillId="0" borderId="10" xfId="0" applyNumberFormat="1" applyFont="1" applyFill="1" applyBorder="1" applyAlignment="1">
      <alignment horizontal="right"/>
    </xf>
    <xf numFmtId="0" fontId="3" fillId="0" borderId="16" xfId="0" applyNumberFormat="1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166" fontId="3" fillId="0" borderId="13" xfId="0" applyNumberFormat="1" applyFont="1" applyFill="1" applyBorder="1" applyAlignment="1">
      <alignment horizontal="right"/>
    </xf>
    <xf numFmtId="166" fontId="3" fillId="0" borderId="14" xfId="0" applyNumberFormat="1" applyFont="1" applyFill="1" applyBorder="1" applyAlignment="1">
      <alignment horizontal="right"/>
    </xf>
    <xf numFmtId="164" fontId="2" fillId="0" borderId="18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>
      <alignment horizontal="right"/>
    </xf>
    <xf numFmtId="166" fontId="3" fillId="0" borderId="19" xfId="0" applyNumberFormat="1" applyFont="1" applyFill="1" applyBorder="1" applyAlignment="1">
      <alignment horizontal="right"/>
    </xf>
    <xf numFmtId="49" fontId="3" fillId="0" borderId="14" xfId="42" applyNumberFormat="1" applyFont="1" applyFill="1" applyBorder="1" applyAlignment="1">
      <alignment horizontal="left" vertical="top" wrapText="1" indent="1"/>
    </xf>
    <xf numFmtId="49" fontId="2" fillId="0" borderId="14" xfId="42" applyNumberFormat="1" applyFont="1" applyFill="1" applyBorder="1" applyAlignment="1">
      <alignment horizontal="left" vertical="top" wrapText="1" indent="1"/>
    </xf>
    <xf numFmtId="49" fontId="2" fillId="0" borderId="21" xfId="42" applyNumberFormat="1" applyFont="1" applyFill="1" applyBorder="1" applyAlignment="1">
      <alignment horizontal="left" vertical="top" wrapText="1" indent="1"/>
    </xf>
    <xf numFmtId="3" fontId="3" fillId="0" borderId="14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49" fontId="2" fillId="0" borderId="19" xfId="42" applyNumberFormat="1" applyFont="1" applyFill="1" applyBorder="1" applyAlignment="1">
      <alignment horizontal="left" vertical="top" wrapText="1" indent="1"/>
    </xf>
    <xf numFmtId="3" fontId="2" fillId="0" borderId="11" xfId="0" applyNumberFormat="1" applyFont="1" applyFill="1" applyBorder="1" applyAlignment="1">
      <alignment horizontal="right"/>
    </xf>
    <xf numFmtId="3" fontId="3" fillId="0" borderId="12" xfId="42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>
      <alignment horizontal="right"/>
    </xf>
    <xf numFmtId="3" fontId="2" fillId="0" borderId="23" xfId="0" applyNumberFormat="1" applyFont="1" applyFill="1" applyBorder="1" applyAlignment="1">
      <alignment horizontal="right"/>
    </xf>
    <xf numFmtId="166" fontId="3" fillId="0" borderId="21" xfId="0" applyNumberFormat="1" applyFont="1" applyFill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0" fontId="3" fillId="0" borderId="24" xfId="0" applyFont="1" applyFill="1" applyBorder="1"/>
    <xf numFmtId="3" fontId="3" fillId="0" borderId="13" xfId="0" applyNumberFormat="1" applyFont="1" applyFill="1" applyBorder="1"/>
    <xf numFmtId="3" fontId="3" fillId="0" borderId="13" xfId="0" applyNumberFormat="1" applyFont="1" applyFill="1" applyBorder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right" wrapText="1"/>
    </xf>
    <xf numFmtId="165" fontId="3" fillId="0" borderId="14" xfId="0" applyNumberFormat="1" applyFont="1" applyFill="1" applyBorder="1" applyAlignment="1">
      <alignment horizontal="right"/>
    </xf>
    <xf numFmtId="165" fontId="2" fillId="0" borderId="19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3" fontId="3" fillId="0" borderId="24" xfId="0" applyNumberFormat="1" applyFont="1" applyFill="1" applyBorder="1"/>
    <xf numFmtId="164" fontId="2" fillId="0" borderId="13" xfId="0" applyNumberFormat="1" applyFont="1" applyFill="1" applyBorder="1" applyAlignment="1">
      <alignment horizontal="right"/>
    </xf>
    <xf numFmtId="49" fontId="3" fillId="0" borderId="20" xfId="42" applyNumberFormat="1" applyFont="1" applyFill="1" applyBorder="1" applyAlignment="1">
      <alignment horizontal="left" vertical="top" wrapText="1"/>
    </xf>
    <xf numFmtId="49" fontId="2" fillId="0" borderId="21" xfId="42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>
      <alignment horizontal="right"/>
    </xf>
    <xf numFmtId="164" fontId="2" fillId="0" borderId="23" xfId="0" applyNumberFormat="1" applyFont="1" applyFill="1" applyBorder="1" applyAlignment="1">
      <alignment horizontal="right"/>
    </xf>
    <xf numFmtId="164" fontId="2" fillId="0" borderId="21" xfId="0" applyNumberFormat="1" applyFont="1" applyFill="1" applyBorder="1" applyAlignment="1">
      <alignment horizontal="right"/>
    </xf>
    <xf numFmtId="0" fontId="2" fillId="0" borderId="24" xfId="0" applyFont="1" applyFill="1" applyBorder="1"/>
    <xf numFmtId="49" fontId="2" fillId="0" borderId="10" xfId="42" applyNumberFormat="1" applyFont="1" applyFill="1" applyBorder="1" applyAlignment="1">
      <alignment horizontal="left" vertical="top" wrapText="1"/>
    </xf>
    <xf numFmtId="49" fontId="2" fillId="0" borderId="14" xfId="42" applyNumberFormat="1" applyFont="1" applyFill="1" applyBorder="1" applyAlignment="1">
      <alignment horizontal="left" vertical="top" wrapText="1"/>
    </xf>
    <xf numFmtId="49" fontId="3" fillId="0" borderId="13" xfId="42" applyNumberFormat="1" applyFont="1" applyFill="1" applyBorder="1" applyAlignment="1">
      <alignment horizontal="left" vertical="top" wrapText="1"/>
    </xf>
    <xf numFmtId="49" fontId="22" fillId="0" borderId="11" xfId="42" applyNumberFormat="1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49" fontId="3" fillId="0" borderId="11" xfId="42" applyNumberFormat="1" applyFont="1" applyFill="1" applyBorder="1" applyAlignment="1">
      <alignment horizontal="left" vertical="top" wrapText="1"/>
    </xf>
    <xf numFmtId="49" fontId="3" fillId="0" borderId="13" xfId="42" applyNumberFormat="1" applyFont="1" applyFill="1" applyBorder="1" applyAlignment="1">
      <alignment horizontal="left" vertical="top" wrapText="1"/>
    </xf>
    <xf numFmtId="49" fontId="2" fillId="0" borderId="15" xfId="42" applyNumberFormat="1" applyFont="1" applyFill="1" applyBorder="1" applyAlignment="1">
      <alignment horizontal="left" vertical="top" wrapText="1"/>
    </xf>
    <xf numFmtId="49" fontId="2" fillId="0" borderId="10" xfId="42" applyNumberFormat="1" applyFont="1" applyFill="1" applyBorder="1" applyAlignment="1">
      <alignment horizontal="left" vertical="top" wrapText="1"/>
    </xf>
    <xf numFmtId="49" fontId="2" fillId="0" borderId="14" xfId="42" applyNumberFormat="1" applyFont="1" applyFill="1" applyBorder="1" applyAlignment="1">
      <alignment horizontal="left" vertical="top" wrapText="1"/>
    </xf>
    <xf numFmtId="49" fontId="3" fillId="0" borderId="10" xfId="42" applyNumberFormat="1" applyFont="1" applyFill="1" applyBorder="1" applyAlignment="1">
      <alignment horizontal="left" vertical="top" wrapText="1"/>
    </xf>
    <xf numFmtId="49" fontId="3" fillId="0" borderId="14" xfId="42" applyNumberFormat="1" applyFont="1" applyFill="1" applyBorder="1" applyAlignment="1">
      <alignment horizontal="left" vertical="top" wrapText="1"/>
    </xf>
    <xf numFmtId="49" fontId="2" fillId="0" borderId="11" xfId="42" applyNumberFormat="1" applyFont="1" applyFill="1" applyBorder="1" applyAlignment="1">
      <alignment horizontal="left" vertical="top" wrapText="1"/>
    </xf>
    <xf numFmtId="49" fontId="2" fillId="0" borderId="20" xfId="42" applyNumberFormat="1" applyFont="1" applyFill="1" applyBorder="1" applyAlignment="1">
      <alignment horizontal="left" vertical="top" wrapText="1"/>
    </xf>
    <xf numFmtId="49" fontId="22" fillId="0" borderId="11" xfId="42" applyNumberFormat="1" applyFont="1" applyFill="1" applyBorder="1" applyAlignment="1">
      <alignment horizontal="left" vertical="top" wrapText="1"/>
    </xf>
    <xf numFmtId="49" fontId="22" fillId="0" borderId="13" xfId="42" applyNumberFormat="1" applyFont="1" applyFill="1" applyBorder="1" applyAlignment="1">
      <alignment horizontal="left" vertical="top" wrapText="1"/>
    </xf>
    <xf numFmtId="49" fontId="2" fillId="0" borderId="16" xfId="42" applyNumberFormat="1" applyFont="1" applyFill="1" applyBorder="1" applyAlignment="1">
      <alignment horizontal="left" vertical="top" wrapText="1"/>
    </xf>
    <xf numFmtId="49" fontId="2" fillId="0" borderId="17" xfId="42" applyNumberFormat="1" applyFont="1" applyFill="1" applyBorder="1" applyAlignment="1">
      <alignment horizontal="left" vertical="top" wrapText="1"/>
    </xf>
    <xf numFmtId="0" fontId="3" fillId="0" borderId="22" xfId="0" applyFont="1" applyFill="1" applyBorder="1"/>
    <xf numFmtId="165" fontId="3" fillId="0" borderId="15" xfId="0" applyNumberFormat="1" applyFont="1" applyFill="1" applyBorder="1"/>
    <xf numFmtId="165" fontId="3" fillId="0" borderId="15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right"/>
    </xf>
    <xf numFmtId="165" fontId="2" fillId="0" borderId="25" xfId="0" applyNumberFormat="1" applyFont="1" applyFill="1" applyBorder="1" applyAlignment="1">
      <alignment horizontal="right"/>
    </xf>
    <xf numFmtId="165" fontId="2" fillId="0" borderId="26" xfId="0" applyNumberFormat="1" applyFont="1" applyFill="1" applyBorder="1" applyAlignment="1">
      <alignment horizontal="right"/>
    </xf>
    <xf numFmtId="3" fontId="0" fillId="0" borderId="0" xfId="0" applyNumberFormat="1" applyFont="1" applyFill="1"/>
    <xf numFmtId="165" fontId="0" fillId="0" borderId="0" xfId="0" applyNumberFormat="1" applyFont="1" applyFill="1"/>
    <xf numFmtId="0" fontId="2" fillId="0" borderId="0" xfId="0" applyFont="1" applyFill="1" applyAlignment="1">
      <alignment horizontal="left" readingOrder="1"/>
    </xf>
    <xf numFmtId="0" fontId="0" fillId="0" borderId="0" xfId="0" applyFont="1" applyFill="1" applyBorder="1"/>
    <xf numFmtId="44" fontId="0" fillId="0" borderId="0" xfId="0" applyNumberFormat="1" applyFont="1" applyFill="1"/>
    <xf numFmtId="0" fontId="0" fillId="0" borderId="10" xfId="0" applyFont="1" applyFill="1" applyBorder="1"/>
    <xf numFmtId="0" fontId="0" fillId="0" borderId="14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19" xfId="0" applyFont="1" applyFill="1" applyBorder="1"/>
    <xf numFmtId="164" fontId="0" fillId="0" borderId="0" xfId="0" applyNumberFormat="1" applyFont="1" applyFill="1"/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ormal_FEUIL" xfId="36" xr:uid="{00000000-0005-0000-0000-000023000000}"/>
    <cellStyle name="Note" xfId="37" xr:uid="{00000000-0005-0000-0000-000024000000}"/>
    <cellStyle name="Output" xfId="38" xr:uid="{00000000-0005-0000-0000-000025000000}"/>
    <cellStyle name="Prozent" xfId="43" builtinId="5"/>
    <cellStyle name="Standard" xfId="0" builtinId="0"/>
    <cellStyle name="Standard_AHV_ AVS_2" xfId="42" xr:uid="{00000000-0005-0000-0000-000028000000}"/>
    <cellStyle name="Title" xfId="39" xr:uid="{00000000-0005-0000-0000-000029000000}"/>
    <cellStyle name="Total" xfId="40" xr:uid="{00000000-0005-0000-0000-00002A000000}"/>
    <cellStyle name="Warning Text" xfId="41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Par genres d’allocations / Nach Zulagenart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3"/>
          <c:order val="0"/>
          <c:tx>
            <c:strRef>
              <c:f>'FamZ_AFam_3.1_3.2'!$R$73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47-4838-90D9-E0934CA1DE61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9F-4882-8C36-5BADF8CBEB1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'FamZ_AFam_3.1_3.2'!$A$81:$D$83</c15:sqref>
                  </c15:fullRef>
                </c:ext>
              </c:extLst>
              <c:f>('FamZ_AFam_3.1_3.2'!$A$81:$D$81,'FamZ_AFam_3.1_3.2'!$A$83:$D$83)</c:f>
              <c:multiLvlStrCache>
                <c:ptCount val="2"/>
                <c:lvl/>
                <c:lvl>
                  <c:pt idx="0">
                    <c:v>Kinderzulagen1</c:v>
                  </c:pt>
                  <c:pt idx="1">
                    <c:v>Ausbildungszulagen1</c:v>
                  </c:pt>
                </c:lvl>
                <c:lvl/>
                <c:lvl>
                  <c:pt idx="0">
                    <c:v>Allocations pour enfant1</c:v>
                  </c:pt>
                  <c:pt idx="1">
                    <c:v>Allocations de formation1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'FamZ_AFam_3.1_3.2'!$R$81:$R$83</c15:sqref>
                  </c15:fullRef>
                </c:ext>
              </c:extLst>
              <c:f>('FamZ_AFam_3.1_3.2'!$R$81,'FamZ_AFam_3.1_3.2'!$R$83)</c:f>
              <c:numCache>
                <c:formatCode>#,##0.0000</c:formatCode>
                <c:ptCount val="2"/>
                <c:pt idx="0">
                  <c:v>1422.0319999999999</c:v>
                </c:pt>
                <c:pt idx="1">
                  <c:v>459.637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'FamZ_AFam_3.1_3.2'!$R$82</c15:sqref>
                  <c15:spPr xmlns:c15="http://schemas.microsoft.com/office/drawing/2012/chart"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DB47-4838-90D9-E0934CA1D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Selon le statut d’activité / Nach Erwerbsstatus</a:t>
            </a:r>
          </a:p>
        </c:rich>
      </c:tx>
      <c:layout>
        <c:manualLayout>
          <c:xMode val="edge"/>
          <c:yMode val="edge"/>
          <c:x val="0.13220129822815266"/>
          <c:y val="3.2786885245901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'FamZ_AFam_3.1_3.2'!$R$73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79-4F15-9FCD-F4D347A86C89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79-4F15-9FCD-F4D347A86C89}"/>
              </c:ext>
            </c:extLst>
          </c:dPt>
          <c:dPt>
            <c:idx val="2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5A13-43D4-8A8B-09C113B8C56A}"/>
              </c:ext>
            </c:extLst>
          </c:dPt>
          <c:dLbls>
            <c:dLbl>
              <c:idx val="1"/>
              <c:layout>
                <c:manualLayout>
                  <c:x val="-4.1095409431436927E-2"/>
                  <c:y val="-2.0466395635286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79-4F15-9FCD-F4D347A86C89}"/>
                </c:ext>
              </c:extLst>
            </c:dLbl>
            <c:dLbl>
              <c:idx val="2"/>
              <c:layout>
                <c:manualLayout>
                  <c:x val="9.6663190280022945E-2"/>
                  <c:y val="-5.860020856318104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A13-43D4-8A8B-09C113B8C56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'FamZ_AFam_3.1_3.2'!$A$90:$D$94</c15:sqref>
                  </c15:fullRef>
                </c:ext>
              </c:extLst>
              <c:f>('FamZ_AFam_3.1_3.2'!$A$90:$D$90,'FamZ_AFam_3.1_3.2'!$A$92:$D$92,'FamZ_AFam_3.1_3.2'!$A$94:$D$94)</c:f>
              <c:multiLvlStrCache>
                <c:ptCount val="3"/>
                <c:lvl/>
                <c:lvl>
                  <c:pt idx="0">
                    <c:v>Arbeitnehmende</c:v>
                  </c:pt>
                  <c:pt idx="1">
                    <c:v>Selbstständigerwerbende</c:v>
                  </c:pt>
                  <c:pt idx="2">
                    <c:v>Nichterwerbstätige</c:v>
                  </c:pt>
                </c:lvl>
                <c:lvl/>
                <c:lvl>
                  <c:pt idx="0">
                    <c:v>Salariés</c:v>
                  </c:pt>
                  <c:pt idx="1">
                    <c:v>Indépendants</c:v>
                  </c:pt>
                  <c:pt idx="2">
                    <c:v>Personnes sans activité lucrative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'FamZ_AFam_3.1_3.2'!$R$90:$R$94</c15:sqref>
                  </c15:fullRef>
                </c:ext>
              </c:extLst>
              <c:f>('FamZ_AFam_3.1_3.2'!$R$90,'FamZ_AFam_3.1_3.2'!$R$92,'FamZ_AFam_3.1_3.2'!$R$94)</c:f>
              <c:numCache>
                <c:formatCode>#,##0.0000</c:formatCode>
                <c:ptCount val="3"/>
                <c:pt idx="0">
                  <c:v>1790.2670000000001</c:v>
                </c:pt>
                <c:pt idx="1">
                  <c:v>56.014000000000003</c:v>
                </c:pt>
                <c:pt idx="2">
                  <c:v>35.387999999999998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'FamZ_AFam_3.1_3.2'!$R$91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  <c15:categoryFilterException>
                  <c15:sqref>'FamZ_AFam_3.1_3.2'!$R$93</c15:sqref>
                  <c15:spPr xmlns:c15="http://schemas.microsoft.com/office/drawing/2012/chart"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2279-4F15-9FCD-F4D347A86C89}"/>
            </c:ext>
          </c:extLst>
        </c:ser>
        <c:ser>
          <c:idx val="1"/>
          <c:order val="1"/>
          <c:tx>
            <c:strRef>
              <c:f>'FamZ_AFam_3.1_3.2'!$F$73</c:f>
              <c:strCache>
                <c:ptCount val="1"/>
                <c:pt idx="0">
                  <c:v>2010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279-4F15-9FCD-F4D347A86C89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279-4F15-9FCD-F4D347A86C89}"/>
              </c:ext>
            </c:extLst>
          </c:dPt>
          <c:dPt>
            <c:idx val="2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CB3-44EC-96C7-8F025E074394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'FamZ_AFam_3.1_3.2'!$A$90:$D$94</c15:sqref>
                  </c15:fullRef>
                </c:ext>
              </c:extLst>
              <c:f>('FamZ_AFam_3.1_3.2'!$A$90:$D$90,'FamZ_AFam_3.1_3.2'!$A$92:$D$92,'FamZ_AFam_3.1_3.2'!$A$94:$D$94)</c:f>
              <c:multiLvlStrCache>
                <c:ptCount val="3"/>
                <c:lvl/>
                <c:lvl>
                  <c:pt idx="0">
                    <c:v>Arbeitnehmende</c:v>
                  </c:pt>
                  <c:pt idx="1">
                    <c:v>Selbstständigerwerbende</c:v>
                  </c:pt>
                  <c:pt idx="2">
                    <c:v>Nichterwerbstätige</c:v>
                  </c:pt>
                </c:lvl>
                <c:lvl/>
                <c:lvl>
                  <c:pt idx="0">
                    <c:v>Salariés</c:v>
                  </c:pt>
                  <c:pt idx="1">
                    <c:v>Indépendants</c:v>
                  </c:pt>
                  <c:pt idx="2">
                    <c:v>Personnes sans activité lucrative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'FamZ_AFam_3.1_3.2'!$F$90:$F$94</c15:sqref>
                  </c15:fullRef>
                </c:ext>
              </c:extLst>
              <c:f>('FamZ_AFam_3.1_3.2'!$F$90,'FamZ_AFam_3.1_3.2'!$F$92,'FamZ_AFam_3.1_3.2'!$F$94)</c:f>
              <c:numCache>
                <c:formatCode>#,##0.0000</c:formatCode>
                <c:ptCount val="3"/>
                <c:pt idx="0">
                  <c:v>1594.9680000000001</c:v>
                </c:pt>
                <c:pt idx="1">
                  <c:v>26.353999999999999</c:v>
                </c:pt>
                <c:pt idx="2">
                  <c:v>13.22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'FamZ_AFam_3.1_3.2'!$F$91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  <c15:categoryFilterException>
                  <c15:sqref>'FamZ_AFam_3.1_3.2'!$F$93</c15:sqref>
                  <c15:spPr xmlns:c15="http://schemas.microsoft.com/office/drawing/2012/chart"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2279-4F15-9FCD-F4D347A86C89}"/>
            </c:ext>
          </c:extLst>
        </c:ser>
        <c:ser>
          <c:idx val="2"/>
          <c:order val="2"/>
          <c:tx>
            <c:strRef>
              <c:f>'FamZ_AFam_3.1_3.2'!$G$73</c:f>
              <c:strCache>
                <c:ptCount val="1"/>
                <c:pt idx="0">
                  <c:v>2011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279-4F15-9FCD-F4D347A86C89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279-4F15-9FCD-F4D347A86C89}"/>
              </c:ext>
            </c:extLst>
          </c:dPt>
          <c:dPt>
            <c:idx val="2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CB3-44EC-96C7-8F025E074394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'FamZ_AFam_3.1_3.2'!$A$90:$D$94</c15:sqref>
                  </c15:fullRef>
                </c:ext>
              </c:extLst>
              <c:f>('FamZ_AFam_3.1_3.2'!$A$90:$D$90,'FamZ_AFam_3.1_3.2'!$A$92:$D$92,'FamZ_AFam_3.1_3.2'!$A$94:$D$94)</c:f>
              <c:multiLvlStrCache>
                <c:ptCount val="3"/>
                <c:lvl/>
                <c:lvl>
                  <c:pt idx="0">
                    <c:v>Arbeitnehmende</c:v>
                  </c:pt>
                  <c:pt idx="1">
                    <c:v>Selbstständigerwerbende</c:v>
                  </c:pt>
                  <c:pt idx="2">
                    <c:v>Nichterwerbstätige</c:v>
                  </c:pt>
                </c:lvl>
                <c:lvl/>
                <c:lvl>
                  <c:pt idx="0">
                    <c:v>Salariés</c:v>
                  </c:pt>
                  <c:pt idx="1">
                    <c:v>Indépendants</c:v>
                  </c:pt>
                  <c:pt idx="2">
                    <c:v>Personnes sans activité lucrative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'FamZ_AFam_3.1_3.2'!$G$90:$G$94</c15:sqref>
                  </c15:fullRef>
                </c:ext>
              </c:extLst>
              <c:f>('FamZ_AFam_3.1_3.2'!$G$90,'FamZ_AFam_3.1_3.2'!$G$92,'FamZ_AFam_3.1_3.2'!$G$94)</c:f>
              <c:numCache>
                <c:formatCode>#,##0.0000</c:formatCode>
                <c:ptCount val="3"/>
                <c:pt idx="0">
                  <c:v>1589.4590000000001</c:v>
                </c:pt>
                <c:pt idx="1">
                  <c:v>26.689</c:v>
                </c:pt>
                <c:pt idx="2">
                  <c:v>16.536999999999999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'FamZ_AFam_3.1_3.2'!$G$91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  <c15:categoryFilterException>
                  <c15:sqref>'FamZ_AFam_3.1_3.2'!$G$93</c15:sqref>
                  <c15:spPr xmlns:c15="http://schemas.microsoft.com/office/drawing/2012/chart"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4-2279-4F15-9FCD-F4D347A86C89}"/>
            </c:ext>
          </c:extLst>
        </c:ser>
        <c:ser>
          <c:idx val="3"/>
          <c:order val="3"/>
          <c:tx>
            <c:strRef>
              <c:f>'FamZ_AFam_3.1_3.2'!$H$73</c:f>
              <c:strCache>
                <c:ptCount val="1"/>
                <c:pt idx="0">
                  <c:v>2012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279-4F15-9FCD-F4D347A86C89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2279-4F15-9FCD-F4D347A86C89}"/>
              </c:ext>
            </c:extLst>
          </c:dPt>
          <c:dPt>
            <c:idx val="2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CB3-44EC-96C7-8F025E074394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'FamZ_AFam_3.1_3.2'!$A$90:$D$94</c15:sqref>
                  </c15:fullRef>
                </c:ext>
              </c:extLst>
              <c:f>('FamZ_AFam_3.1_3.2'!$A$90:$D$90,'FamZ_AFam_3.1_3.2'!$A$92:$D$92,'FamZ_AFam_3.1_3.2'!$A$94:$D$94)</c:f>
              <c:multiLvlStrCache>
                <c:ptCount val="3"/>
                <c:lvl/>
                <c:lvl>
                  <c:pt idx="0">
                    <c:v>Arbeitnehmende</c:v>
                  </c:pt>
                  <c:pt idx="1">
                    <c:v>Selbstständigerwerbende</c:v>
                  </c:pt>
                  <c:pt idx="2">
                    <c:v>Nichterwerbstätige</c:v>
                  </c:pt>
                </c:lvl>
                <c:lvl/>
                <c:lvl>
                  <c:pt idx="0">
                    <c:v>Salariés</c:v>
                  </c:pt>
                  <c:pt idx="1">
                    <c:v>Indépendants</c:v>
                  </c:pt>
                  <c:pt idx="2">
                    <c:v>Personnes sans activité lucrative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'FamZ_AFam_3.1_3.2'!$H$90:$H$94</c15:sqref>
                  </c15:fullRef>
                </c:ext>
              </c:extLst>
              <c:f>('FamZ_AFam_3.1_3.2'!$H$90,'FamZ_AFam_3.1_3.2'!$H$92,'FamZ_AFam_3.1_3.2'!$H$94)</c:f>
              <c:numCache>
                <c:formatCode>#,##0.0000</c:formatCode>
                <c:ptCount val="3"/>
                <c:pt idx="0">
                  <c:v>1609.8779999999999</c:v>
                </c:pt>
                <c:pt idx="1">
                  <c:v>27.181000000000001</c:v>
                </c:pt>
                <c:pt idx="2">
                  <c:v>17.192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'FamZ_AFam_3.1_3.2'!$H$91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  <c15:categoryFilterException>
                  <c15:sqref>'FamZ_AFam_3.1_3.2'!$H$93</c15:sqref>
                  <c15:spPr xmlns:c15="http://schemas.microsoft.com/office/drawing/2012/chart"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B-2279-4F15-9FCD-F4D347A86C89}"/>
            </c:ext>
          </c:extLst>
        </c:ser>
        <c:ser>
          <c:idx val="4"/>
          <c:order val="4"/>
          <c:tx>
            <c:strRef>
              <c:f>'FamZ_AFam_3.1_3.2'!$I$73</c:f>
              <c:strCache>
                <c:ptCount val="1"/>
                <c:pt idx="0">
                  <c:v>2013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279-4F15-9FCD-F4D347A86C89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279-4F15-9FCD-F4D347A86C89}"/>
              </c:ext>
            </c:extLst>
          </c:dPt>
          <c:dPt>
            <c:idx val="2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CB3-44EC-96C7-8F025E074394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'FamZ_AFam_3.1_3.2'!$A$90:$D$94</c15:sqref>
                  </c15:fullRef>
                </c:ext>
              </c:extLst>
              <c:f>('FamZ_AFam_3.1_3.2'!$A$90:$D$90,'FamZ_AFam_3.1_3.2'!$A$92:$D$92,'FamZ_AFam_3.1_3.2'!$A$94:$D$94)</c:f>
              <c:multiLvlStrCache>
                <c:ptCount val="3"/>
                <c:lvl/>
                <c:lvl>
                  <c:pt idx="0">
                    <c:v>Arbeitnehmende</c:v>
                  </c:pt>
                  <c:pt idx="1">
                    <c:v>Selbstständigerwerbende</c:v>
                  </c:pt>
                  <c:pt idx="2">
                    <c:v>Nichterwerbstätige</c:v>
                  </c:pt>
                </c:lvl>
                <c:lvl/>
                <c:lvl>
                  <c:pt idx="0">
                    <c:v>Salariés</c:v>
                  </c:pt>
                  <c:pt idx="1">
                    <c:v>Indépendants</c:v>
                  </c:pt>
                  <c:pt idx="2">
                    <c:v>Personnes sans activité lucrative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'FamZ_AFam_3.1_3.2'!$I$91:$I$95</c15:sqref>
                  </c15:fullRef>
                </c:ext>
              </c:extLst>
              <c:f>('FamZ_AFam_3.1_3.2'!$I$91,'FamZ_AFam_3.1_3.2'!$I$93,'FamZ_AFam_3.1_3.2'!$I$95)</c:f>
              <c:numCache>
                <c:formatCode>#,##0.0000</c:formatCode>
                <c:ptCount val="3"/>
                <c:pt idx="0">
                  <c:v>1657.723</c:v>
                </c:pt>
                <c:pt idx="1">
                  <c:v>46.66</c:v>
                </c:pt>
                <c:pt idx="2">
                  <c:v>27.7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'FamZ_AFam_3.1_3.2'!$I$92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  <c15:categoryFilterException>
                  <c15:sqref>'FamZ_AFam_3.1_3.2'!$I$94</c15:sqref>
                  <c15:spPr xmlns:c15="http://schemas.microsoft.com/office/drawing/2012/chart"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2-2279-4F15-9FCD-F4D347A86C89}"/>
            </c:ext>
          </c:extLst>
        </c:ser>
        <c:ser>
          <c:idx val="5"/>
          <c:order val="5"/>
          <c:tx>
            <c:strRef>
              <c:f>'FamZ_AFam_3.1_3.2'!$J$73</c:f>
              <c:strCache>
                <c:ptCount val="1"/>
                <c:pt idx="0">
                  <c:v>2014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2279-4F15-9FCD-F4D347A86C89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2279-4F15-9FCD-F4D347A86C89}"/>
              </c:ext>
            </c:extLst>
          </c:dPt>
          <c:dPt>
            <c:idx val="2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CCB3-44EC-96C7-8F025E074394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'FamZ_AFam_3.1_3.2'!$A$90:$D$94</c15:sqref>
                  </c15:fullRef>
                </c:ext>
              </c:extLst>
              <c:f>('FamZ_AFam_3.1_3.2'!$A$90:$D$90,'FamZ_AFam_3.1_3.2'!$A$92:$D$92,'FamZ_AFam_3.1_3.2'!$A$94:$D$94)</c:f>
              <c:multiLvlStrCache>
                <c:ptCount val="3"/>
                <c:lvl/>
                <c:lvl>
                  <c:pt idx="0">
                    <c:v>Arbeitnehmende</c:v>
                  </c:pt>
                  <c:pt idx="1">
                    <c:v>Selbstständigerwerbende</c:v>
                  </c:pt>
                  <c:pt idx="2">
                    <c:v>Nichterwerbstätige</c:v>
                  </c:pt>
                </c:lvl>
                <c:lvl/>
                <c:lvl>
                  <c:pt idx="0">
                    <c:v>Salariés</c:v>
                  </c:pt>
                  <c:pt idx="1">
                    <c:v>Indépendants</c:v>
                  </c:pt>
                  <c:pt idx="2">
                    <c:v>Personnes sans activité lucrative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'FamZ_AFam_3.1_3.2'!$J$91:$J$95</c15:sqref>
                  </c15:fullRef>
                </c:ext>
              </c:extLst>
              <c:f>('FamZ_AFam_3.1_3.2'!$J$91,'FamZ_AFam_3.1_3.2'!$J$93,'FamZ_AFam_3.1_3.2'!$J$95)</c:f>
              <c:numCache>
                <c:formatCode>#,##0.0000</c:formatCode>
                <c:ptCount val="3"/>
                <c:pt idx="0">
                  <c:v>1680.9849999999999</c:v>
                </c:pt>
                <c:pt idx="1">
                  <c:v>50.265000000000001</c:v>
                </c:pt>
                <c:pt idx="2">
                  <c:v>31.532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'FamZ_AFam_3.1_3.2'!$J$92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  <c15:categoryFilterException>
                  <c15:sqref>'FamZ_AFam_3.1_3.2'!$J$94</c15:sqref>
                  <c15:spPr xmlns:c15="http://schemas.microsoft.com/office/drawing/2012/chart"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9-2279-4F15-9FCD-F4D347A86C89}"/>
            </c:ext>
          </c:extLst>
        </c:ser>
        <c:ser>
          <c:idx val="6"/>
          <c:order val="6"/>
          <c:tx>
            <c:strRef>
              <c:f>'FamZ_AFam_3.1_3.2'!$K$73</c:f>
              <c:strCache>
                <c:ptCount val="1"/>
                <c:pt idx="0">
                  <c:v>2015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279-4F15-9FCD-F4D347A86C89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279-4F15-9FCD-F4D347A86C89}"/>
              </c:ext>
            </c:extLst>
          </c:dPt>
          <c:dPt>
            <c:idx val="2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CCB3-44EC-96C7-8F025E074394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'FamZ_AFam_3.1_3.2'!$A$90:$D$94</c15:sqref>
                  </c15:fullRef>
                </c:ext>
              </c:extLst>
              <c:f>('FamZ_AFam_3.1_3.2'!$A$90:$D$90,'FamZ_AFam_3.1_3.2'!$A$92:$D$92,'FamZ_AFam_3.1_3.2'!$A$94:$D$94)</c:f>
              <c:multiLvlStrCache>
                <c:ptCount val="3"/>
                <c:lvl/>
                <c:lvl>
                  <c:pt idx="0">
                    <c:v>Arbeitnehmende</c:v>
                  </c:pt>
                  <c:pt idx="1">
                    <c:v>Selbstständigerwerbende</c:v>
                  </c:pt>
                  <c:pt idx="2">
                    <c:v>Nichterwerbstätige</c:v>
                  </c:pt>
                </c:lvl>
                <c:lvl/>
                <c:lvl>
                  <c:pt idx="0">
                    <c:v>Salariés</c:v>
                  </c:pt>
                  <c:pt idx="1">
                    <c:v>Indépendants</c:v>
                  </c:pt>
                  <c:pt idx="2">
                    <c:v>Personnes sans activité lucrative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'FamZ_AFam_3.1_3.2'!$K$91:$K$95</c15:sqref>
                  </c15:fullRef>
                </c:ext>
              </c:extLst>
              <c:f>('FamZ_AFam_3.1_3.2'!$K$91,'FamZ_AFam_3.1_3.2'!$K$93,'FamZ_AFam_3.1_3.2'!$K$95)</c:f>
              <c:numCache>
                <c:formatCode>#,##0.0000</c:formatCode>
                <c:ptCount val="3"/>
                <c:pt idx="0">
                  <c:v>1700.9659999999999</c:v>
                </c:pt>
                <c:pt idx="1">
                  <c:v>52.256999999999998</c:v>
                </c:pt>
                <c:pt idx="2">
                  <c:v>35.256999999999998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'FamZ_AFam_3.1_3.2'!$K$92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  <c15:categoryFilterException>
                  <c15:sqref>'FamZ_AFam_3.1_3.2'!$K$94</c15:sqref>
                  <c15:spPr xmlns:c15="http://schemas.microsoft.com/office/drawing/2012/chart"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0-2279-4F15-9FCD-F4D347A86C89}"/>
            </c:ext>
          </c:extLst>
        </c:ser>
        <c:ser>
          <c:idx val="7"/>
          <c:order val="7"/>
          <c:tx>
            <c:strRef>
              <c:f>'FamZ_AFam_3.1_3.2'!$L$73</c:f>
              <c:strCache>
                <c:ptCount val="1"/>
                <c:pt idx="0">
                  <c:v>2016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2279-4F15-9FCD-F4D347A86C89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2279-4F15-9FCD-F4D347A86C89}"/>
              </c:ext>
            </c:extLst>
          </c:dPt>
          <c:dPt>
            <c:idx val="2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CCB3-44EC-96C7-8F025E074394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'FamZ_AFam_3.1_3.2'!$A$90:$D$94</c15:sqref>
                  </c15:fullRef>
                </c:ext>
              </c:extLst>
              <c:f>('FamZ_AFam_3.1_3.2'!$A$90:$D$90,'FamZ_AFam_3.1_3.2'!$A$92:$D$92,'FamZ_AFam_3.1_3.2'!$A$94:$D$94)</c:f>
              <c:multiLvlStrCache>
                <c:ptCount val="3"/>
                <c:lvl/>
                <c:lvl>
                  <c:pt idx="0">
                    <c:v>Arbeitnehmende</c:v>
                  </c:pt>
                  <c:pt idx="1">
                    <c:v>Selbstständigerwerbende</c:v>
                  </c:pt>
                  <c:pt idx="2">
                    <c:v>Nichterwerbstätige</c:v>
                  </c:pt>
                </c:lvl>
                <c:lvl/>
                <c:lvl>
                  <c:pt idx="0">
                    <c:v>Salariés</c:v>
                  </c:pt>
                  <c:pt idx="1">
                    <c:v>Indépendants</c:v>
                  </c:pt>
                  <c:pt idx="2">
                    <c:v>Personnes sans activité lucrative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'FamZ_AFam_3.1_3.2'!$L$91:$L$95</c15:sqref>
                  </c15:fullRef>
                </c:ext>
              </c:extLst>
              <c:f>('FamZ_AFam_3.1_3.2'!$L$91,'FamZ_AFam_3.1_3.2'!$L$93,'FamZ_AFam_3.1_3.2'!$L$95)</c:f>
              <c:numCache>
                <c:formatCode>#,##0.0000</c:formatCode>
                <c:ptCount val="3"/>
                <c:pt idx="0">
                  <c:v>1725.35</c:v>
                </c:pt>
                <c:pt idx="1">
                  <c:v>48.332999999999998</c:v>
                </c:pt>
                <c:pt idx="2">
                  <c:v>34.417999999999999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'FamZ_AFam_3.1_3.2'!$L$92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  <c15:categoryFilterException>
                  <c15:sqref>'FamZ_AFam_3.1_3.2'!$L$94</c15:sqref>
                  <c15:spPr xmlns:c15="http://schemas.microsoft.com/office/drawing/2012/chart"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7-2279-4F15-9FCD-F4D347A86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3</xdr:col>
      <xdr:colOff>1400175</xdr:colOff>
      <xdr:row>20</xdr:row>
      <xdr:rowOff>85725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430E47EC-4729-4B3A-8818-BEAAE2B53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3</xdr:col>
      <xdr:colOff>1371600</xdr:colOff>
      <xdr:row>51</xdr:row>
      <xdr:rowOff>76200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5987BD6-AB7F-4453-A181-89DFCEEE7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19049</xdr:colOff>
      <xdr:row>21</xdr:row>
      <xdr:rowOff>82552</xdr:rowOff>
    </xdr:from>
    <xdr:to>
      <xdr:col>3</xdr:col>
      <xdr:colOff>1208404</xdr:colOff>
      <xdr:row>26</xdr:row>
      <xdr:rowOff>85726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8BA70A3-7E2E-476E-B154-B15031BEC1D1}"/>
            </a:ext>
          </a:extLst>
        </xdr:cNvPr>
        <xdr:cNvSpPr txBox="1"/>
      </xdr:nvSpPr>
      <xdr:spPr>
        <a:xfrm>
          <a:off x="2724149" y="4064002"/>
          <a:ext cx="2541905" cy="669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Stichmonat Dezember</a:t>
          </a:r>
        </a:p>
        <a:p>
          <a:pPr marL="0" indent="0"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Bundesamt für Sozialversicherungen, Bereich Datengrundlagen und Analysen</a:t>
          </a:r>
        </a:p>
      </xdr:txBody>
    </xdr:sp>
    <xdr:clientData/>
  </xdr:twoCellAnchor>
  <xdr:twoCellAnchor>
    <xdr:from>
      <xdr:col>0</xdr:col>
      <xdr:colOff>34925</xdr:colOff>
      <xdr:row>21</xdr:row>
      <xdr:rowOff>47626</xdr:rowOff>
    </xdr:from>
    <xdr:to>
      <xdr:col>1</xdr:col>
      <xdr:colOff>1343025</xdr:colOff>
      <xdr:row>26</xdr:row>
      <xdr:rowOff>104775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1EEEE6D-3E44-45AF-87E8-B6C5309E1322}"/>
            </a:ext>
          </a:extLst>
        </xdr:cNvPr>
        <xdr:cNvSpPr txBox="1">
          <a:spLocks noChangeArrowheads="1"/>
        </xdr:cNvSpPr>
      </xdr:nvSpPr>
      <xdr:spPr bwMode="auto">
        <a:xfrm>
          <a:off x="34925" y="4029076"/>
          <a:ext cx="2660650" cy="7238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 eaLnBrk="1" fontAlgn="auto" latinLnBrk="0" hangingPunct="1"/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Mois de référence : décembre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95249</xdr:colOff>
      <xdr:row>52</xdr:row>
      <xdr:rowOff>44450</xdr:rowOff>
    </xdr:from>
    <xdr:to>
      <xdr:col>3</xdr:col>
      <xdr:colOff>1284604</xdr:colOff>
      <xdr:row>56</xdr:row>
      <xdr:rowOff>133349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DB26A5E2-1246-47B4-BF75-E5DCA10033A4}"/>
            </a:ext>
          </a:extLst>
        </xdr:cNvPr>
        <xdr:cNvSpPr txBox="1"/>
      </xdr:nvSpPr>
      <xdr:spPr>
        <a:xfrm>
          <a:off x="2800349" y="9150350"/>
          <a:ext cx="2541905" cy="6222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Stichmonat 31. Dezember</a:t>
          </a:r>
        </a:p>
        <a:p>
          <a:pPr marL="0" indent="0"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Bundesamt für Sozialversicherungen, Bereich Datengrundlagen und Analysen</a:t>
          </a:r>
        </a:p>
      </xdr:txBody>
    </xdr:sp>
    <xdr:clientData/>
  </xdr:twoCellAnchor>
  <xdr:twoCellAnchor>
    <xdr:from>
      <xdr:col>0</xdr:col>
      <xdr:colOff>101600</xdr:colOff>
      <xdr:row>52</xdr:row>
      <xdr:rowOff>38101</xdr:rowOff>
    </xdr:from>
    <xdr:to>
      <xdr:col>2</xdr:col>
      <xdr:colOff>57150</xdr:colOff>
      <xdr:row>57</xdr:row>
      <xdr:rowOff>19051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E4033F2D-55D7-4350-BE99-3D10396AEF37}"/>
            </a:ext>
          </a:extLst>
        </xdr:cNvPr>
        <xdr:cNvSpPr txBox="1">
          <a:spLocks noChangeArrowheads="1"/>
        </xdr:cNvSpPr>
      </xdr:nvSpPr>
      <xdr:spPr bwMode="auto">
        <a:xfrm>
          <a:off x="101600" y="9144001"/>
          <a:ext cx="26606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Mois de référence : décembre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57149</xdr:colOff>
      <xdr:row>95</xdr:row>
      <xdr:rowOff>123826</xdr:rowOff>
    </xdr:from>
    <xdr:to>
      <xdr:col>4</xdr:col>
      <xdr:colOff>0</xdr:colOff>
      <xdr:row>101</xdr:row>
      <xdr:rowOff>76200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C793E0C8-65DC-4812-8F1A-71E6B62422C6}"/>
            </a:ext>
          </a:extLst>
        </xdr:cNvPr>
        <xdr:cNvSpPr txBox="1"/>
      </xdr:nvSpPr>
      <xdr:spPr>
        <a:xfrm>
          <a:off x="2762249" y="15582901"/>
          <a:ext cx="2752726" cy="752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Stichmonat Dezember</a:t>
          </a: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 Jahreswerte</a:t>
          </a:r>
        </a:p>
        <a:p>
          <a:pPr marL="0" indent="0"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Bundesamt für Sozialversicherungen, Bereich Datengrundlagen und Analysen</a:t>
          </a:r>
        </a:p>
      </xdr:txBody>
    </xdr:sp>
    <xdr:clientData/>
  </xdr:twoCellAnchor>
  <xdr:twoCellAnchor>
    <xdr:from>
      <xdr:col>0</xdr:col>
      <xdr:colOff>0</xdr:colOff>
      <xdr:row>96</xdr:row>
      <xdr:rowOff>9524</xdr:rowOff>
    </xdr:from>
    <xdr:to>
      <xdr:col>2</xdr:col>
      <xdr:colOff>0</xdr:colOff>
      <xdr:row>101</xdr:row>
      <xdr:rowOff>114299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A60F61C-74BD-47A3-BCE8-CFFE63E958C8}"/>
            </a:ext>
          </a:extLst>
        </xdr:cNvPr>
        <xdr:cNvSpPr txBox="1">
          <a:spLocks noChangeArrowheads="1"/>
        </xdr:cNvSpPr>
      </xdr:nvSpPr>
      <xdr:spPr bwMode="auto">
        <a:xfrm>
          <a:off x="0" y="15601949"/>
          <a:ext cx="270510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 eaLnBrk="1" fontAlgn="auto" latinLnBrk="0" hangingPunct="1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Mois de référence : décembre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 Valeurs annuelles</a:t>
          </a:r>
        </a:p>
        <a:p>
          <a:pPr marL="0" indent="0"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</xdr:colOff>
      <xdr:row>55</xdr:row>
      <xdr:rowOff>47625</xdr:rowOff>
    </xdr:from>
    <xdr:to>
      <xdr:col>3</xdr:col>
      <xdr:colOff>1230629</xdr:colOff>
      <xdr:row>63</xdr:row>
      <xdr:rowOff>57150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09874" y="7077075"/>
          <a:ext cx="2545080" cy="1076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Stichmonat Dezember</a:t>
          </a: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 Jahreswerte</a:t>
          </a: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 Zahlen ohne internationale Differenzzahlungen</a:t>
          </a:r>
        </a:p>
        <a:p>
          <a:pPr marL="0" indent="0"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Bundesamt für Sozialversicherungen, Bereich Datengrundlagen und Analysen</a:t>
          </a:r>
        </a:p>
      </xdr:txBody>
    </xdr:sp>
    <xdr:clientData/>
  </xdr:twoCellAnchor>
  <xdr:twoCellAnchor>
    <xdr:from>
      <xdr:col>0</xdr:col>
      <xdr:colOff>47625</xdr:colOff>
      <xdr:row>55</xdr:row>
      <xdr:rowOff>19049</xdr:rowOff>
    </xdr:from>
    <xdr:to>
      <xdr:col>2</xdr:col>
      <xdr:colOff>0</xdr:colOff>
      <xdr:row>63</xdr:row>
      <xdr:rowOff>47624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7625" y="7048499"/>
          <a:ext cx="2724150" cy="1095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lvl="0"/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Mois de référence : décembre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 Valeurs annuelles</a:t>
          </a:r>
        </a:p>
        <a:p>
          <a:pPr marL="0" lv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Chiffres sans les versements différentiels à l’étranger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0%20Datenbasis%20AS\50.00%20Datenbasis%20SV\1%20Finanzen\DB%20Finanzen%20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VBSV\Statistikdruck_Ms\%2051%20SVS\%2050%20Datenbasis%20AS\50.00%20Datenbasis%20SV\1%20Finanzen\DB%20Finanzen%20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gemein\Statistikdruck_Ms\%2051%20SVS\%2050%20Datenbasis%20AS\50.04%20Datenbasis%20BV\Sch&#228;tzung%20BV%2096\PKS\Vog\Ms\BV-Ausgaben%2098Daten%209.3.9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GMT-2009.02.25-10.00.17\CCG\STAT\05_Projekte\Gesamtstatistiken%20SVS\SVS\51%20SVS\50%20Datenbasis%20AS\50.00%20Datenbasis%20SV\1%20Finanzen\DB%20Finanzen%20AH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0%20Datenbasis%20AS\50.00%20Datenbasis%20SV\1%20Finanzen\DB%20Finanzen%20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1%20SVS%202007\1%20in%20Arbeit\SV\SV_AS_8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chätzansatz ab 2006"/>
      <sheetName val="PKS 2004ff. vom BFS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  <sheetName val="3xPerformance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/>
      <sheetData sheetId="4"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5"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>
            <v>1563.2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>
            <v>1825.3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>
            <v>2109.1999999999998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>
            <v>2350.4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>
            <v>2505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</row>
        <row r="17">
          <cell r="A17">
            <v>1966</v>
          </cell>
          <cell r="B17" t="str">
            <v>8)</v>
          </cell>
          <cell r="C17">
            <v>1526.3989999999999</v>
          </cell>
          <cell r="D17">
            <v>192.03399999999999</v>
          </cell>
          <cell r="E17">
            <v>13304</v>
          </cell>
          <cell r="G17">
            <v>821</v>
          </cell>
          <cell r="H17">
            <v>1702</v>
          </cell>
          <cell r="I17">
            <v>2523</v>
          </cell>
          <cell r="J17" t="str">
            <v>... </v>
          </cell>
          <cell r="K17">
            <v>2523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>
            <v>2920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>
            <v>3986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>
            <v>4490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>
            <v>4813.4229999999998</v>
          </cell>
          <cell r="L21" t="str">
            <v>... </v>
          </cell>
          <cell r="M21" t="str">
            <v>... </v>
          </cell>
          <cell r="N21">
            <v>202.137</v>
          </cell>
          <cell r="Q21">
            <v>5015.5599999999995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5529.4</v>
          </cell>
          <cell r="L22" t="str">
            <v>... </v>
          </cell>
          <cell r="M22" t="str">
            <v>... </v>
          </cell>
          <cell r="N22" t="str">
            <v>... </v>
          </cell>
          <cell r="Q22">
            <v>5529.4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>
            <v>6307</v>
          </cell>
          <cell r="L23" t="str">
            <v>... </v>
          </cell>
          <cell r="M23" t="str">
            <v xml:space="preserve">... </v>
          </cell>
          <cell r="N23" t="str">
            <v>... </v>
          </cell>
          <cell r="Q23">
            <v>6307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>
            <v>6747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>
            <v>7915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>
            <v>8851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>
            <v>9090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>
            <v>9265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>
            <v>9998.0849999999991</v>
          </cell>
          <cell r="L29">
            <v>375.21300000000002</v>
          </cell>
          <cell r="M29" t="str">
            <v>... </v>
          </cell>
          <cell r="N29">
            <v>234.05</v>
          </cell>
          <cell r="Q29">
            <v>10607.347999999998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11120</v>
          </cell>
          <cell r="L30" t="str">
            <v>... </v>
          </cell>
          <cell r="M30" t="str">
            <v>... </v>
          </cell>
          <cell r="N30" t="str">
            <v>... </v>
          </cell>
          <cell r="Q30">
            <v>11120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>
            <v>13231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>
            <v>14588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>
            <v>15278</v>
          </cell>
          <cell r="L33" t="str">
            <v>... </v>
          </cell>
          <cell r="M33" t="str">
            <v>... </v>
          </cell>
          <cell r="N33">
            <v>650</v>
          </cell>
          <cell r="Q33">
            <v>15928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>
            <v>17167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>
            <v>17149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AA36" t="str">
            <v>Pictet</v>
          </cell>
        </row>
        <row r="37">
          <cell r="A37">
            <v>1985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   </v>
          </cell>
          <cell r="S37" t="str">
            <v>...</v>
          </cell>
          <cell r="T37" t="str">
            <v>...</v>
          </cell>
          <cell r="U37" t="str">
            <v>...</v>
          </cell>
          <cell r="V37" t="str">
            <v>...</v>
          </cell>
          <cell r="W37" t="str">
            <v>...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730.9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805.5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883.4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994.6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1077.7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1094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1325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 t="str">
            <v>... 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1316.5629999999999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 t="str">
            <v>... 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1656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1879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2107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2306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2763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3193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3458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7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8"/>
      <sheetData sheetId="9"/>
      <sheetData sheetId="10"/>
      <sheetData sheetId="11"/>
      <sheetData sheetId="12">
        <row r="6">
          <cell r="C6">
            <v>23276.510200000001</v>
          </cell>
        </row>
      </sheetData>
      <sheetData sheetId="13"/>
      <sheetData sheetId="14">
        <row r="59">
          <cell r="A59" t="str">
            <v>AVS / AHV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ATSG Einleitungsseite"/>
      <sheetName val="ATSG Einleitungsseite_alt"/>
      <sheetName val="CHSS-Statistikseiten"/>
      <sheetName val="ATSG_2009"/>
      <sheetName val="ATSG_2008"/>
      <sheetName val="ATSG Einleitungsseite 2007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A111">
            <v>1948</v>
          </cell>
          <cell r="AB111">
            <v>1949</v>
          </cell>
          <cell r="AC111">
            <v>1950</v>
          </cell>
          <cell r="AD111">
            <v>1951</v>
          </cell>
          <cell r="AE111">
            <v>1952</v>
          </cell>
          <cell r="AF111">
            <v>1953</v>
          </cell>
          <cell r="AG111">
            <v>1954</v>
          </cell>
          <cell r="AH111">
            <v>1955</v>
          </cell>
          <cell r="AI111">
            <v>1956</v>
          </cell>
          <cell r="AJ111">
            <v>1957</v>
          </cell>
          <cell r="AK111">
            <v>1958</v>
          </cell>
          <cell r="AL111">
            <v>1959</v>
          </cell>
          <cell r="AM111">
            <v>1960</v>
          </cell>
          <cell r="AN111">
            <v>1961</v>
          </cell>
          <cell r="AO111">
            <v>1962</v>
          </cell>
          <cell r="AP111">
            <v>1963</v>
          </cell>
          <cell r="AQ111">
            <v>1964</v>
          </cell>
          <cell r="AR111" t="str">
            <v>1965 2)</v>
          </cell>
          <cell r="AS111">
            <v>1966</v>
          </cell>
          <cell r="AT111">
            <v>1967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R113" t="str">
            <v>– </v>
          </cell>
          <cell r="AS113">
            <v>152.69999999999999</v>
          </cell>
          <cell r="AT113">
            <v>281.89999999999998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R114" t="str">
            <v>– </v>
          </cell>
          <cell r="AS114">
            <v>126.5</v>
          </cell>
          <cell r="AT114">
            <v>226.39999999999998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R115" t="str">
            <v>– </v>
          </cell>
          <cell r="AS115">
            <v>59.6</v>
          </cell>
          <cell r="AT115">
            <v>102.3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R116" t="str">
            <v>– </v>
          </cell>
          <cell r="AS116">
            <v>66.900000000000006</v>
          </cell>
          <cell r="AT116">
            <v>124.1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R117" t="str">
            <v>– </v>
          </cell>
          <cell r="AS117">
            <v>26.200000000000003</v>
          </cell>
          <cell r="AT117">
            <v>55.5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R118" t="str">
            <v>– </v>
          </cell>
          <cell r="AS118">
            <v>13.3</v>
          </cell>
          <cell r="AT118">
            <v>26.1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R119" t="str">
            <v>– </v>
          </cell>
          <cell r="AS119">
            <v>12.9</v>
          </cell>
          <cell r="AT119">
            <v>29.4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1">
          <cell r="AR121" t="str">
            <v>– </v>
          </cell>
          <cell r="AS121">
            <v>72.900000000000006</v>
          </cell>
          <cell r="AT121">
            <v>128.4</v>
          </cell>
          <cell r="AU121">
            <v>111.5</v>
          </cell>
          <cell r="AV121">
            <v>108.9</v>
          </cell>
          <cell r="AW121">
            <v>113.4</v>
          </cell>
          <cell r="AX121">
            <v>186.1</v>
          </cell>
          <cell r="AY121">
            <v>209.7</v>
          </cell>
          <cell r="AZ121">
            <v>140.5</v>
          </cell>
          <cell r="BA121">
            <v>151.1</v>
          </cell>
          <cell r="BB121">
            <v>154.5</v>
          </cell>
          <cell r="BC121">
            <v>162.05507900000001</v>
          </cell>
          <cell r="BD121">
            <v>193.56099999999998</v>
          </cell>
          <cell r="BE121">
            <v>200.14559500000001</v>
          </cell>
          <cell r="BF121">
            <v>200.59196800000001</v>
          </cell>
          <cell r="BG121">
            <v>215.06661500000001</v>
          </cell>
          <cell r="BH121">
            <v>220.63697099999999</v>
          </cell>
          <cell r="BI121">
            <v>278.83723099999997</v>
          </cell>
          <cell r="BJ121">
            <v>299.83388100000002</v>
          </cell>
          <cell r="BK121">
            <v>349.92357199999998</v>
          </cell>
          <cell r="BL121">
            <v>363.46428699999996</v>
          </cell>
          <cell r="BM121">
            <v>186.49802</v>
          </cell>
          <cell r="BN121">
            <v>249.299859</v>
          </cell>
          <cell r="BO121">
            <v>273.22465299999999</v>
          </cell>
          <cell r="BP121">
            <v>293.17927300000002</v>
          </cell>
          <cell r="BQ121">
            <v>328.52152000000001</v>
          </cell>
          <cell r="BR121">
            <v>371.34354000000002</v>
          </cell>
          <cell r="BS121">
            <v>433.02657199999999</v>
          </cell>
          <cell r="BT121">
            <v>462.69316700000002</v>
          </cell>
          <cell r="BU121">
            <v>479.15899999999993</v>
          </cell>
          <cell r="BV121">
            <v>483.17092399999996</v>
          </cell>
          <cell r="BW121">
            <v>413.748153</v>
          </cell>
        </row>
        <row r="122">
          <cell r="AR122" t="str">
            <v>– </v>
          </cell>
          <cell r="AS122">
            <v>79.8</v>
          </cell>
          <cell r="AT122">
            <v>153.5</v>
          </cell>
          <cell r="AU122">
            <v>132.19999999999999</v>
          </cell>
          <cell r="AV122">
            <v>127.7</v>
          </cell>
          <cell r="AW122">
            <v>121.5</v>
          </cell>
          <cell r="AX122">
            <v>203.2</v>
          </cell>
          <cell r="AY122">
            <v>230.2</v>
          </cell>
          <cell r="AZ122">
            <v>154.69999999999999</v>
          </cell>
          <cell r="BA122">
            <v>166.9</v>
          </cell>
          <cell r="BB122">
            <v>144.6</v>
          </cell>
          <cell r="BC122">
            <v>151.72320200000001</v>
          </cell>
          <cell r="BD122">
            <v>181.84299999999999</v>
          </cell>
          <cell r="BE122">
            <v>188.52211799999998</v>
          </cell>
          <cell r="BF122">
            <v>191.73151300000001</v>
          </cell>
          <cell r="BG122">
            <v>199.558142</v>
          </cell>
          <cell r="BH122">
            <v>204.76220599999999</v>
          </cell>
          <cell r="BI122">
            <v>264.83910800000001</v>
          </cell>
          <cell r="BJ122">
            <v>281.58946700000001</v>
          </cell>
          <cell r="BK122">
            <v>325.93494399999997</v>
          </cell>
          <cell r="BL122">
            <v>338.680252</v>
          </cell>
          <cell r="BM122">
            <v>591.27105900000004</v>
          </cell>
          <cell r="BN122">
            <v>808.33578399999999</v>
          </cell>
          <cell r="BO122">
            <v>879.7736789999999</v>
          </cell>
          <cell r="BP122">
            <v>950.24707599999988</v>
          </cell>
          <cell r="BQ122">
            <v>1105.115151</v>
          </cell>
          <cell r="BR122">
            <v>1266.429907</v>
          </cell>
          <cell r="BS122">
            <v>1461.3966970000001</v>
          </cell>
          <cell r="BT122">
            <v>1573.0307910000001</v>
          </cell>
          <cell r="BU122">
            <v>1633.2449999999999</v>
          </cell>
          <cell r="BV122">
            <v>1674.4537670000002</v>
          </cell>
          <cell r="BW122">
            <v>1490.1992279999999</v>
          </cell>
        </row>
        <row r="123">
          <cell r="AR123" t="str">
            <v>– </v>
          </cell>
          <cell r="AS123">
            <v>152.69999999999999</v>
          </cell>
          <cell r="AT123">
            <v>281.89999999999998</v>
          </cell>
          <cell r="AU123">
            <v>243.7</v>
          </cell>
          <cell r="AV123">
            <v>236.60000000000002</v>
          </cell>
          <cell r="AW123">
            <v>234.9</v>
          </cell>
          <cell r="AX123">
            <v>389.29999999999995</v>
          </cell>
          <cell r="AY123">
            <v>439.9</v>
          </cell>
          <cell r="AZ123">
            <v>295.2</v>
          </cell>
          <cell r="BA123">
            <v>318</v>
          </cell>
          <cell r="BB123">
            <v>299.10000000000002</v>
          </cell>
          <cell r="BC123">
            <v>313.77828099999999</v>
          </cell>
          <cell r="BD123">
            <v>375.404</v>
          </cell>
          <cell r="BE123">
            <v>388.66771299999999</v>
          </cell>
          <cell r="BF123">
            <v>392.32348100000002</v>
          </cell>
          <cell r="BG123">
            <v>414.62475700000005</v>
          </cell>
          <cell r="BH123">
            <v>425.39917700000001</v>
          </cell>
          <cell r="BI123">
            <v>543.67633899999998</v>
          </cell>
          <cell r="BJ123">
            <v>581.42334800000003</v>
          </cell>
          <cell r="BK123">
            <v>675.85851600000001</v>
          </cell>
          <cell r="BL123">
            <v>702.1445389999999</v>
          </cell>
          <cell r="BM123">
            <v>777.76907900000003</v>
          </cell>
          <cell r="BN123">
            <v>1057.6356430000001</v>
          </cell>
          <cell r="BO123">
            <v>1152.9983319999999</v>
          </cell>
          <cell r="BP123">
            <v>1243.4263489999998</v>
          </cell>
          <cell r="BQ123">
            <v>1433.636671</v>
          </cell>
          <cell r="BR123">
            <v>1637.773447</v>
          </cell>
          <cell r="BS123">
            <v>1894.4232690000001</v>
          </cell>
          <cell r="BT123">
            <v>2035.723958</v>
          </cell>
          <cell r="BU123">
            <v>2112.404</v>
          </cell>
          <cell r="BV123">
            <v>2157.624691</v>
          </cell>
          <cell r="BW123">
            <v>1903.947381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R125" t="str">
            <v>– </v>
          </cell>
          <cell r="AS125">
            <v>126.54300000000001</v>
          </cell>
          <cell r="AT125">
            <v>226.399</v>
          </cell>
          <cell r="AU125">
            <v>196.74600000000001</v>
          </cell>
          <cell r="AV125">
            <v>188.14400000000001</v>
          </cell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  <cell r="BR125">
            <v>1278.9479939999999</v>
          </cell>
          <cell r="BS125">
            <v>1468.4640900000002</v>
          </cell>
          <cell r="BT125">
            <v>1541.400112</v>
          </cell>
          <cell r="BU125">
            <v>1567.0140000000001</v>
          </cell>
          <cell r="BV125">
            <v>1574.9692540000001</v>
          </cell>
          <cell r="BW125">
            <v>1326.083691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3">
          <cell r="AR133">
            <v>3.23</v>
          </cell>
          <cell r="AS133">
            <v>5.7</v>
          </cell>
          <cell r="AT133">
            <v>5.7</v>
          </cell>
          <cell r="AU133">
            <v>5.52</v>
          </cell>
          <cell r="AV133">
            <v>6.7</v>
          </cell>
          <cell r="AW133">
            <v>6.7</v>
          </cell>
          <cell r="AX133">
            <v>9.6999999999999993</v>
          </cell>
          <cell r="AY133">
            <v>9.5250000000000004</v>
          </cell>
          <cell r="AZ133">
            <v>14.5</v>
          </cell>
          <cell r="BA133">
            <v>14.600000000000001</v>
          </cell>
          <cell r="BB133">
            <v>16.680076</v>
          </cell>
          <cell r="BC133">
            <v>16.87942</v>
          </cell>
          <cell r="BD133">
            <v>17.334979000000001</v>
          </cell>
          <cell r="BE133">
            <v>17.489404999999998</v>
          </cell>
          <cell r="BF133">
            <v>10.327999999999999</v>
          </cell>
          <cell r="BG133">
            <v>10.355650000000001</v>
          </cell>
          <cell r="BH133">
            <v>10.714729</v>
          </cell>
          <cell r="BI133">
            <v>12.181999999999999</v>
          </cell>
          <cell r="BJ133">
            <v>12.433399999999999</v>
          </cell>
          <cell r="BK133">
            <v>14.650700000000001</v>
          </cell>
          <cell r="BL133">
            <v>13.617190000000001</v>
          </cell>
          <cell r="BM133">
            <v>18.341700000000003</v>
          </cell>
          <cell r="BN133">
            <v>18.372</v>
          </cell>
          <cell r="BO133">
            <v>19.155000000000001</v>
          </cell>
          <cell r="BP133">
            <v>19.698</v>
          </cell>
          <cell r="BQ133">
            <v>23.429000000000002</v>
          </cell>
          <cell r="BR133">
            <v>24</v>
          </cell>
          <cell r="BS133">
            <v>27</v>
          </cell>
          <cell r="BT133">
            <v>28.074999999999999</v>
          </cell>
          <cell r="BU133">
            <v>27.9</v>
          </cell>
          <cell r="BV133">
            <v>28</v>
          </cell>
          <cell r="BW133">
            <v>26.5</v>
          </cell>
        </row>
        <row r="134">
          <cell r="AA134">
            <v>0.89</v>
          </cell>
          <cell r="AB134">
            <v>2</v>
          </cell>
          <cell r="AC134">
            <v>2</v>
          </cell>
          <cell r="AD134">
            <v>2.2999999999999998</v>
          </cell>
          <cell r="AE134">
            <v>2.2999999999999998</v>
          </cell>
          <cell r="AF134">
            <v>2.2999999999999998</v>
          </cell>
          <cell r="AG134">
            <v>2.15</v>
          </cell>
          <cell r="AH134">
            <v>2.14</v>
          </cell>
          <cell r="AI134">
            <v>2.12</v>
          </cell>
          <cell r="AJ134">
            <v>2</v>
          </cell>
          <cell r="AK134">
            <v>2</v>
          </cell>
          <cell r="AL134">
            <v>2</v>
          </cell>
          <cell r="AM134">
            <v>2</v>
          </cell>
          <cell r="AN134">
            <v>2</v>
          </cell>
          <cell r="AO134">
            <v>2</v>
          </cell>
          <cell r="AP134">
            <v>2</v>
          </cell>
          <cell r="AQ134">
            <v>2</v>
          </cell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A135">
            <v>0.75</v>
          </cell>
          <cell r="AB135">
            <v>0.75</v>
          </cell>
          <cell r="AC135">
            <v>0.75</v>
          </cell>
          <cell r="AD135">
            <v>0.85</v>
          </cell>
          <cell r="AE135">
            <v>0.85</v>
          </cell>
          <cell r="AF135">
            <v>0.85</v>
          </cell>
          <cell r="AG135">
            <v>0.75</v>
          </cell>
          <cell r="AH135">
            <v>0.75</v>
          </cell>
          <cell r="AI135">
            <v>0.77</v>
          </cell>
          <cell r="AJ135">
            <v>0.75</v>
          </cell>
          <cell r="AK135">
            <v>0.75</v>
          </cell>
          <cell r="AL135">
            <v>0.75</v>
          </cell>
          <cell r="AM135">
            <v>0.75</v>
          </cell>
          <cell r="AN135">
            <v>0.75</v>
          </cell>
          <cell r="AO135">
            <v>0.75</v>
          </cell>
          <cell r="AP135">
            <v>0.75</v>
          </cell>
          <cell r="AQ135">
            <v>0.75</v>
          </cell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A136" t="str">
            <v>...  </v>
          </cell>
          <cell r="AB136" t="str">
            <v>...</v>
          </cell>
          <cell r="AC136" t="str">
            <v>...</v>
          </cell>
          <cell r="AD136" t="str">
            <v>...</v>
          </cell>
          <cell r="AE136" t="str">
            <v>...</v>
          </cell>
          <cell r="AF136" t="str">
            <v>...</v>
          </cell>
          <cell r="AG136" t="str">
            <v>...</v>
          </cell>
          <cell r="AH136" t="str">
            <v>...</v>
          </cell>
          <cell r="AI136" t="str">
            <v>...</v>
          </cell>
          <cell r="AJ136" t="str">
            <v>...</v>
          </cell>
          <cell r="AK136" t="str">
            <v>...</v>
          </cell>
          <cell r="AL136" t="str">
            <v>...</v>
          </cell>
          <cell r="AM136" t="str">
            <v>...</v>
          </cell>
          <cell r="AN136" t="str">
            <v>...</v>
          </cell>
          <cell r="AO136" t="str">
            <v>...</v>
          </cell>
          <cell r="AP136" t="str">
            <v>...</v>
          </cell>
          <cell r="AQ136" t="str">
            <v>...</v>
          </cell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12B3-C0EC-4787-9A99-B22457D74EE1}">
  <sheetPr>
    <pageSetUpPr fitToPage="1"/>
  </sheetPr>
  <dimension ref="A1:R101"/>
  <sheetViews>
    <sheetView tabSelected="1" zoomScaleNormal="100" zoomScaleSheetLayoutView="100" workbookViewId="0">
      <selection sqref="A1:B1"/>
    </sheetView>
  </sheetViews>
  <sheetFormatPr baseColWidth="10" defaultColWidth="12" defaultRowHeight="10.5" outlineLevelRow="1" x14ac:dyDescent="0.15"/>
  <cols>
    <col min="1" max="3" width="23.6640625" style="7" customWidth="1"/>
    <col min="4" max="4" width="25.5" style="7" customWidth="1"/>
    <col min="5" max="13" width="12.6640625" style="7" customWidth="1"/>
    <col min="14" max="17" width="12" style="7"/>
    <col min="18" max="18" width="12.83203125" style="7" bestFit="1" customWidth="1"/>
    <col min="19" max="16384" width="12" style="7"/>
  </cols>
  <sheetData>
    <row r="1" spans="1:14" ht="115.5" customHeight="1" x14ac:dyDescent="0.15">
      <c r="A1" s="62" t="s">
        <v>48</v>
      </c>
      <c r="B1" s="62"/>
      <c r="C1" s="62" t="s">
        <v>49</v>
      </c>
      <c r="D1" s="62"/>
    </row>
    <row r="2" spans="1:14" ht="12.75" x14ac:dyDescent="0.15">
      <c r="E2" s="16"/>
    </row>
    <row r="4" spans="1:14" ht="12.75" x14ac:dyDescent="0.15">
      <c r="E4" s="14"/>
      <c r="L4" s="14"/>
      <c r="M4" s="85"/>
      <c r="N4" s="15"/>
    </row>
    <row r="5" spans="1:14" ht="12.75" x14ac:dyDescent="0.15">
      <c r="E5" s="14"/>
      <c r="L5" s="14"/>
      <c r="M5" s="85"/>
      <c r="N5" s="15"/>
    </row>
    <row r="7" spans="1:14" x14ac:dyDescent="0.15">
      <c r="N7" s="86"/>
    </row>
    <row r="29" spans="1:4" ht="109.5" customHeight="1" x14ac:dyDescent="0.15">
      <c r="A29" s="62" t="s">
        <v>50</v>
      </c>
      <c r="B29" s="62"/>
      <c r="C29" s="62" t="s">
        <v>51</v>
      </c>
      <c r="D29" s="62"/>
    </row>
    <row r="73" spans="1:18" ht="12.75" x14ac:dyDescent="0.2">
      <c r="A73" s="63" t="s">
        <v>37</v>
      </c>
      <c r="B73" s="64"/>
      <c r="C73" s="63" t="s">
        <v>36</v>
      </c>
      <c r="D73" s="64"/>
      <c r="E73" s="1">
        <v>2009</v>
      </c>
      <c r="F73" s="1">
        <v>2010</v>
      </c>
      <c r="G73" s="1">
        <v>2011</v>
      </c>
      <c r="H73" s="1">
        <v>2012</v>
      </c>
      <c r="I73" s="1">
        <v>2013</v>
      </c>
      <c r="J73" s="1">
        <v>2014</v>
      </c>
      <c r="K73" s="1">
        <v>2015</v>
      </c>
      <c r="L73" s="1">
        <v>2016</v>
      </c>
      <c r="M73" s="57">
        <v>2017</v>
      </c>
      <c r="N73" s="1">
        <v>2018</v>
      </c>
      <c r="O73" s="1">
        <v>2019</v>
      </c>
      <c r="P73" s="1">
        <v>2020</v>
      </c>
      <c r="Q73" s="1">
        <v>2021</v>
      </c>
      <c r="R73" s="1">
        <v>2022</v>
      </c>
    </row>
    <row r="74" spans="1:18" ht="12.75" x14ac:dyDescent="0.2">
      <c r="A74" s="63" t="s">
        <v>39</v>
      </c>
      <c r="B74" s="64"/>
      <c r="C74" s="63" t="s">
        <v>38</v>
      </c>
      <c r="D74" s="64"/>
      <c r="E74" s="52">
        <v>924.85900000000004</v>
      </c>
      <c r="F74" s="53">
        <v>946.25800000000004</v>
      </c>
      <c r="G74" s="53">
        <v>957.59799999999996</v>
      </c>
      <c r="H74" s="53">
        <v>958.63800000000003</v>
      </c>
      <c r="I74" s="53">
        <v>995.56299999999999</v>
      </c>
      <c r="J74" s="53">
        <v>1027.925</v>
      </c>
      <c r="K74" s="53">
        <v>1031.2380000000001</v>
      </c>
      <c r="L74" s="49">
        <v>1045.7919999999999</v>
      </c>
      <c r="M74" s="53">
        <v>1127.1099999999999</v>
      </c>
      <c r="N74" s="53">
        <v>1137.4829999999999</v>
      </c>
      <c r="O74" s="53">
        <v>1145.9760000000001</v>
      </c>
      <c r="P74" s="53">
        <v>1154.3889999999999</v>
      </c>
      <c r="Q74" s="53">
        <v>1169.5039999999999</v>
      </c>
      <c r="R74" s="49">
        <v>1187.1980000000001</v>
      </c>
    </row>
    <row r="75" spans="1:18" ht="25.5" hidden="1" outlineLevel="1" x14ac:dyDescent="0.2">
      <c r="A75" s="50"/>
      <c r="B75" s="51" t="s">
        <v>47</v>
      </c>
      <c r="C75" s="50"/>
      <c r="D75" s="51" t="s">
        <v>31</v>
      </c>
      <c r="E75" s="54"/>
      <c r="F75" s="55"/>
      <c r="G75" s="55"/>
      <c r="H75" s="55"/>
      <c r="I75" s="55">
        <v>1055.049</v>
      </c>
      <c r="J75" s="55">
        <v>1079.336</v>
      </c>
      <c r="K75" s="55">
        <v>1098.796</v>
      </c>
      <c r="L75" s="56">
        <v>1113.5170000000001</v>
      </c>
      <c r="M75" s="55"/>
      <c r="N75" s="55"/>
      <c r="O75" s="55"/>
      <c r="P75" s="55"/>
      <c r="Q75" s="55"/>
      <c r="R75" s="56"/>
    </row>
    <row r="76" spans="1:18" ht="39" customHeight="1" collapsed="1" x14ac:dyDescent="0.15">
      <c r="A76" s="63" t="s">
        <v>15</v>
      </c>
      <c r="B76" s="64"/>
      <c r="C76" s="63" t="s">
        <v>14</v>
      </c>
      <c r="D76" s="64"/>
      <c r="E76" s="87"/>
      <c r="F76" s="85"/>
      <c r="G76" s="85"/>
      <c r="H76" s="85"/>
      <c r="L76" s="88"/>
      <c r="M76" s="85"/>
      <c r="N76" s="85"/>
      <c r="O76" s="85"/>
      <c r="P76" s="85"/>
      <c r="Q76" s="85"/>
      <c r="R76" s="88"/>
    </row>
    <row r="77" spans="1:18" ht="33" customHeight="1" x14ac:dyDescent="0.2">
      <c r="A77" s="65" t="s">
        <v>8</v>
      </c>
      <c r="B77" s="65"/>
      <c r="C77" s="65" t="s">
        <v>7</v>
      </c>
      <c r="D77" s="65"/>
      <c r="E77" s="17">
        <v>1680.6420000000001</v>
      </c>
      <c r="F77" s="2">
        <v>1657.8720000000001</v>
      </c>
      <c r="G77" s="2">
        <v>1656.8720000000001</v>
      </c>
      <c r="H77" s="2">
        <v>1679.2660000000001</v>
      </c>
      <c r="I77" s="2">
        <v>1728.866</v>
      </c>
      <c r="J77" s="2">
        <v>1764.77</v>
      </c>
      <c r="K77" s="2">
        <v>1777.5239999999999</v>
      </c>
      <c r="L77" s="3">
        <v>1788.951</v>
      </c>
      <c r="M77" s="2">
        <v>1934.9929999999999</v>
      </c>
      <c r="N77" s="2">
        <v>1951.596</v>
      </c>
      <c r="O77" s="2">
        <v>1965.587</v>
      </c>
      <c r="P77" s="2">
        <v>1971.8330000000001</v>
      </c>
      <c r="Q77" s="2">
        <v>1998.145</v>
      </c>
      <c r="R77" s="3">
        <v>2021.915</v>
      </c>
    </row>
    <row r="78" spans="1:18" ht="33" hidden="1" customHeight="1" outlineLevel="1" x14ac:dyDescent="0.2">
      <c r="A78" s="58"/>
      <c r="B78" s="51" t="s">
        <v>47</v>
      </c>
      <c r="C78" s="58"/>
      <c r="D78" s="59" t="s">
        <v>31</v>
      </c>
      <c r="E78" s="17"/>
      <c r="F78" s="2"/>
      <c r="G78" s="2"/>
      <c r="H78" s="2"/>
      <c r="I78" s="2">
        <v>1820.1880000000001</v>
      </c>
      <c r="J78" s="2">
        <v>1859.1489999999999</v>
      </c>
      <c r="K78" s="2">
        <v>1891.3209999999999</v>
      </c>
      <c r="L78" s="3">
        <v>1914.5119999999999</v>
      </c>
      <c r="M78" s="2"/>
      <c r="N78" s="2"/>
      <c r="O78" s="2"/>
      <c r="P78" s="2"/>
      <c r="Q78" s="2"/>
      <c r="R78" s="3"/>
    </row>
    <row r="79" spans="1:18" ht="39" customHeight="1" collapsed="1" x14ac:dyDescent="0.2">
      <c r="A79" s="66" t="s">
        <v>17</v>
      </c>
      <c r="B79" s="67"/>
      <c r="C79" s="66" t="s">
        <v>16</v>
      </c>
      <c r="D79" s="67"/>
      <c r="E79" s="17">
        <v>149.68842391651052</v>
      </c>
      <c r="F79" s="2">
        <v>148.56237225999675</v>
      </c>
      <c r="G79" s="2">
        <v>133.334</v>
      </c>
      <c r="H79" s="2">
        <v>118.76300000000001</v>
      </c>
      <c r="I79" s="2">
        <v>119.988</v>
      </c>
      <c r="J79" s="2">
        <v>118.35</v>
      </c>
      <c r="K79" s="2">
        <v>122.69</v>
      </c>
      <c r="L79" s="3">
        <v>121.94</v>
      </c>
      <c r="M79" s="2">
        <v>106.229</v>
      </c>
      <c r="N79" s="2">
        <v>99.391999999999996</v>
      </c>
      <c r="O79" s="2">
        <v>94.031000000000006</v>
      </c>
      <c r="P79" s="2">
        <v>98.486000000000004</v>
      </c>
      <c r="Q79" s="2">
        <v>98.436000000000007</v>
      </c>
      <c r="R79" s="3">
        <v>86.134</v>
      </c>
    </row>
    <row r="80" spans="1:18" ht="30.75" customHeight="1" x14ac:dyDescent="0.2">
      <c r="A80" s="68" t="s">
        <v>13</v>
      </c>
      <c r="B80" s="69"/>
      <c r="C80" s="68" t="s">
        <v>12</v>
      </c>
      <c r="D80" s="69"/>
      <c r="E80" s="17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3"/>
    </row>
    <row r="81" spans="1:18" ht="13.5" customHeight="1" x14ac:dyDescent="0.2">
      <c r="A81" s="66" t="s">
        <v>25</v>
      </c>
      <c r="B81" s="67"/>
      <c r="C81" s="66" t="s">
        <v>22</v>
      </c>
      <c r="D81" s="67"/>
      <c r="E81" s="17">
        <v>1243.915</v>
      </c>
      <c r="F81" s="2">
        <v>1231.2539999999999</v>
      </c>
      <c r="G81" s="2">
        <v>1234.261</v>
      </c>
      <c r="H81" s="2">
        <v>1248.0820000000001</v>
      </c>
      <c r="I81" s="2">
        <v>1284.655</v>
      </c>
      <c r="J81" s="2">
        <v>1313.136</v>
      </c>
      <c r="K81" s="2">
        <v>1325.6020000000001</v>
      </c>
      <c r="L81" s="3">
        <v>1337.61</v>
      </c>
      <c r="M81" s="2">
        <v>1377.7840000000001</v>
      </c>
      <c r="N81" s="2">
        <v>1398.1179999999999</v>
      </c>
      <c r="O81" s="2">
        <v>1412.2840000000001</v>
      </c>
      <c r="P81" s="2">
        <v>1397.598</v>
      </c>
      <c r="Q81" s="2">
        <v>1415.4449999999999</v>
      </c>
      <c r="R81" s="3">
        <v>1422.0319999999999</v>
      </c>
    </row>
    <row r="82" spans="1:18" ht="25.5" hidden="1" outlineLevel="1" x14ac:dyDescent="0.2">
      <c r="A82" s="58"/>
      <c r="B82" s="51" t="s">
        <v>47</v>
      </c>
      <c r="C82" s="58"/>
      <c r="D82" s="59" t="s">
        <v>31</v>
      </c>
      <c r="E82" s="17"/>
      <c r="F82" s="2"/>
      <c r="G82" s="2"/>
      <c r="H82" s="2"/>
      <c r="I82" s="2">
        <v>1298.627</v>
      </c>
      <c r="J82" s="2">
        <v>1321.857</v>
      </c>
      <c r="K82" s="2">
        <v>1342.625</v>
      </c>
      <c r="L82" s="3">
        <v>1359.0920000000001</v>
      </c>
      <c r="M82" s="2"/>
      <c r="N82" s="2"/>
      <c r="O82" s="2"/>
      <c r="P82" s="2"/>
      <c r="Q82" s="2"/>
      <c r="R82" s="3"/>
    </row>
    <row r="83" spans="1:18" ht="13.5" customHeight="1" collapsed="1" x14ac:dyDescent="0.2">
      <c r="A83" s="66" t="s">
        <v>27</v>
      </c>
      <c r="B83" s="67"/>
      <c r="C83" s="66" t="s">
        <v>23</v>
      </c>
      <c r="D83" s="67"/>
      <c r="E83" s="17">
        <v>413.37</v>
      </c>
      <c r="F83" s="2">
        <v>403.28800000000001</v>
      </c>
      <c r="G83" s="2">
        <v>398.42399999999998</v>
      </c>
      <c r="H83" s="2">
        <v>406.16899999999998</v>
      </c>
      <c r="I83" s="2">
        <v>418.20600000000002</v>
      </c>
      <c r="J83" s="2">
        <v>424.16</v>
      </c>
      <c r="K83" s="2">
        <v>424.80700000000002</v>
      </c>
      <c r="L83" s="3">
        <v>424.25799999999998</v>
      </c>
      <c r="M83" s="2">
        <v>449.86</v>
      </c>
      <c r="N83" s="2">
        <v>447.81700000000001</v>
      </c>
      <c r="O83" s="2">
        <v>444</v>
      </c>
      <c r="P83" s="2">
        <v>461.05399999999997</v>
      </c>
      <c r="Q83" s="2">
        <v>464.15800000000002</v>
      </c>
      <c r="R83" s="3">
        <v>459.637</v>
      </c>
    </row>
    <row r="84" spans="1:18" ht="25.5" hidden="1" outlineLevel="1" x14ac:dyDescent="0.2">
      <c r="A84" s="58"/>
      <c r="B84" s="51" t="s">
        <v>47</v>
      </c>
      <c r="C84" s="58"/>
      <c r="D84" s="59" t="s">
        <v>31</v>
      </c>
      <c r="E84" s="17"/>
      <c r="F84" s="2"/>
      <c r="G84" s="2"/>
      <c r="H84" s="2"/>
      <c r="I84" s="2">
        <v>433.45600000000002</v>
      </c>
      <c r="J84" s="2">
        <v>440.92500000000001</v>
      </c>
      <c r="K84" s="2">
        <v>445.85500000000002</v>
      </c>
      <c r="L84" s="3">
        <v>449.00900000000001</v>
      </c>
      <c r="M84" s="2"/>
      <c r="N84" s="2"/>
      <c r="O84" s="2"/>
      <c r="P84" s="2"/>
      <c r="Q84" s="2"/>
      <c r="R84" s="3"/>
    </row>
    <row r="85" spans="1:18" ht="13.5" customHeight="1" collapsed="1" x14ac:dyDescent="0.2">
      <c r="A85" s="66" t="s">
        <v>26</v>
      </c>
      <c r="B85" s="67"/>
      <c r="C85" s="66" t="s">
        <v>24</v>
      </c>
      <c r="D85" s="67"/>
      <c r="E85" s="17">
        <v>23.356999999999999</v>
      </c>
      <c r="F85" s="2">
        <v>23.33</v>
      </c>
      <c r="G85" s="2">
        <v>24.187000000000001</v>
      </c>
      <c r="H85" s="2">
        <v>25.015000000000001</v>
      </c>
      <c r="I85" s="2">
        <v>26.004999999999999</v>
      </c>
      <c r="J85" s="2">
        <v>27.474</v>
      </c>
      <c r="K85" s="2">
        <v>27.114999999999998</v>
      </c>
      <c r="L85" s="3">
        <v>27.082999999999998</v>
      </c>
      <c r="M85" s="2">
        <v>25.975999999999999</v>
      </c>
      <c r="N85" s="2">
        <v>25.658000000000001</v>
      </c>
      <c r="O85" s="2">
        <v>25.965</v>
      </c>
      <c r="P85" s="2">
        <v>25.89</v>
      </c>
      <c r="Q85" s="2">
        <v>26.968</v>
      </c>
      <c r="R85" s="3">
        <v>25.335999999999999</v>
      </c>
    </row>
    <row r="86" spans="1:18" ht="25.5" hidden="1" outlineLevel="1" x14ac:dyDescent="0.2">
      <c r="A86" s="58"/>
      <c r="B86" s="51" t="s">
        <v>47</v>
      </c>
      <c r="C86" s="58"/>
      <c r="D86" s="59" t="s">
        <v>31</v>
      </c>
      <c r="E86" s="17"/>
      <c r="F86" s="2"/>
      <c r="G86" s="2"/>
      <c r="H86" s="2"/>
      <c r="I86" s="2">
        <v>23.15</v>
      </c>
      <c r="J86" s="2">
        <v>24.707000000000001</v>
      </c>
      <c r="K86" s="2">
        <v>25.538</v>
      </c>
      <c r="L86" s="3">
        <v>25.667000000000002</v>
      </c>
      <c r="M86" s="2"/>
      <c r="N86" s="2"/>
      <c r="O86" s="2"/>
      <c r="P86" s="2"/>
      <c r="Q86" s="2"/>
      <c r="R86" s="3"/>
    </row>
    <row r="87" spans="1:18" ht="13.5" customHeight="1" collapsed="1" x14ac:dyDescent="0.2">
      <c r="A87" s="66" t="s">
        <v>33</v>
      </c>
      <c r="B87" s="67"/>
      <c r="C87" s="66" t="s">
        <v>34</v>
      </c>
      <c r="D87" s="67"/>
      <c r="E87" s="17" t="s">
        <v>35</v>
      </c>
      <c r="F87" s="2" t="s">
        <v>35</v>
      </c>
      <c r="G87" s="2" t="s">
        <v>35</v>
      </c>
      <c r="H87" s="2" t="s">
        <v>35</v>
      </c>
      <c r="I87" s="2" t="s">
        <v>35</v>
      </c>
      <c r="J87" s="2" t="s">
        <v>35</v>
      </c>
      <c r="K87" s="2" t="s">
        <v>35</v>
      </c>
      <c r="L87" s="3" t="s">
        <v>35</v>
      </c>
      <c r="M87" s="2">
        <v>81.373000000000005</v>
      </c>
      <c r="N87" s="2">
        <v>80.003</v>
      </c>
      <c r="O87" s="2">
        <v>83.337999999999994</v>
      </c>
      <c r="P87" s="2">
        <v>87.290999999999997</v>
      </c>
      <c r="Q87" s="2">
        <v>91.573999999999998</v>
      </c>
      <c r="R87" s="3">
        <v>114.91</v>
      </c>
    </row>
    <row r="88" spans="1:18" ht="25.5" hidden="1" outlineLevel="1" x14ac:dyDescent="0.2">
      <c r="A88" s="58"/>
      <c r="B88" s="51" t="s">
        <v>47</v>
      </c>
      <c r="C88" s="58"/>
      <c r="D88" s="59" t="s">
        <v>31</v>
      </c>
      <c r="E88" s="17"/>
      <c r="F88" s="2"/>
      <c r="G88" s="2"/>
      <c r="H88" s="2"/>
      <c r="I88" s="2">
        <v>64.954999999999998</v>
      </c>
      <c r="J88" s="2">
        <v>71.66</v>
      </c>
      <c r="K88" s="2">
        <v>77.302999999999997</v>
      </c>
      <c r="L88" s="3">
        <v>80.744</v>
      </c>
      <c r="M88" s="2"/>
      <c r="N88" s="2"/>
      <c r="O88" s="2"/>
      <c r="P88" s="2"/>
      <c r="Q88" s="2"/>
      <c r="R88" s="3"/>
    </row>
    <row r="89" spans="1:18" ht="30.75" customHeight="1" collapsed="1" x14ac:dyDescent="0.15">
      <c r="A89" s="68" t="s">
        <v>40</v>
      </c>
      <c r="B89" s="69"/>
      <c r="C89" s="68" t="s">
        <v>32</v>
      </c>
      <c r="D89" s="69"/>
      <c r="E89" s="87"/>
      <c r="F89" s="85"/>
      <c r="G89" s="85"/>
      <c r="H89" s="85"/>
      <c r="L89" s="88"/>
      <c r="M89" s="85"/>
      <c r="N89" s="85"/>
      <c r="O89" s="85"/>
      <c r="P89" s="85"/>
      <c r="Q89" s="85"/>
      <c r="R89" s="88"/>
    </row>
    <row r="90" spans="1:18" ht="12.75" x14ac:dyDescent="0.2">
      <c r="A90" s="66" t="s">
        <v>6</v>
      </c>
      <c r="B90" s="67"/>
      <c r="C90" s="66" t="s">
        <v>0</v>
      </c>
      <c r="D90" s="67"/>
      <c r="E90" s="17">
        <v>1620.1510000000001</v>
      </c>
      <c r="F90" s="2">
        <v>1594.9680000000001</v>
      </c>
      <c r="G90" s="2">
        <v>1589.4590000000001</v>
      </c>
      <c r="H90" s="2">
        <v>1609.8779999999999</v>
      </c>
      <c r="I90" s="2">
        <v>1640.546</v>
      </c>
      <c r="J90" s="2">
        <v>1663.6990000000001</v>
      </c>
      <c r="K90" s="2">
        <v>1673.4960000000001</v>
      </c>
      <c r="L90" s="3">
        <v>1680.069</v>
      </c>
      <c r="M90" s="2">
        <v>1742.7280000000001</v>
      </c>
      <c r="N90" s="2">
        <v>1750.8879999999999</v>
      </c>
      <c r="O90" s="2">
        <v>1762.798</v>
      </c>
      <c r="P90" s="2">
        <v>1763.999</v>
      </c>
      <c r="Q90" s="2">
        <v>1786.8140000000001</v>
      </c>
      <c r="R90" s="3">
        <v>1790.2670000000001</v>
      </c>
    </row>
    <row r="91" spans="1:18" ht="25.5" hidden="1" outlineLevel="1" x14ac:dyDescent="0.2">
      <c r="A91" s="58"/>
      <c r="B91" s="51" t="s">
        <v>47</v>
      </c>
      <c r="C91" s="58"/>
      <c r="D91" s="59" t="s">
        <v>31</v>
      </c>
      <c r="E91" s="17"/>
      <c r="F91" s="2"/>
      <c r="G91" s="2"/>
      <c r="H91" s="2"/>
      <c r="I91" s="2">
        <v>1657.723</v>
      </c>
      <c r="J91" s="2">
        <v>1680.9849999999999</v>
      </c>
      <c r="K91" s="2">
        <v>1700.9659999999999</v>
      </c>
      <c r="L91" s="3">
        <v>1725.35</v>
      </c>
      <c r="M91" s="2"/>
      <c r="N91" s="2"/>
      <c r="O91" s="2"/>
      <c r="P91" s="2"/>
      <c r="Q91" s="2"/>
      <c r="R91" s="3"/>
    </row>
    <row r="92" spans="1:18" ht="12.75" collapsed="1" x14ac:dyDescent="0.2">
      <c r="A92" s="66" t="s">
        <v>5</v>
      </c>
      <c r="B92" s="67"/>
      <c r="C92" s="66" t="s">
        <v>11</v>
      </c>
      <c r="D92" s="67"/>
      <c r="E92" s="17">
        <v>25.408999999999999</v>
      </c>
      <c r="F92" s="2">
        <v>26.353999999999999</v>
      </c>
      <c r="G92" s="2">
        <v>26.689</v>
      </c>
      <c r="H92" s="2">
        <v>27.181000000000001</v>
      </c>
      <c r="I92" s="2">
        <v>42.347000000000001</v>
      </c>
      <c r="J92" s="2">
        <v>47.140999999999998</v>
      </c>
      <c r="K92" s="2">
        <v>48.951000000000001</v>
      </c>
      <c r="L92" s="3">
        <v>50.972999999999999</v>
      </c>
      <c r="M92" s="2">
        <v>47.703000000000003</v>
      </c>
      <c r="N92" s="2">
        <v>55.161999999999999</v>
      </c>
      <c r="O92" s="2">
        <v>55.668999999999997</v>
      </c>
      <c r="P92" s="2">
        <v>55.991</v>
      </c>
      <c r="Q92" s="2">
        <v>56.314999999999998</v>
      </c>
      <c r="R92" s="3">
        <v>56.014000000000003</v>
      </c>
    </row>
    <row r="93" spans="1:18" ht="25.5" hidden="1" outlineLevel="1" x14ac:dyDescent="0.2">
      <c r="A93" s="58"/>
      <c r="B93" s="51" t="s">
        <v>47</v>
      </c>
      <c r="C93" s="58"/>
      <c r="D93" s="59" t="s">
        <v>31</v>
      </c>
      <c r="E93" s="17"/>
      <c r="F93" s="2"/>
      <c r="G93" s="2"/>
      <c r="H93" s="2"/>
      <c r="I93" s="2">
        <v>46.66</v>
      </c>
      <c r="J93" s="2">
        <v>50.265000000000001</v>
      </c>
      <c r="K93" s="2">
        <v>52.256999999999998</v>
      </c>
      <c r="L93" s="3">
        <v>48.332999999999998</v>
      </c>
      <c r="M93" s="2"/>
      <c r="N93" s="2"/>
      <c r="O93" s="2"/>
      <c r="P93" s="2"/>
      <c r="Q93" s="2"/>
      <c r="R93" s="3"/>
    </row>
    <row r="94" spans="1:18" ht="12.75" collapsed="1" x14ac:dyDescent="0.2">
      <c r="A94" s="66" t="s">
        <v>9</v>
      </c>
      <c r="B94" s="67"/>
      <c r="C94" s="66" t="s">
        <v>1</v>
      </c>
      <c r="D94" s="67"/>
      <c r="E94" s="17">
        <v>11.725</v>
      </c>
      <c r="F94" s="2">
        <v>13.22</v>
      </c>
      <c r="G94" s="2">
        <v>16.536999999999999</v>
      </c>
      <c r="H94" s="2">
        <v>17.192</v>
      </c>
      <c r="I94" s="2">
        <v>19.968</v>
      </c>
      <c r="J94" s="2">
        <v>26.456</v>
      </c>
      <c r="K94" s="2">
        <v>27.962</v>
      </c>
      <c r="L94" s="3">
        <v>30.826000000000001</v>
      </c>
      <c r="M94" s="2">
        <v>37.213000000000001</v>
      </c>
      <c r="N94" s="2">
        <v>39.884999999999998</v>
      </c>
      <c r="O94" s="2">
        <v>37.817</v>
      </c>
      <c r="P94" s="2">
        <v>38.661999999999999</v>
      </c>
      <c r="Q94" s="2">
        <v>36.473999999999997</v>
      </c>
      <c r="R94" s="3">
        <v>35.387999999999998</v>
      </c>
    </row>
    <row r="95" spans="1:18" ht="26.25" hidden="1" outlineLevel="1" thickBot="1" x14ac:dyDescent="0.25">
      <c r="A95" s="89"/>
      <c r="B95" s="51" t="s">
        <v>47</v>
      </c>
      <c r="C95" s="89"/>
      <c r="D95" s="59" t="s">
        <v>31</v>
      </c>
      <c r="E95" s="89"/>
      <c r="F95" s="90"/>
      <c r="G95" s="90"/>
      <c r="H95" s="90"/>
      <c r="I95" s="22">
        <v>27.7</v>
      </c>
      <c r="J95" s="22">
        <v>31.532</v>
      </c>
      <c r="K95" s="22">
        <v>35.256999999999998</v>
      </c>
      <c r="L95" s="23">
        <v>34.417999999999999</v>
      </c>
      <c r="M95" s="90"/>
      <c r="N95" s="90"/>
      <c r="O95" s="90"/>
      <c r="P95" s="90"/>
      <c r="Q95" s="90"/>
      <c r="R95" s="91"/>
    </row>
    <row r="96" spans="1:18" collapsed="1" x14ac:dyDescent="0.15"/>
    <row r="97" spans="5:18" x14ac:dyDescent="0.15"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</row>
    <row r="98" spans="5:18" x14ac:dyDescent="0.15"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</row>
    <row r="99" spans="5:18" x14ac:dyDescent="0.15"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</row>
    <row r="100" spans="5:18" x14ac:dyDescent="0.15">
      <c r="I100" s="92"/>
      <c r="J100" s="92"/>
      <c r="K100" s="92"/>
      <c r="L100" s="92"/>
      <c r="M100" s="92"/>
    </row>
    <row r="101" spans="5:18" x14ac:dyDescent="0.15">
      <c r="I101" s="92"/>
      <c r="J101" s="92"/>
      <c r="K101" s="92"/>
      <c r="L101" s="92"/>
      <c r="M101" s="92"/>
    </row>
  </sheetData>
  <mergeCells count="32">
    <mergeCell ref="A92:B92"/>
    <mergeCell ref="C92:D92"/>
    <mergeCell ref="A94:B94"/>
    <mergeCell ref="C94:D94"/>
    <mergeCell ref="A85:B85"/>
    <mergeCell ref="C85:D85"/>
    <mergeCell ref="A89:B89"/>
    <mergeCell ref="C89:D89"/>
    <mergeCell ref="A90:B90"/>
    <mergeCell ref="C90:D90"/>
    <mergeCell ref="C87:D87"/>
    <mergeCell ref="A87:B87"/>
    <mergeCell ref="A80:B80"/>
    <mergeCell ref="C80:D80"/>
    <mergeCell ref="A81:B81"/>
    <mergeCell ref="C81:D81"/>
    <mergeCell ref="A83:B83"/>
    <mergeCell ref="C83:D83"/>
    <mergeCell ref="A76:B76"/>
    <mergeCell ref="C76:D76"/>
    <mergeCell ref="A77:B77"/>
    <mergeCell ref="C77:D77"/>
    <mergeCell ref="A79:B79"/>
    <mergeCell ref="C79:D79"/>
    <mergeCell ref="A1:B1"/>
    <mergeCell ref="C1:D1"/>
    <mergeCell ref="A74:B74"/>
    <mergeCell ref="C74:D74"/>
    <mergeCell ref="A29:B29"/>
    <mergeCell ref="C29:D29"/>
    <mergeCell ref="A73:B73"/>
    <mergeCell ref="C73:D73"/>
  </mergeCells>
  <phoneticPr fontId="26" type="noConversion"/>
  <pageMargins left="0.34" right="0.49" top="0.25" bottom="0.25" header="0.25" footer="0.25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0"/>
  <sheetViews>
    <sheetView zoomScaleNormal="100" zoomScaleSheetLayoutView="100" workbookViewId="0">
      <selection sqref="A1:XFD1048576"/>
    </sheetView>
  </sheetViews>
  <sheetFormatPr baseColWidth="10" defaultColWidth="12" defaultRowHeight="10.5" outlineLevelRow="2" outlineLevelCol="1" x14ac:dyDescent="0.15"/>
  <cols>
    <col min="1" max="1" width="23.6640625" style="7" customWidth="1"/>
    <col min="2" max="2" width="24.83203125" style="7" customWidth="1"/>
    <col min="3" max="3" width="23.6640625" style="7" customWidth="1"/>
    <col min="4" max="4" width="25.5" style="7" customWidth="1"/>
    <col min="5" max="6" width="12.6640625" style="7" customWidth="1"/>
    <col min="7" max="10" width="12.6640625" style="7" hidden="1" customWidth="1" outlineLevel="1"/>
    <col min="11" max="11" width="12.6640625" style="7" hidden="1" customWidth="1" outlineLevel="1" collapsed="1"/>
    <col min="12" max="15" width="12.6640625" style="7" hidden="1" customWidth="1" outlineLevel="1"/>
    <col min="16" max="16" width="12.6640625" style="7" customWidth="1" collapsed="1"/>
    <col min="17" max="18" width="12.6640625" style="7" customWidth="1"/>
    <col min="19" max="19" width="12.6640625" style="83" customWidth="1"/>
    <col min="20" max="16384" width="12" style="7"/>
  </cols>
  <sheetData>
    <row r="1" spans="1:21" ht="100.5" customHeight="1" x14ac:dyDescent="0.2">
      <c r="A1" s="62" t="s">
        <v>30</v>
      </c>
      <c r="B1" s="62"/>
      <c r="C1" s="62" t="s">
        <v>29</v>
      </c>
      <c r="D1" s="62"/>
      <c r="S1" s="18" t="s">
        <v>52</v>
      </c>
      <c r="T1" s="18" t="s">
        <v>53</v>
      </c>
    </row>
    <row r="2" spans="1:21" ht="35.25" customHeight="1" x14ac:dyDescent="0.2">
      <c r="A2" s="74"/>
      <c r="B2" s="74"/>
      <c r="C2" s="74"/>
      <c r="D2" s="74"/>
      <c r="E2" s="8">
        <v>2009</v>
      </c>
      <c r="F2" s="8">
        <v>2010</v>
      </c>
      <c r="G2" s="8">
        <v>2011</v>
      </c>
      <c r="H2" s="8">
        <v>2012</v>
      </c>
      <c r="I2" s="8">
        <v>2013</v>
      </c>
      <c r="J2" s="8">
        <v>2014</v>
      </c>
      <c r="K2" s="8">
        <v>2015</v>
      </c>
      <c r="L2" s="8">
        <v>2016</v>
      </c>
      <c r="M2" s="39">
        <v>2017</v>
      </c>
      <c r="N2" s="8">
        <v>2018</v>
      </c>
      <c r="O2" s="8">
        <v>2019</v>
      </c>
      <c r="P2" s="8">
        <v>2020</v>
      </c>
      <c r="Q2" s="8">
        <v>2021</v>
      </c>
      <c r="R2" s="76">
        <v>2022</v>
      </c>
      <c r="S2" s="19" t="s">
        <v>54</v>
      </c>
      <c r="T2" s="44" t="s">
        <v>55</v>
      </c>
    </row>
    <row r="3" spans="1:21" ht="15.75" x14ac:dyDescent="0.2">
      <c r="A3" s="72" t="s">
        <v>10</v>
      </c>
      <c r="B3" s="73"/>
      <c r="C3" s="72" t="s">
        <v>28</v>
      </c>
      <c r="D3" s="73"/>
      <c r="E3" s="9">
        <v>924859</v>
      </c>
      <c r="F3" s="10">
        <v>946258</v>
      </c>
      <c r="G3" s="10">
        <v>957598</v>
      </c>
      <c r="H3" s="10">
        <v>958638</v>
      </c>
      <c r="I3" s="10">
        <v>995563</v>
      </c>
      <c r="J3" s="10">
        <v>1027925</v>
      </c>
      <c r="K3" s="10">
        <v>1031238</v>
      </c>
      <c r="L3" s="40">
        <v>1045792</v>
      </c>
      <c r="M3" s="47">
        <v>1127110</v>
      </c>
      <c r="N3" s="47">
        <v>1137483</v>
      </c>
      <c r="O3" s="47">
        <v>1145976</v>
      </c>
      <c r="P3" s="47">
        <v>1154389</v>
      </c>
      <c r="Q3" s="47">
        <v>1169504</v>
      </c>
      <c r="R3" s="47">
        <v>1187198</v>
      </c>
      <c r="S3" s="77">
        <f>(R3-Q3)/ABS(Q3)</f>
        <v>1.5129490792677922E-2</v>
      </c>
      <c r="T3" s="38">
        <f t="shared" ref="T3" si="0">IF(ISERROR(AVERAGE(,(I3-H3)/ABS(H3),(J3-I3)/ABS(I3),(K3-J3)/ABS(J3),(L3-K3)/ABS(K3),(M3-L3)/ABS(L3),(N3-M3)/ABS(M3),(O3-N3)/ABS(N3),(P3-O3)/ABS(O3),(Q3-P3)/ABS(P3))),"…",AVERAGE((H3-G3)/ABS(G3),(I3-H3)/ABS(H3),(J3-I3)/ABS(I3),(K3-J3)/ABS(J3),(L3-K3)/ABS(K3),(M3-L3)/ABS(L3),(N3-M3)/ABS(M3),(O3-N3)/ABS(N3),(P3-O3)/ABS(O3),(Q3-P3)/ABS(P3),(R3-Q3)/ABS(Q3)))</f>
        <v>1.9948904040798184E-2</v>
      </c>
    </row>
    <row r="4" spans="1:21" ht="25.5" hidden="1" outlineLevel="1" x14ac:dyDescent="0.2">
      <c r="A4" s="61"/>
      <c r="B4" s="25" t="s">
        <v>47</v>
      </c>
      <c r="C4" s="61"/>
      <c r="D4" s="25" t="s">
        <v>31</v>
      </c>
      <c r="E4" s="9"/>
      <c r="F4" s="10"/>
      <c r="G4" s="10"/>
      <c r="H4" s="10"/>
      <c r="I4" s="10">
        <v>1055049</v>
      </c>
      <c r="J4" s="10">
        <v>1079336</v>
      </c>
      <c r="K4" s="10">
        <v>1098796</v>
      </c>
      <c r="L4" s="48">
        <v>1113517</v>
      </c>
      <c r="N4" s="10"/>
      <c r="O4" s="10"/>
      <c r="P4" s="10"/>
      <c r="Q4" s="10"/>
      <c r="R4" s="10"/>
      <c r="S4" s="77"/>
      <c r="T4" s="38"/>
    </row>
    <row r="5" spans="1:21" ht="21.75" customHeight="1" collapsed="1" x14ac:dyDescent="0.2">
      <c r="A5" s="72" t="s">
        <v>46</v>
      </c>
      <c r="B5" s="73"/>
      <c r="C5" s="72" t="s">
        <v>45</v>
      </c>
      <c r="D5" s="73"/>
      <c r="E5" s="31"/>
      <c r="F5" s="32"/>
      <c r="G5" s="33"/>
      <c r="H5" s="33"/>
      <c r="I5" s="33"/>
      <c r="J5" s="34"/>
      <c r="K5" s="34"/>
      <c r="L5" s="41"/>
      <c r="M5" s="34"/>
      <c r="N5" s="34"/>
      <c r="O5" s="34"/>
      <c r="P5" s="34"/>
      <c r="Q5" s="34"/>
      <c r="R5" s="34"/>
      <c r="S5" s="78"/>
      <c r="T5" s="20"/>
      <c r="U5" s="82"/>
    </row>
    <row r="6" spans="1:21" ht="12.75" x14ac:dyDescent="0.2">
      <c r="A6" s="70" t="s">
        <v>4</v>
      </c>
      <c r="B6" s="60" t="s">
        <v>2</v>
      </c>
      <c r="C6" s="70" t="s">
        <v>3</v>
      </c>
      <c r="D6" s="60" t="s">
        <v>2</v>
      </c>
      <c r="E6" s="11">
        <v>1243915</v>
      </c>
      <c r="F6" s="6">
        <v>1231254</v>
      </c>
      <c r="G6" s="6">
        <v>1234261</v>
      </c>
      <c r="H6" s="6">
        <v>1248082</v>
      </c>
      <c r="I6" s="6">
        <v>1284655</v>
      </c>
      <c r="J6" s="6">
        <v>1313136</v>
      </c>
      <c r="K6" s="6">
        <v>1325602</v>
      </c>
      <c r="L6" s="28">
        <v>1337610</v>
      </c>
      <c r="M6" s="6">
        <v>1377784</v>
      </c>
      <c r="N6" s="6">
        <v>1398118</v>
      </c>
      <c r="O6" s="6">
        <v>1412284</v>
      </c>
      <c r="P6" s="6">
        <v>1397598</v>
      </c>
      <c r="Q6" s="6">
        <v>1415445</v>
      </c>
      <c r="R6" s="6">
        <v>1422032</v>
      </c>
      <c r="S6" s="79">
        <f>(R6-Q6)/ABS(Q6)</f>
        <v>4.6536601563465906E-3</v>
      </c>
      <c r="T6" s="38">
        <f>IF(ISERROR(AVERAGE(,(I6-H6)/ABS(H6),(J6-I6)/ABS(I6),(K6-J6)/ABS(J6),(L6-K6)/ABS(K6),(M6-L6)/ABS(L6),(N6-M6)/ABS(M6),(O6-N6)/ABS(N6),(P6-O6)/ABS(O6),(Q6-P6)/ABS(P6))),"…",AVERAGE((H6-G6)/ABS(G6),(I6-H6)/ABS(H6),(J6-I6)/ABS(I6),(K6-J6)/ABS(J6),(L6-K6)/ABS(K6),(M6-L6)/ABS(L6),(N6-M6)/ABS(M6),(O6-N6)/ABS(N6),(P6-O6)/ABS(O6),(Q6-P6)/ABS(P6),(R6-Q6)/ABS(Q6)))</f>
        <v>1.3015695381732296E-2</v>
      </c>
    </row>
    <row r="7" spans="1:21" ht="25.5" hidden="1" outlineLevel="1" x14ac:dyDescent="0.2">
      <c r="A7" s="66"/>
      <c r="B7" s="25" t="s">
        <v>47</v>
      </c>
      <c r="C7" s="66"/>
      <c r="D7" s="25" t="s">
        <v>31</v>
      </c>
      <c r="E7" s="11"/>
      <c r="F7" s="6"/>
      <c r="G7" s="6"/>
      <c r="H7" s="6"/>
      <c r="I7" s="6">
        <v>1298627</v>
      </c>
      <c r="J7" s="6">
        <v>1321857</v>
      </c>
      <c r="K7" s="6">
        <v>1342625</v>
      </c>
      <c r="L7" s="28">
        <v>1359092</v>
      </c>
      <c r="M7" s="6"/>
      <c r="N7" s="6"/>
      <c r="O7" s="6"/>
      <c r="P7" s="6"/>
      <c r="Q7" s="6"/>
      <c r="R7" s="6"/>
      <c r="S7" s="79"/>
      <c r="T7" s="21"/>
    </row>
    <row r="8" spans="1:21" ht="12.75" collapsed="1" x14ac:dyDescent="0.2">
      <c r="A8" s="66"/>
      <c r="B8" s="59" t="s">
        <v>6</v>
      </c>
      <c r="C8" s="66"/>
      <c r="D8" s="59" t="s">
        <v>0</v>
      </c>
      <c r="E8" s="4">
        <v>1216266</v>
      </c>
      <c r="F8" s="5">
        <v>1202011</v>
      </c>
      <c r="G8" s="5">
        <v>1202307</v>
      </c>
      <c r="H8" s="5">
        <v>1215360</v>
      </c>
      <c r="I8" s="5">
        <v>1238349</v>
      </c>
      <c r="J8" s="5">
        <v>1258444</v>
      </c>
      <c r="K8" s="5">
        <v>1268490</v>
      </c>
      <c r="L8" s="29">
        <v>1276750</v>
      </c>
      <c r="M8" s="5">
        <v>1314466</v>
      </c>
      <c r="N8" s="5">
        <v>1327325</v>
      </c>
      <c r="O8" s="5">
        <v>1342941</v>
      </c>
      <c r="P8" s="5">
        <v>1328218</v>
      </c>
      <c r="Q8" s="5">
        <v>1347966</v>
      </c>
      <c r="R8" s="5">
        <v>1355721</v>
      </c>
      <c r="S8" s="80">
        <f>(R8-Q8)/ABS(Q8)</f>
        <v>5.7531124672284021E-3</v>
      </c>
      <c r="T8" s="38">
        <f>IF(ISERROR(AVERAGE(,(I8-H8)/ABS(H8),(J8-I8)/ABS(I8),(K8-J8)/ABS(J8),(L8-K8)/ABS(K8),(M8-L8)/ABS(L8),(N8-M8)/ABS(M8),(O8-N8)/ABS(N8),(P8-O8)/ABS(O8),(Q8-P8)/ABS(P8))),"…",AVERAGE((H8-G8)/ABS(G8),(I8-H8)/ABS(H8),(J8-I8)/ABS(I8),(K8-J8)/ABS(J8),(L8-K8)/ABS(K8),(M8-L8)/ABS(L8),(N8-M8)/ABS(M8),(O8-N8)/ABS(N8),(P8-O8)/ABS(O8),(Q8-P8)/ABS(P8),(R8-Q8)/ABS(Q8)))</f>
        <v>1.1021822190735707E-2</v>
      </c>
    </row>
    <row r="9" spans="1:21" ht="25.5" hidden="1" outlineLevel="1" x14ac:dyDescent="0.2">
      <c r="A9" s="66"/>
      <c r="B9" s="26"/>
      <c r="C9" s="66"/>
      <c r="D9" s="26" t="s">
        <v>31</v>
      </c>
      <c r="E9" s="4"/>
      <c r="F9" s="5"/>
      <c r="G9" s="5"/>
      <c r="H9" s="5"/>
      <c r="I9" s="5">
        <v>1243593</v>
      </c>
      <c r="J9" s="5">
        <v>1261328</v>
      </c>
      <c r="K9" s="5">
        <v>1277799</v>
      </c>
      <c r="L9" s="29">
        <v>1297764</v>
      </c>
      <c r="M9" s="5"/>
      <c r="N9" s="5"/>
      <c r="O9" s="5"/>
      <c r="P9" s="5"/>
      <c r="Q9" s="5"/>
      <c r="R9" s="5"/>
      <c r="S9" s="80"/>
      <c r="T9" s="21"/>
    </row>
    <row r="10" spans="1:21" ht="25.5" collapsed="1" x14ac:dyDescent="0.2">
      <c r="A10" s="66"/>
      <c r="B10" s="59" t="s">
        <v>5</v>
      </c>
      <c r="C10" s="66"/>
      <c r="D10" s="59" t="s">
        <v>11</v>
      </c>
      <c r="E10" s="4">
        <v>18182</v>
      </c>
      <c r="F10" s="5">
        <v>18618</v>
      </c>
      <c r="G10" s="5">
        <v>18718</v>
      </c>
      <c r="H10" s="5">
        <v>19048</v>
      </c>
      <c r="I10" s="5">
        <v>30246</v>
      </c>
      <c r="J10" s="5">
        <v>33488</v>
      </c>
      <c r="K10" s="5">
        <v>34763</v>
      </c>
      <c r="L10" s="29">
        <v>36322</v>
      </c>
      <c r="M10" s="5">
        <v>33540</v>
      </c>
      <c r="N10" s="5">
        <v>38874</v>
      </c>
      <c r="O10" s="5">
        <v>39519</v>
      </c>
      <c r="P10" s="5">
        <v>39226</v>
      </c>
      <c r="Q10" s="5">
        <v>39398</v>
      </c>
      <c r="R10" s="5">
        <v>39330</v>
      </c>
      <c r="S10" s="80">
        <f>(R10-Q10)/ABS(Q10)</f>
        <v>-1.7259759378648663E-3</v>
      </c>
      <c r="T10" s="38">
        <f>IF(ISERROR(AVERAGE(,(I10-H10)/ABS(H10),(J10-I10)/ABS(I10),(K10-J10)/ABS(J10),(L10-K10)/ABS(K10),(M10-L10)/ABS(L10),(N10-M10)/ABS(M10),(O10-N10)/ABS(N10),(P10-O10)/ABS(O10),(Q10-P10)/ABS(P10))),"…",AVERAGE((H10-G10)/ABS(G10),(I10-H10)/ABS(H10),(J10-I10)/ABS(I10),(K10-J10)/ABS(J10),(L10-K10)/ABS(K10),(M10-L10)/ABS(L10),(N10-M10)/ABS(M10),(O10-N10)/ABS(N10),(P10-O10)/ABS(O10),(Q10-P10)/ABS(P10),(R10-Q10)/ABS(Q10)))</f>
        <v>8.0899909381223614E-2</v>
      </c>
    </row>
    <row r="11" spans="1:21" ht="25.5" hidden="1" outlineLevel="1" x14ac:dyDescent="0.2">
      <c r="A11" s="66"/>
      <c r="B11" s="26"/>
      <c r="C11" s="66"/>
      <c r="D11" s="26" t="s">
        <v>31</v>
      </c>
      <c r="E11" s="4"/>
      <c r="F11" s="5"/>
      <c r="G11" s="5"/>
      <c r="H11" s="5"/>
      <c r="I11" s="5">
        <v>32584</v>
      </c>
      <c r="J11" s="5">
        <v>34926</v>
      </c>
      <c r="K11" s="5">
        <v>36464</v>
      </c>
      <c r="L11" s="29">
        <v>33613</v>
      </c>
      <c r="M11" s="5"/>
      <c r="N11" s="5"/>
      <c r="O11" s="5"/>
      <c r="P11" s="5"/>
      <c r="Q11" s="5"/>
      <c r="R11" s="5"/>
      <c r="S11" s="80"/>
      <c r="T11" s="21"/>
    </row>
    <row r="12" spans="1:21" ht="25.5" collapsed="1" x14ac:dyDescent="0.2">
      <c r="A12" s="66"/>
      <c r="B12" s="59" t="s">
        <v>9</v>
      </c>
      <c r="C12" s="66"/>
      <c r="D12" s="59" t="s">
        <v>1</v>
      </c>
      <c r="E12" s="4">
        <v>9467</v>
      </c>
      <c r="F12" s="5">
        <v>10625</v>
      </c>
      <c r="G12" s="5">
        <v>13236</v>
      </c>
      <c r="H12" s="5">
        <v>13674</v>
      </c>
      <c r="I12" s="5">
        <v>16060</v>
      </c>
      <c r="J12" s="5">
        <v>21204</v>
      </c>
      <c r="K12" s="5">
        <v>22349</v>
      </c>
      <c r="L12" s="29">
        <v>24538</v>
      </c>
      <c r="M12" s="5">
        <v>29778</v>
      </c>
      <c r="N12" s="5">
        <v>31919</v>
      </c>
      <c r="O12" s="5">
        <v>29824</v>
      </c>
      <c r="P12" s="5">
        <v>30154</v>
      </c>
      <c r="Q12" s="5">
        <v>28081</v>
      </c>
      <c r="R12" s="5">
        <v>26981</v>
      </c>
      <c r="S12" s="80">
        <f>(R12-Q12)/ABS(Q12)</f>
        <v>-3.917239414550764E-2</v>
      </c>
      <c r="T12" s="38">
        <f>IF(ISERROR(AVERAGE(,(I12-H12)/ABS(H12),(J12-I12)/ABS(I12),(K12-J12)/ABS(J12),(L12-K12)/ABS(K12),(M12-L12)/ABS(L12),(N12-M12)/ABS(M12),(O12-N12)/ABS(N12),(P12-O12)/ABS(O12),(Q12-P12)/ABS(P12))),"…",AVERAGE((H12-G12)/ABS(G12),(I12-H12)/ABS(H12),(J12-I12)/ABS(I12),(K12-J12)/ABS(J12),(L12-K12)/ABS(K12),(M12-L12)/ABS(L12),(N12-M12)/ABS(M12),(O12-N12)/ABS(N12),(P12-O12)/ABS(O12),(Q12-P12)/ABS(P12),(R12-Q12)/ABS(Q12)))</f>
        <v>7.2980293908958785E-2</v>
      </c>
    </row>
    <row r="13" spans="1:21" ht="25.5" hidden="1" outlineLevel="1" x14ac:dyDescent="0.2">
      <c r="A13" s="71"/>
      <c r="B13" s="27"/>
      <c r="C13" s="71"/>
      <c r="D13" s="27" t="s">
        <v>31</v>
      </c>
      <c r="E13" s="4"/>
      <c r="F13" s="5"/>
      <c r="G13" s="5"/>
      <c r="H13" s="5"/>
      <c r="I13" s="5">
        <v>22450</v>
      </c>
      <c r="J13" s="5">
        <v>25603</v>
      </c>
      <c r="K13" s="5">
        <v>28362</v>
      </c>
      <c r="L13" s="29">
        <v>27715</v>
      </c>
      <c r="M13" s="5"/>
      <c r="N13" s="5"/>
      <c r="O13" s="5"/>
      <c r="P13" s="5"/>
      <c r="Q13" s="5"/>
      <c r="R13" s="5"/>
      <c r="S13" s="80"/>
      <c r="T13" s="21"/>
    </row>
    <row r="14" spans="1:21" ht="27.75" customHeight="1" collapsed="1" x14ac:dyDescent="0.2">
      <c r="A14" s="70" t="s">
        <v>19</v>
      </c>
      <c r="B14" s="60" t="s">
        <v>2</v>
      </c>
      <c r="C14" s="70" t="s">
        <v>18</v>
      </c>
      <c r="D14" s="60" t="s">
        <v>2</v>
      </c>
      <c r="E14" s="11">
        <v>214.74437696037646</v>
      </c>
      <c r="F14" s="6">
        <v>228.64630666512895</v>
      </c>
      <c r="G14" s="6">
        <v>231.62547103084356</v>
      </c>
      <c r="H14" s="6">
        <v>238.72358587015916</v>
      </c>
      <c r="I14" s="6">
        <v>240.1430748592683</v>
      </c>
      <c r="J14" s="6">
        <v>240.87768657118022</v>
      </c>
      <c r="K14" s="6">
        <v>245.69211378427815</v>
      </c>
      <c r="L14" s="28">
        <v>245.37819132632083</v>
      </c>
      <c r="M14" s="6">
        <v>226.51</v>
      </c>
      <c r="N14" s="6">
        <v>226.6</v>
      </c>
      <c r="O14" s="6">
        <v>231.63</v>
      </c>
      <c r="P14" s="6">
        <v>237.03</v>
      </c>
      <c r="Q14" s="6">
        <v>237.5</v>
      </c>
      <c r="R14" s="6">
        <v>237.96</v>
      </c>
      <c r="S14" s="79">
        <f>(R14-Q14)/ABS(Q14)</f>
        <v>1.9368421052631914E-3</v>
      </c>
      <c r="T14" s="38">
        <f>IF(ISERROR(AVERAGE(,(I14-H14)/ABS(H14),(J14-I14)/ABS(I14),(K14-J14)/ABS(J14),(L14-K14)/ABS(K14),(M14-L14)/ABS(L14),(N14-M14)/ABS(M14),(O14-N14)/ABS(N14),(P14-O14)/ABS(O14),(Q14-P14)/ABS(P14))),"…",AVERAGE((H14-G14)/ABS(G14),(I14-H14)/ABS(H14),(J14-I14)/ABS(I14),(K14-J14)/ABS(J14),(L14-K14)/ABS(K14),(M14-L14)/ABS(L14),(N14-M14)/ABS(M14),(O14-N14)/ABS(N14),(P14-O14)/ABS(O14),(Q14-P14)/ABS(P14),(R14-Q14)/ABS(Q14)))</f>
        <v>2.8447993843781091E-3</v>
      </c>
    </row>
    <row r="15" spans="1:21" ht="25.5" hidden="1" outlineLevel="1" x14ac:dyDescent="0.2">
      <c r="A15" s="66"/>
      <c r="B15" s="25"/>
      <c r="C15" s="66"/>
      <c r="D15" s="25" t="s">
        <v>31</v>
      </c>
      <c r="E15" s="11"/>
      <c r="F15" s="6"/>
      <c r="G15" s="6"/>
      <c r="H15" s="6"/>
      <c r="I15" s="6">
        <v>220.48</v>
      </c>
      <c r="J15" s="6">
        <v>223.44</v>
      </c>
      <c r="K15" s="6">
        <v>223.85</v>
      </c>
      <c r="L15" s="28">
        <v>226.31</v>
      </c>
      <c r="M15" s="6"/>
      <c r="N15" s="6"/>
      <c r="O15" s="6"/>
      <c r="P15" s="6"/>
      <c r="Q15" s="6"/>
      <c r="R15" s="6"/>
      <c r="S15" s="79"/>
      <c r="T15" s="21"/>
    </row>
    <row r="16" spans="1:21" ht="12.75" hidden="1" outlineLevel="1" collapsed="1" x14ac:dyDescent="0.2">
      <c r="A16" s="66"/>
      <c r="B16" s="59" t="s">
        <v>6</v>
      </c>
      <c r="C16" s="66"/>
      <c r="D16" s="59" t="s">
        <v>0</v>
      </c>
      <c r="E16" s="4">
        <v>214.86394560619689</v>
      </c>
      <c r="F16" s="5">
        <v>227.88753562432734</v>
      </c>
      <c r="G16" s="5">
        <v>230.64625410426234</v>
      </c>
      <c r="H16" s="5">
        <v>237.16192925004387</v>
      </c>
      <c r="I16" s="5">
        <v>238.35821161885704</v>
      </c>
      <c r="J16" s="5">
        <v>239.1956059758453</v>
      </c>
      <c r="K16" s="5">
        <v>243.92175329197184</v>
      </c>
      <c r="L16" s="29">
        <v>243.24930317864369</v>
      </c>
      <c r="M16" s="5">
        <v>226.03</v>
      </c>
      <c r="N16" s="5">
        <v>226.21</v>
      </c>
      <c r="O16" s="5">
        <v>231.09</v>
      </c>
      <c r="P16" s="5">
        <v>236.57</v>
      </c>
      <c r="Q16" s="5">
        <v>237.04</v>
      </c>
      <c r="R16" s="5">
        <v>237.5</v>
      </c>
      <c r="S16" s="80">
        <f>(R16-Q16)/ABS(Q16)</f>
        <v>1.9406007424907525E-3</v>
      </c>
      <c r="T16" s="38">
        <f>IF(ISERROR(AVERAGE(,(I16-H16)/ABS(H16),(J16-I16)/ABS(I16),(K16-J16)/ABS(J16),(L16-K16)/ABS(K16),(M16-L16)/ABS(L16),(N16-M16)/ABS(M16),(O16-N16)/ABS(N16),(P16-O16)/ABS(O16),(Q16-P16)/ABS(P16))),"…",AVERAGE((H16-G16)/ABS(G16),(I16-H16)/ABS(H16),(J16-I16)/ABS(I16),(K16-J16)/ABS(J16),(L16-K16)/ABS(K16),(M16-L16)/ABS(L16),(N16-M16)/ABS(M16),(O16-N16)/ABS(N16),(P16-O16)/ABS(O16),(Q16-P16)/ABS(P16),(R16-Q16)/ABS(Q16)))</f>
        <v>3.0027467570782744E-3</v>
      </c>
    </row>
    <row r="17" spans="1:20" ht="25.5" hidden="1" outlineLevel="2" x14ac:dyDescent="0.2">
      <c r="A17" s="66"/>
      <c r="B17" s="26"/>
      <c r="C17" s="66"/>
      <c r="D17" s="26" t="s">
        <v>31</v>
      </c>
      <c r="E17" s="4"/>
      <c r="F17" s="5"/>
      <c r="G17" s="5"/>
      <c r="H17" s="5"/>
      <c r="I17" s="5">
        <v>220.31</v>
      </c>
      <c r="J17" s="5">
        <v>223.17</v>
      </c>
      <c r="K17" s="5">
        <v>223.56</v>
      </c>
      <c r="L17" s="29">
        <v>225.82</v>
      </c>
      <c r="M17" s="5"/>
      <c r="N17" s="5"/>
      <c r="O17" s="5"/>
      <c r="P17" s="5"/>
      <c r="Q17" s="5"/>
      <c r="R17" s="5"/>
      <c r="S17" s="80"/>
      <c r="T17" s="21"/>
    </row>
    <row r="18" spans="1:20" ht="25.5" hidden="1" outlineLevel="1" x14ac:dyDescent="0.2">
      <c r="A18" s="66"/>
      <c r="B18" s="59" t="s">
        <v>5</v>
      </c>
      <c r="C18" s="66"/>
      <c r="D18" s="59" t="s">
        <v>11</v>
      </c>
      <c r="E18" s="4">
        <v>212.49554504454954</v>
      </c>
      <c r="F18" s="5">
        <v>245.00469080101695</v>
      </c>
      <c r="G18" s="5">
        <v>243.26966912419417</v>
      </c>
      <c r="H18" s="5">
        <v>268.14323901021982</v>
      </c>
      <c r="I18" s="5">
        <v>247.76832198197008</v>
      </c>
      <c r="J18" s="5">
        <v>257.90244764293681</v>
      </c>
      <c r="K18" s="5">
        <v>265.15448417378633</v>
      </c>
      <c r="L18" s="29">
        <v>261.61443936640791</v>
      </c>
      <c r="M18" s="5">
        <v>234.17</v>
      </c>
      <c r="N18" s="5">
        <v>230.84</v>
      </c>
      <c r="O18" s="5">
        <v>237.95</v>
      </c>
      <c r="P18" s="5">
        <v>242.39</v>
      </c>
      <c r="Q18" s="5">
        <v>243.06</v>
      </c>
      <c r="R18" s="5">
        <v>243.37</v>
      </c>
      <c r="S18" s="80">
        <f>(R18-Q18)/ABS(Q18)</f>
        <v>1.2754052497325856E-3</v>
      </c>
      <c r="T18" s="38">
        <f>IF(ISERROR(AVERAGE(,(I18-H18)/ABS(H18),(J18-I18)/ABS(I18),(K18-J18)/ABS(J18),(L18-K18)/ABS(K18),(M18-L18)/ABS(L18),(N18-M18)/ABS(M18),(O18-N18)/ABS(N18),(P18-O18)/ABS(O18),(Q18-P18)/ABS(P18))),"…",AVERAGE((H18-G18)/ABS(G18),(I18-H18)/ABS(H18),(J18-I18)/ABS(I18),(K18-J18)/ABS(J18),(L18-K18)/ABS(K18),(M18-L18)/ABS(L18),(N18-M18)/ABS(M18),(O18-N18)/ABS(N18),(P18-O18)/ABS(O18),(Q18-P18)/ABS(P18),(R18-Q18)/ABS(Q18)))</f>
        <v>1.4824223479829345E-3</v>
      </c>
    </row>
    <row r="19" spans="1:20" ht="25.5" hidden="1" outlineLevel="2" x14ac:dyDescent="0.2">
      <c r="A19" s="66"/>
      <c r="B19" s="26"/>
      <c r="C19" s="66"/>
      <c r="D19" s="26" t="s">
        <v>31</v>
      </c>
      <c r="E19" s="4"/>
      <c r="F19" s="5"/>
      <c r="G19" s="5"/>
      <c r="H19" s="5"/>
      <c r="I19" s="5">
        <v>223.66</v>
      </c>
      <c r="J19" s="5">
        <v>227.31</v>
      </c>
      <c r="K19" s="5">
        <v>227.31</v>
      </c>
      <c r="L19" s="29">
        <v>233.68</v>
      </c>
      <c r="M19" s="5"/>
      <c r="N19" s="5"/>
      <c r="O19" s="5"/>
      <c r="P19" s="5"/>
      <c r="Q19" s="5"/>
      <c r="R19" s="5"/>
      <c r="S19" s="80"/>
      <c r="T19" s="21"/>
    </row>
    <row r="20" spans="1:20" ht="25.5" hidden="1" outlineLevel="1" x14ac:dyDescent="0.2">
      <c r="A20" s="66"/>
      <c r="B20" s="59" t="s">
        <v>9</v>
      </c>
      <c r="C20" s="66"/>
      <c r="D20" s="59" t="s">
        <v>1</v>
      </c>
      <c r="E20" s="4">
        <v>203.70191190451041</v>
      </c>
      <c r="F20" s="5">
        <v>285.82190588235295</v>
      </c>
      <c r="G20" s="5">
        <v>304.10682985796313</v>
      </c>
      <c r="H20" s="5">
        <v>336.54349495392717</v>
      </c>
      <c r="I20" s="5">
        <v>363.4089767538398</v>
      </c>
      <c r="J20" s="5">
        <v>313.82048198453123</v>
      </c>
      <c r="K20" s="5">
        <v>315.90170701149941</v>
      </c>
      <c r="L20" s="29">
        <v>332.11406797620015</v>
      </c>
      <c r="M20" s="4">
        <v>239.37</v>
      </c>
      <c r="N20" s="5">
        <v>237.51</v>
      </c>
      <c r="O20" s="5">
        <v>247.53</v>
      </c>
      <c r="P20" s="5">
        <v>250.06</v>
      </c>
      <c r="Q20" s="5">
        <v>251.74</v>
      </c>
      <c r="R20" s="5">
        <v>253.59</v>
      </c>
      <c r="S20" s="80">
        <f>(R20-Q20)/ABS(Q20)</f>
        <v>7.348851990148543E-3</v>
      </c>
      <c r="T20" s="38">
        <f>IF(ISERROR(AVERAGE(,(I20-H20)/ABS(H20),(J20-I20)/ABS(I20),(K20-J20)/ABS(J20),(L20-K20)/ABS(K20),(M20-L20)/ABS(L20),(N20-M20)/ABS(M20),(O20-N20)/ABS(N20),(P20-O20)/ABS(O20),(Q20-P20)/ABS(P20))),"…",AVERAGE((H20-G20)/ABS(G20),(I20-H20)/ABS(H20),(J20-I20)/ABS(I20),(K20-J20)/ABS(J20),(L20-K20)/ABS(K20),(M20-L20)/ABS(L20),(N20-M20)/ABS(M20),(O20-N20)/ABS(N20),(P20-O20)/ABS(O20),(Q20-P20)/ABS(P20),(R20-Q20)/ABS(Q20)))</f>
        <v>-1.0232661899886634E-2</v>
      </c>
    </row>
    <row r="21" spans="1:20" ht="25.5" hidden="1" outlineLevel="1" x14ac:dyDescent="0.2">
      <c r="A21" s="71"/>
      <c r="B21" s="27"/>
      <c r="C21" s="71"/>
      <c r="D21" s="27" t="s">
        <v>31</v>
      </c>
      <c r="E21" s="35"/>
      <c r="F21" s="36"/>
      <c r="G21" s="36"/>
      <c r="H21" s="36"/>
      <c r="I21" s="36">
        <v>225.32</v>
      </c>
      <c r="J21" s="36">
        <v>231.35</v>
      </c>
      <c r="K21" s="36">
        <v>232.74</v>
      </c>
      <c r="L21" s="42">
        <v>240.36</v>
      </c>
      <c r="M21" s="36"/>
      <c r="N21" s="36"/>
      <c r="O21" s="36"/>
      <c r="P21" s="36"/>
      <c r="Q21" s="36"/>
      <c r="R21" s="36"/>
      <c r="S21" s="81"/>
      <c r="T21" s="37"/>
    </row>
    <row r="22" spans="1:20" ht="36" customHeight="1" collapsed="1" x14ac:dyDescent="0.2">
      <c r="A22" s="72" t="s">
        <v>44</v>
      </c>
      <c r="B22" s="73"/>
      <c r="C22" s="72" t="s">
        <v>43</v>
      </c>
      <c r="D22" s="73"/>
      <c r="E22" s="31"/>
      <c r="F22" s="32"/>
      <c r="G22" s="33"/>
      <c r="H22" s="33"/>
      <c r="I22" s="33"/>
      <c r="J22" s="34"/>
      <c r="K22" s="34"/>
      <c r="L22" s="41"/>
      <c r="M22" s="34"/>
      <c r="N22" s="34"/>
      <c r="O22" s="34"/>
      <c r="P22" s="34"/>
      <c r="Q22" s="34"/>
      <c r="R22" s="34"/>
      <c r="S22" s="78"/>
      <c r="T22" s="20"/>
    </row>
    <row r="23" spans="1:20" ht="12.75" x14ac:dyDescent="0.2">
      <c r="A23" s="70" t="s">
        <v>4</v>
      </c>
      <c r="B23" s="60" t="s">
        <v>2</v>
      </c>
      <c r="C23" s="70" t="s">
        <v>3</v>
      </c>
      <c r="D23" s="60" t="s">
        <v>2</v>
      </c>
      <c r="E23" s="11">
        <v>413370</v>
      </c>
      <c r="F23" s="6">
        <v>403288</v>
      </c>
      <c r="G23" s="6">
        <v>398424</v>
      </c>
      <c r="H23" s="6">
        <v>406169</v>
      </c>
      <c r="I23" s="6">
        <v>418206</v>
      </c>
      <c r="J23" s="6">
        <v>424160</v>
      </c>
      <c r="K23" s="6">
        <v>424807</v>
      </c>
      <c r="L23" s="28">
        <v>424258</v>
      </c>
      <c r="M23" s="6">
        <v>449860</v>
      </c>
      <c r="N23" s="6">
        <v>447817</v>
      </c>
      <c r="O23" s="6">
        <v>444000</v>
      </c>
      <c r="P23" s="6">
        <v>461054</v>
      </c>
      <c r="Q23" s="6">
        <v>464158</v>
      </c>
      <c r="R23" s="6">
        <v>459637</v>
      </c>
      <c r="S23" s="79">
        <f>(R23-Q23)/ABS(Q23)</f>
        <v>-9.7402177706729168E-3</v>
      </c>
      <c r="T23" s="38">
        <f t="shared" ref="T23" si="1">IF(ISERROR(AVERAGE(,(I23-H23)/ABS(H23),(J23-I23)/ABS(I23),(K23-J23)/ABS(J23),(L23-K23)/ABS(K23),(M23-L23)/ABS(L23),(N23-M23)/ABS(M23),(O23-N23)/ABS(N23),(P23-O23)/ABS(O23),(Q23-P23)/ABS(P23))),"…",AVERAGE((H23-G23)/ABS(G23),(I23-H23)/ABS(H23),(J23-I23)/ABS(I23),(K23-J23)/ABS(J23),(L23-K23)/ABS(K23),(M23-L23)/ABS(L23),(N23-M23)/ABS(M23),(O23-N23)/ABS(N23),(P23-O23)/ABS(O23),(Q23-P23)/ABS(P23),(R23-Q23)/ABS(Q23)))</f>
        <v>1.3293365508151167E-2</v>
      </c>
    </row>
    <row r="24" spans="1:20" ht="25.5" hidden="1" outlineLevel="1" x14ac:dyDescent="0.2">
      <c r="A24" s="66"/>
      <c r="B24" s="25"/>
      <c r="C24" s="66"/>
      <c r="D24" s="25" t="s">
        <v>31</v>
      </c>
      <c r="E24" s="11"/>
      <c r="F24" s="6"/>
      <c r="G24" s="6"/>
      <c r="H24" s="6"/>
      <c r="I24" s="6">
        <v>433456</v>
      </c>
      <c r="J24" s="6">
        <v>440925</v>
      </c>
      <c r="K24" s="6">
        <v>445855</v>
      </c>
      <c r="L24" s="28">
        <v>449009</v>
      </c>
      <c r="M24" s="6"/>
      <c r="N24" s="6"/>
      <c r="O24" s="6"/>
      <c r="P24" s="6"/>
      <c r="Q24" s="6"/>
      <c r="R24" s="6"/>
      <c r="S24" s="79"/>
      <c r="T24" s="21"/>
    </row>
    <row r="25" spans="1:20" ht="12.75" collapsed="1" x14ac:dyDescent="0.2">
      <c r="A25" s="66"/>
      <c r="B25" s="59" t="s">
        <v>6</v>
      </c>
      <c r="C25" s="66"/>
      <c r="D25" s="59" t="s">
        <v>0</v>
      </c>
      <c r="E25" s="4">
        <v>403885</v>
      </c>
      <c r="F25" s="5">
        <v>392957</v>
      </c>
      <c r="G25" s="5">
        <v>387152</v>
      </c>
      <c r="H25" s="5">
        <v>394518</v>
      </c>
      <c r="I25" s="5">
        <v>402197</v>
      </c>
      <c r="J25" s="5">
        <v>405255</v>
      </c>
      <c r="K25" s="5">
        <v>405006</v>
      </c>
      <c r="L25" s="29">
        <v>403319</v>
      </c>
      <c r="M25" s="5">
        <v>428262</v>
      </c>
      <c r="N25" s="5">
        <v>423563</v>
      </c>
      <c r="O25" s="5">
        <v>419857</v>
      </c>
      <c r="P25" s="5">
        <v>435781</v>
      </c>
      <c r="Q25" s="5">
        <v>438848</v>
      </c>
      <c r="R25" s="5">
        <v>434546</v>
      </c>
      <c r="S25" s="80">
        <f>(R25-Q25)/ABS(Q25)</f>
        <v>-9.8029386028875599E-3</v>
      </c>
      <c r="T25" s="38">
        <f t="shared" ref="T25" si="2">IF(ISERROR(AVERAGE(,(I25-H25)/ABS(H25),(J25-I25)/ABS(I25),(K25-J25)/ABS(J25),(L25-K25)/ABS(K25),(M25-L25)/ABS(L25),(N25-M25)/ABS(M25),(O25-N25)/ABS(N25),(P25-O25)/ABS(O25),(Q25-P25)/ABS(P25))),"…",AVERAGE((H25-G25)/ABS(G25),(I25-H25)/ABS(H25),(J25-I25)/ABS(I25),(K25-J25)/ABS(J25),(L25-K25)/ABS(K25),(M25-L25)/ABS(L25),(N25-M25)/ABS(M25),(O25-N25)/ABS(N25),(P25-O25)/ABS(O25),(Q25-P25)/ABS(P25),(R25-Q25)/ABS(Q25)))</f>
        <v>1.0781684000399012E-2</v>
      </c>
    </row>
    <row r="26" spans="1:20" ht="25.5" hidden="1" outlineLevel="1" x14ac:dyDescent="0.2">
      <c r="A26" s="66"/>
      <c r="B26" s="26"/>
      <c r="C26" s="66"/>
      <c r="D26" s="26" t="s">
        <v>31</v>
      </c>
      <c r="E26" s="4"/>
      <c r="F26" s="5"/>
      <c r="G26" s="5"/>
      <c r="H26" s="5"/>
      <c r="I26" s="5">
        <v>414130</v>
      </c>
      <c r="J26" s="5">
        <v>419657</v>
      </c>
      <c r="K26" s="5">
        <v>423167</v>
      </c>
      <c r="L26" s="29">
        <v>427586</v>
      </c>
      <c r="M26" s="5"/>
      <c r="N26" s="5"/>
      <c r="O26" s="5"/>
      <c r="P26" s="5"/>
      <c r="Q26" s="5"/>
      <c r="R26" s="5"/>
      <c r="S26" s="80"/>
      <c r="T26" s="21"/>
    </row>
    <row r="27" spans="1:20" ht="25.5" collapsed="1" x14ac:dyDescent="0.2">
      <c r="A27" s="66"/>
      <c r="B27" s="59" t="s">
        <v>5</v>
      </c>
      <c r="C27" s="66"/>
      <c r="D27" s="59" t="s">
        <v>11</v>
      </c>
      <c r="E27" s="4">
        <v>7227</v>
      </c>
      <c r="F27" s="5">
        <v>7736</v>
      </c>
      <c r="G27" s="5">
        <v>7971</v>
      </c>
      <c r="H27" s="5">
        <v>8133</v>
      </c>
      <c r="I27" s="5">
        <v>12101</v>
      </c>
      <c r="J27" s="5">
        <v>13653</v>
      </c>
      <c r="K27" s="5">
        <v>14188</v>
      </c>
      <c r="L27" s="29">
        <v>14651</v>
      </c>
      <c r="M27" s="5">
        <v>14163</v>
      </c>
      <c r="N27" s="5">
        <v>16288</v>
      </c>
      <c r="O27" s="5">
        <v>16150</v>
      </c>
      <c r="P27" s="5">
        <v>16765</v>
      </c>
      <c r="Q27" s="5">
        <v>16917</v>
      </c>
      <c r="R27" s="5">
        <v>16684</v>
      </c>
      <c r="S27" s="80">
        <f>(R27-Q27)/ABS(Q27)</f>
        <v>-1.3773127623101023E-2</v>
      </c>
      <c r="T27" s="38">
        <f t="shared" ref="T27" si="3">IF(ISERROR(AVERAGE(,(I27-H27)/ABS(H27),(J27-I27)/ABS(I27),(K27-J27)/ABS(J27),(L27-K27)/ABS(K27),(M27-L27)/ABS(L27),(N27-M27)/ABS(M27),(O27-N27)/ABS(N27),(P27-O27)/ABS(O27),(Q27-P27)/ABS(P27))),"…",AVERAGE((H27-G27)/ABS(G27),(I27-H27)/ABS(H27),(J27-I27)/ABS(I27),(K27-J27)/ABS(J27),(L27-K27)/ABS(K27),(M27-L27)/ABS(L27),(N27-M27)/ABS(M27),(O27-N27)/ABS(N27),(P27-O27)/ABS(O27),(Q27-P27)/ABS(P27),(R27-Q27)/ABS(Q27)))</f>
        <v>7.7265184538282183E-2</v>
      </c>
    </row>
    <row r="28" spans="1:20" ht="25.5" hidden="1" outlineLevel="1" x14ac:dyDescent="0.2">
      <c r="A28" s="66"/>
      <c r="B28" s="26"/>
      <c r="C28" s="66"/>
      <c r="D28" s="26" t="s">
        <v>31</v>
      </c>
      <c r="E28" s="4"/>
      <c r="F28" s="5"/>
      <c r="G28" s="5"/>
      <c r="H28" s="5"/>
      <c r="I28" s="5">
        <v>14076</v>
      </c>
      <c r="J28" s="5">
        <v>15339</v>
      </c>
      <c r="K28" s="5">
        <v>15793</v>
      </c>
      <c r="L28" s="29">
        <v>14720</v>
      </c>
      <c r="M28" s="5"/>
      <c r="N28" s="5"/>
      <c r="O28" s="5"/>
      <c r="P28" s="5"/>
      <c r="Q28" s="5"/>
      <c r="R28" s="5"/>
      <c r="S28" s="80"/>
      <c r="T28" s="21"/>
    </row>
    <row r="29" spans="1:20" ht="25.5" collapsed="1" x14ac:dyDescent="0.2">
      <c r="A29" s="66"/>
      <c r="B29" s="59" t="s">
        <v>9</v>
      </c>
      <c r="C29" s="66"/>
      <c r="D29" s="59" t="s">
        <v>1</v>
      </c>
      <c r="E29" s="4">
        <v>2258</v>
      </c>
      <c r="F29" s="5">
        <v>2595</v>
      </c>
      <c r="G29" s="5">
        <v>3301</v>
      </c>
      <c r="H29" s="5">
        <v>3518</v>
      </c>
      <c r="I29" s="5">
        <v>3908</v>
      </c>
      <c r="J29" s="5">
        <v>5252</v>
      </c>
      <c r="K29" s="5">
        <v>5613</v>
      </c>
      <c r="L29" s="29">
        <v>6288</v>
      </c>
      <c r="M29" s="5">
        <v>7435</v>
      </c>
      <c r="N29" s="5">
        <v>7966</v>
      </c>
      <c r="O29" s="5">
        <v>7993</v>
      </c>
      <c r="P29" s="5">
        <v>8508</v>
      </c>
      <c r="Q29" s="5">
        <v>8393</v>
      </c>
      <c r="R29" s="5">
        <v>8407</v>
      </c>
      <c r="S29" s="80">
        <f>(R29-Q29)/ABS(Q29)</f>
        <v>1.6680567139282735E-3</v>
      </c>
      <c r="T29" s="38">
        <f t="shared" ref="T29" si="4">IF(ISERROR(AVERAGE(,(I29-H29)/ABS(H29),(J29-I29)/ABS(I29),(K29-J29)/ABS(J29),(L29-K29)/ABS(K29),(M29-L29)/ABS(L29),(N29-M29)/ABS(M29),(O29-N29)/ABS(N29),(P29-O29)/ABS(O29),(Q29-P29)/ABS(P29))),"…",AVERAGE((H29-G29)/ABS(G29),(I29-H29)/ABS(H29),(J29-I29)/ABS(I29),(K29-J29)/ABS(J29),(L29-K29)/ABS(K29),(M29-L29)/ABS(L29),(N29-M29)/ABS(M29),(O29-N29)/ABS(N29),(P29-O29)/ABS(O29),(Q29-P29)/ABS(P29),(R29-Q29)/ABS(Q29)))</f>
        <v>9.2663667975594319E-2</v>
      </c>
    </row>
    <row r="30" spans="1:20" ht="25.5" hidden="1" outlineLevel="1" x14ac:dyDescent="0.2">
      <c r="A30" s="71"/>
      <c r="B30" s="27"/>
      <c r="C30" s="71"/>
      <c r="D30" s="27" t="s">
        <v>31</v>
      </c>
      <c r="E30" s="4"/>
      <c r="F30" s="5"/>
      <c r="G30" s="5"/>
      <c r="H30" s="5"/>
      <c r="I30" s="5">
        <v>5250</v>
      </c>
      <c r="J30" s="5">
        <v>5929</v>
      </c>
      <c r="K30" s="5">
        <v>6895</v>
      </c>
      <c r="L30" s="29">
        <v>6703</v>
      </c>
      <c r="M30" s="5"/>
      <c r="N30" s="5"/>
      <c r="O30" s="5"/>
      <c r="P30" s="5"/>
      <c r="Q30" s="5"/>
      <c r="R30" s="5"/>
      <c r="S30" s="80"/>
      <c r="T30" s="21"/>
    </row>
    <row r="31" spans="1:20" ht="27.75" customHeight="1" collapsed="1" x14ac:dyDescent="0.2">
      <c r="A31" s="70" t="s">
        <v>19</v>
      </c>
      <c r="B31" s="60" t="s">
        <v>2</v>
      </c>
      <c r="C31" s="70" t="s">
        <v>18</v>
      </c>
      <c r="D31" s="60" t="s">
        <v>2</v>
      </c>
      <c r="E31" s="11">
        <v>246.50783075694901</v>
      </c>
      <c r="F31" s="6">
        <v>277.98498302288522</v>
      </c>
      <c r="G31" s="6">
        <v>290.03586945063552</v>
      </c>
      <c r="H31" s="6">
        <v>305.64063604066286</v>
      </c>
      <c r="I31" s="6">
        <v>309.27970206867747</v>
      </c>
      <c r="J31" s="6">
        <v>311.5795768892242</v>
      </c>
      <c r="K31" s="6">
        <v>317.97109334356543</v>
      </c>
      <c r="L31" s="28">
        <v>318.97740957939112</v>
      </c>
      <c r="M31" s="6">
        <v>291.39999999999998</v>
      </c>
      <c r="N31" s="6">
        <v>291.98</v>
      </c>
      <c r="O31" s="6">
        <v>295.73</v>
      </c>
      <c r="P31" s="6">
        <v>301.02999999999997</v>
      </c>
      <c r="Q31" s="6">
        <v>302.70999999999998</v>
      </c>
      <c r="R31" s="6">
        <v>307.87</v>
      </c>
      <c r="S31" s="79">
        <f>(R31-Q31)/ABS(Q31)</f>
        <v>1.7046017640646248E-2</v>
      </c>
      <c r="T31" s="38">
        <f t="shared" ref="T31:T35" si="5">IF(ISERROR(AVERAGE(,(I31-H31)/ABS(H31),(J31-I31)/ABS(I31),(K31-J31)/ABS(J31),(L31-K31)/ABS(K31),(M31-L31)/ABS(L31),(N31-M31)/ABS(M31),(O31-N31)/ABS(N31),(P31-O31)/ABS(O31),(Q31-P31)/ABS(P31))),"…",AVERAGE((H31-G31)/ABS(G31),(I31-H31)/ABS(H31),(J31-I31)/ABS(I31),(K31-J31)/ABS(J31),(L31-K31)/ABS(K31),(M31-L31)/ABS(L31),(N31-M31)/ABS(M31),(O31-N31)/ABS(N31),(P31-O31)/ABS(O31),(Q31-P31)/ABS(P31),(R31-Q31)/ABS(Q31)))</f>
        <v>5.9772917928551236E-3</v>
      </c>
    </row>
    <row r="32" spans="1:20" ht="25.5" hidden="1" outlineLevel="1" x14ac:dyDescent="0.2">
      <c r="A32" s="66"/>
      <c r="B32" s="25"/>
      <c r="C32" s="66"/>
      <c r="D32" s="25" t="s">
        <v>31</v>
      </c>
      <c r="E32" s="11"/>
      <c r="F32" s="6"/>
      <c r="G32" s="6"/>
      <c r="H32" s="6"/>
      <c r="I32" s="6">
        <v>284.89</v>
      </c>
      <c r="J32" s="6">
        <v>285.67</v>
      </c>
      <c r="K32" s="6">
        <v>286.68</v>
      </c>
      <c r="L32" s="28">
        <v>290.7</v>
      </c>
      <c r="M32" s="6"/>
      <c r="N32" s="6"/>
      <c r="O32" s="6"/>
      <c r="P32" s="6"/>
      <c r="Q32" s="6"/>
      <c r="R32" s="6"/>
      <c r="S32" s="79"/>
      <c r="T32" s="21"/>
    </row>
    <row r="33" spans="1:20" ht="12.75" hidden="1" outlineLevel="1" collapsed="1" x14ac:dyDescent="0.2">
      <c r="A33" s="66"/>
      <c r="B33" s="59" t="s">
        <v>6</v>
      </c>
      <c r="C33" s="66"/>
      <c r="D33" s="59" t="s">
        <v>0</v>
      </c>
      <c r="E33" s="4">
        <v>246.38870614985288</v>
      </c>
      <c r="F33" s="5">
        <v>277.40741904754634</v>
      </c>
      <c r="G33" s="5">
        <v>289.06361863901861</v>
      </c>
      <c r="H33" s="5">
        <v>303.28247359224844</v>
      </c>
      <c r="I33" s="5">
        <v>306.54521996268824</v>
      </c>
      <c r="J33" s="5">
        <v>309.19206384457522</v>
      </c>
      <c r="K33" s="5">
        <v>315.15697257159974</v>
      </c>
      <c r="L33" s="29">
        <v>316.02534945456739</v>
      </c>
      <c r="M33" s="5">
        <v>290.19</v>
      </c>
      <c r="N33" s="5">
        <v>290.99</v>
      </c>
      <c r="O33" s="5">
        <v>294.58999999999997</v>
      </c>
      <c r="P33" s="5">
        <v>299.94</v>
      </c>
      <c r="Q33" s="5">
        <v>301.63</v>
      </c>
      <c r="R33" s="5">
        <v>306.66000000000003</v>
      </c>
      <c r="S33" s="80">
        <f>(R33-Q33)/ABS(Q33)</f>
        <v>1.6676060073600205E-2</v>
      </c>
      <c r="T33" s="38">
        <f t="shared" si="5"/>
        <v>5.8616413370302959E-3</v>
      </c>
    </row>
    <row r="34" spans="1:20" ht="25.5" hidden="1" outlineLevel="2" x14ac:dyDescent="0.2">
      <c r="A34" s="66"/>
      <c r="B34" s="26"/>
      <c r="C34" s="66"/>
      <c r="D34" s="26" t="s">
        <v>31</v>
      </c>
      <c r="E34" s="4"/>
      <c r="F34" s="5"/>
      <c r="G34" s="5"/>
      <c r="H34" s="5"/>
      <c r="I34" s="5">
        <v>284.11</v>
      </c>
      <c r="J34" s="5">
        <v>284.83</v>
      </c>
      <c r="K34" s="5">
        <v>285.77999999999997</v>
      </c>
      <c r="L34" s="29">
        <v>289.54000000000002</v>
      </c>
      <c r="M34" s="5"/>
      <c r="N34" s="5"/>
      <c r="O34" s="5"/>
      <c r="P34" s="5"/>
      <c r="Q34" s="5"/>
      <c r="R34" s="5"/>
      <c r="S34" s="80"/>
      <c r="T34" s="21"/>
    </row>
    <row r="35" spans="1:20" ht="25.5" hidden="1" outlineLevel="1" x14ac:dyDescent="0.2">
      <c r="A35" s="66"/>
      <c r="B35" s="59" t="s">
        <v>5</v>
      </c>
      <c r="C35" s="66"/>
      <c r="D35" s="59" t="s">
        <v>11</v>
      </c>
      <c r="E35" s="4">
        <v>248.37457912457913</v>
      </c>
      <c r="F35" s="5">
        <v>287.2477486211651</v>
      </c>
      <c r="G35" s="5">
        <v>300.71793585079246</v>
      </c>
      <c r="H35" s="5">
        <v>350.64054879298328</v>
      </c>
      <c r="I35" s="5">
        <v>323.54361898465692</v>
      </c>
      <c r="J35" s="5">
        <v>333.7582643619229</v>
      </c>
      <c r="K35" s="5">
        <v>346.02835142373834</v>
      </c>
      <c r="L35" s="29">
        <v>340.5061770527609</v>
      </c>
      <c r="M35" s="5">
        <v>308.68</v>
      </c>
      <c r="N35" s="5">
        <v>302.02999999999997</v>
      </c>
      <c r="O35" s="5">
        <v>307.88</v>
      </c>
      <c r="P35" s="5">
        <v>312.52</v>
      </c>
      <c r="Q35" s="5">
        <v>314.08999999999997</v>
      </c>
      <c r="R35" s="5">
        <v>321.10000000000002</v>
      </c>
      <c r="S35" s="80">
        <f>(R35-Q35)/ABS(Q35)</f>
        <v>2.2318443758158644E-2</v>
      </c>
      <c r="T35" s="38">
        <f t="shared" si="5"/>
        <v>7.9891034290821387E-3</v>
      </c>
    </row>
    <row r="36" spans="1:20" ht="25.5" hidden="1" outlineLevel="2" x14ac:dyDescent="0.2">
      <c r="A36" s="66"/>
      <c r="B36" s="26"/>
      <c r="C36" s="66"/>
      <c r="D36" s="26" t="s">
        <v>31</v>
      </c>
      <c r="E36" s="4"/>
      <c r="F36" s="5"/>
      <c r="G36" s="5"/>
      <c r="H36" s="5"/>
      <c r="I36" s="5">
        <v>297.77999999999997</v>
      </c>
      <c r="J36" s="5">
        <v>296.94</v>
      </c>
      <c r="K36" s="5">
        <v>297.36</v>
      </c>
      <c r="L36" s="29">
        <v>306.89</v>
      </c>
      <c r="M36" s="5"/>
      <c r="N36" s="5"/>
      <c r="O36" s="5"/>
      <c r="P36" s="5"/>
      <c r="Q36" s="5"/>
      <c r="R36" s="5"/>
      <c r="S36" s="80"/>
      <c r="T36" s="21"/>
    </row>
    <row r="37" spans="1:20" ht="25.5" hidden="1" outlineLevel="1" x14ac:dyDescent="0.2">
      <c r="A37" s="66"/>
      <c r="B37" s="59" t="s">
        <v>9</v>
      </c>
      <c r="C37" s="66"/>
      <c r="D37" s="59" t="s">
        <v>1</v>
      </c>
      <c r="E37" s="4">
        <v>261.84071449660468</v>
      </c>
      <c r="F37" s="5">
        <v>337.83124598587023</v>
      </c>
      <c r="G37" s="5">
        <v>378.2703726143593</v>
      </c>
      <c r="H37" s="5">
        <v>466.05940875497441</v>
      </c>
      <c r="I37" s="5">
        <v>546.53477908563627</v>
      </c>
      <c r="J37" s="5">
        <v>438.14964140644832</v>
      </c>
      <c r="K37" s="5">
        <v>450.10353940257733</v>
      </c>
      <c r="L37" s="29">
        <v>458.16379081849027</v>
      </c>
      <c r="M37" s="4">
        <v>327.83</v>
      </c>
      <c r="N37" s="5">
        <v>323.95</v>
      </c>
      <c r="O37" s="5">
        <v>330.79</v>
      </c>
      <c r="P37" s="5">
        <v>334.3</v>
      </c>
      <c r="Q37" s="5">
        <v>336.54</v>
      </c>
      <c r="R37" s="5">
        <v>344.08</v>
      </c>
      <c r="S37" s="80">
        <f>(R37-Q37)/ABS(Q37)</f>
        <v>2.2404469008141567E-2</v>
      </c>
      <c r="T37" s="38">
        <f>IF(ISERROR(AVERAGE(,(I37-H37)/ABS(H37),(J37-I37)/ABS(I37),(K37-J37)/ABS(J37),(L37-K37)/ABS(K37),(M37-L37)/ABS(L37),(N37-M37)/ABS(M37),(O37-N37)/ABS(N37),(P37-O37)/ABS(O37),(Q37-P37)/ABS(P37))),"…",AVERAGE((H37-G37)/ABS(G37),(I37-H37)/ABS(H37),(J37-I37)/ABS(I37),(K37-J37)/ABS(J37),(L37-K37)/ABS(K37),(M37-L37)/ABS(L37),(N37-M37)/ABS(M37),(O37-N37)/ABS(N37),(P37-O37)/ABS(O37),(Q37-P37)/ABS(P37),(R37-Q37)/ABS(Q37)))</f>
        <v>1.4685488237230046E-3</v>
      </c>
    </row>
    <row r="38" spans="1:20" ht="25.5" hidden="1" outlineLevel="1" x14ac:dyDescent="0.2">
      <c r="A38" s="71"/>
      <c r="B38" s="27"/>
      <c r="C38" s="71"/>
      <c r="D38" s="27" t="s">
        <v>31</v>
      </c>
      <c r="E38" s="35"/>
      <c r="F38" s="36"/>
      <c r="G38" s="36"/>
      <c r="H38" s="36"/>
      <c r="I38" s="36">
        <v>312.35000000000002</v>
      </c>
      <c r="J38" s="36">
        <v>315.41000000000003</v>
      </c>
      <c r="K38" s="36">
        <v>317.77</v>
      </c>
      <c r="L38" s="42">
        <v>328.91</v>
      </c>
      <c r="M38" s="36"/>
      <c r="N38" s="36"/>
      <c r="O38" s="36"/>
      <c r="P38" s="36"/>
      <c r="Q38" s="36"/>
      <c r="R38" s="36"/>
      <c r="S38" s="81"/>
      <c r="T38" s="37"/>
    </row>
    <row r="39" spans="1:20" ht="33" customHeight="1" collapsed="1" x14ac:dyDescent="0.2">
      <c r="A39" s="72" t="s">
        <v>42</v>
      </c>
      <c r="B39" s="73"/>
      <c r="C39" s="72" t="s">
        <v>41</v>
      </c>
      <c r="D39" s="73"/>
      <c r="E39" s="4"/>
      <c r="F39" s="5"/>
      <c r="G39" s="5"/>
      <c r="H39" s="5"/>
      <c r="I39" s="5"/>
      <c r="J39" s="6"/>
      <c r="K39" s="6"/>
      <c r="L39" s="28"/>
      <c r="M39" s="6"/>
      <c r="N39" s="6"/>
      <c r="O39" s="6"/>
      <c r="P39" s="6"/>
      <c r="Q39" s="6"/>
      <c r="R39" s="6"/>
      <c r="S39" s="79"/>
      <c r="T39" s="21"/>
    </row>
    <row r="40" spans="1:20" ht="12.75" x14ac:dyDescent="0.2">
      <c r="A40" s="70" t="s">
        <v>4</v>
      </c>
      <c r="B40" s="60" t="s">
        <v>2</v>
      </c>
      <c r="C40" s="70" t="s">
        <v>3</v>
      </c>
      <c r="D40" s="60" t="s">
        <v>2</v>
      </c>
      <c r="E40" s="11">
        <v>23357</v>
      </c>
      <c r="F40" s="6">
        <v>23330</v>
      </c>
      <c r="G40" s="6">
        <v>24187</v>
      </c>
      <c r="H40" s="6">
        <v>25015</v>
      </c>
      <c r="I40" s="6">
        <v>26005</v>
      </c>
      <c r="J40" s="6">
        <v>27474</v>
      </c>
      <c r="K40" s="6">
        <v>27115</v>
      </c>
      <c r="L40" s="28">
        <v>27083</v>
      </c>
      <c r="M40" s="6">
        <v>25976</v>
      </c>
      <c r="N40" s="6">
        <v>25658</v>
      </c>
      <c r="O40" s="6">
        <v>25965</v>
      </c>
      <c r="P40" s="6">
        <v>25890</v>
      </c>
      <c r="Q40" s="6">
        <v>26968</v>
      </c>
      <c r="R40" s="6">
        <v>25336</v>
      </c>
      <c r="S40" s="79">
        <f>(R40-Q40)/ABS(Q40)</f>
        <v>-6.0516167309403734E-2</v>
      </c>
      <c r="T40" s="38">
        <f t="shared" ref="T40" si="6">IF(ISERROR(AVERAGE(,(I40-H40)/ABS(H40),(J40-I40)/ABS(I40),(K40-J40)/ABS(J40),(L40-K40)/ABS(K40),(M40-L40)/ABS(L40),(N40-M40)/ABS(M40),(O40-N40)/ABS(N40),(P40-O40)/ABS(O40),(Q40-P40)/ABS(P40))),"…",AVERAGE((H40-G40)/ABS(G40),(I40-H40)/ABS(H40),(J40-I40)/ABS(I40),(K40-J40)/ABS(J40),(L40-K40)/ABS(K40),(M40-L40)/ABS(L40),(N40-M40)/ABS(M40),(O40-N40)/ABS(N40),(P40-O40)/ABS(O40),(Q40-P40)/ABS(P40),(R40-Q40)/ABS(Q40)))</f>
        <v>4.8302987034962311E-3</v>
      </c>
    </row>
    <row r="41" spans="1:20" ht="25.5" hidden="1" outlineLevel="1" x14ac:dyDescent="0.2">
      <c r="A41" s="66"/>
      <c r="B41" s="25"/>
      <c r="C41" s="66"/>
      <c r="D41" s="25" t="s">
        <v>31</v>
      </c>
      <c r="E41" s="11"/>
      <c r="F41" s="6"/>
      <c r="G41" s="6"/>
      <c r="H41" s="6"/>
      <c r="I41" s="6">
        <v>23150</v>
      </c>
      <c r="J41" s="6">
        <v>24707</v>
      </c>
      <c r="K41" s="6">
        <v>25538</v>
      </c>
      <c r="L41" s="28">
        <v>25667</v>
      </c>
      <c r="M41" s="6"/>
      <c r="N41" s="6"/>
      <c r="O41" s="6"/>
      <c r="P41" s="6"/>
      <c r="Q41" s="6"/>
      <c r="R41" s="6"/>
      <c r="S41" s="79"/>
      <c r="T41" s="21"/>
    </row>
    <row r="42" spans="1:20" ht="12.75" collapsed="1" x14ac:dyDescent="0.2">
      <c r="A42" s="66"/>
      <c r="B42" s="59" t="s">
        <v>6</v>
      </c>
      <c r="C42" s="66"/>
      <c r="D42" s="59" t="s">
        <v>0</v>
      </c>
      <c r="E42" s="4">
        <v>22526</v>
      </c>
      <c r="F42" s="5">
        <v>22323</v>
      </c>
      <c r="G42" s="5">
        <v>23069</v>
      </c>
      <c r="H42" s="5">
        <v>23789</v>
      </c>
      <c r="I42" s="5">
        <v>24336</v>
      </c>
      <c r="J42" s="5">
        <v>25915</v>
      </c>
      <c r="K42" s="5">
        <v>25488</v>
      </c>
      <c r="L42" s="29">
        <v>25312</v>
      </c>
      <c r="M42" s="5">
        <v>24637</v>
      </c>
      <c r="N42" s="5">
        <v>24437</v>
      </c>
      <c r="O42" s="5">
        <v>24686</v>
      </c>
      <c r="P42" s="5">
        <v>24582</v>
      </c>
      <c r="Q42" s="5">
        <v>25727</v>
      </c>
      <c r="R42" s="5">
        <v>24183</v>
      </c>
      <c r="S42" s="80">
        <f>(R42-Q42)/ABS(Q42)</f>
        <v>-6.0014770474598668E-2</v>
      </c>
      <c r="T42" s="38">
        <f t="shared" ref="T42" si="7">IF(ISERROR(AVERAGE(,(I42-H42)/ABS(H42),(J42-I42)/ABS(I42),(K42-J42)/ABS(J42),(L42-K42)/ABS(K42),(M42-L42)/ABS(L42),(N42-M42)/ABS(M42),(O42-N42)/ABS(N42),(P42-O42)/ABS(O42),(Q42-P42)/ABS(P42))),"…",AVERAGE((H42-G42)/ABS(G42),(I42-H42)/ABS(H42),(J42-I42)/ABS(I42),(K42-J42)/ABS(J42),(L42-K42)/ABS(K42),(M42-L42)/ABS(L42),(N42-M42)/ABS(M42),(O42-N42)/ABS(N42),(P42-O42)/ABS(O42),(Q42-P42)/ABS(P42),(R42-Q42)/ABS(Q42)))</f>
        <v>4.8601088501714308E-3</v>
      </c>
    </row>
    <row r="43" spans="1:20" ht="25.5" hidden="1" outlineLevel="1" x14ac:dyDescent="0.2">
      <c r="A43" s="66"/>
      <c r="B43" s="26"/>
      <c r="C43" s="66"/>
      <c r="D43" s="26" t="s">
        <v>31</v>
      </c>
      <c r="E43" s="4"/>
      <c r="F43" s="5"/>
      <c r="G43" s="5"/>
      <c r="H43" s="5"/>
      <c r="I43" s="5">
        <v>22029</v>
      </c>
      <c r="J43" s="5">
        <v>23452</v>
      </c>
      <c r="K43" s="5">
        <v>24058</v>
      </c>
      <c r="L43" s="29">
        <v>24233</v>
      </c>
      <c r="M43" s="5"/>
      <c r="N43" s="5"/>
      <c r="O43" s="5"/>
      <c r="P43" s="5"/>
      <c r="Q43" s="5"/>
      <c r="R43" s="5"/>
      <c r="S43" s="80"/>
      <c r="T43" s="21"/>
    </row>
    <row r="44" spans="1:20" ht="25.5" collapsed="1" x14ac:dyDescent="0.2">
      <c r="A44" s="66"/>
      <c r="B44" s="59" t="s">
        <v>5</v>
      </c>
      <c r="C44" s="66"/>
      <c r="D44" s="59" t="s">
        <v>11</v>
      </c>
      <c r="E44" s="4">
        <v>335</v>
      </c>
      <c r="F44" s="5">
        <v>369</v>
      </c>
      <c r="G44" s="5">
        <v>326</v>
      </c>
      <c r="H44" s="5">
        <v>367</v>
      </c>
      <c r="I44" s="5">
        <v>607</v>
      </c>
      <c r="J44" s="5">
        <v>587</v>
      </c>
      <c r="K44" s="5">
        <v>589</v>
      </c>
      <c r="L44" s="29">
        <v>579</v>
      </c>
      <c r="M44" s="5">
        <v>545</v>
      </c>
      <c r="N44" s="5">
        <v>499</v>
      </c>
      <c r="O44" s="5">
        <v>554</v>
      </c>
      <c r="P44" s="5">
        <v>582</v>
      </c>
      <c r="Q44" s="5">
        <v>538</v>
      </c>
      <c r="R44" s="5">
        <v>517</v>
      </c>
      <c r="S44" s="80">
        <f>(R44-Q44)/ABS(Q44)</f>
        <v>-3.9033457249070633E-2</v>
      </c>
      <c r="T44" s="38">
        <f t="shared" ref="T44" si="8">IF(ISERROR(AVERAGE(,(I44-H44)/ABS(H44),(J44-I44)/ABS(I44),(K44-J44)/ABS(J44),(L44-K44)/ABS(K44),(M44-L44)/ABS(L44),(N44-M44)/ABS(M44),(O44-N44)/ABS(N44),(P44-O44)/ABS(O44),(Q44-P44)/ABS(P44))),"…",AVERAGE((H44-G44)/ABS(G44),(I44-H44)/ABS(H44),(J44-I44)/ABS(I44),(K44-J44)/ABS(J44),(L44-K44)/ABS(K44),(M44-L44)/ABS(L44),(N44-M44)/ABS(M44),(O44-N44)/ABS(N44),(P44-O44)/ABS(O44),(Q44-P44)/ABS(P44),(R44-Q44)/ABS(Q44)))</f>
        <v>5.7836331202775496E-2</v>
      </c>
    </row>
    <row r="45" spans="1:20" ht="25.5" hidden="1" outlineLevel="1" x14ac:dyDescent="0.2">
      <c r="A45" s="66"/>
      <c r="B45" s="26"/>
      <c r="C45" s="66"/>
      <c r="D45" s="26" t="s">
        <v>31</v>
      </c>
      <c r="E45" s="4"/>
      <c r="F45" s="5"/>
      <c r="G45" s="5"/>
      <c r="H45" s="5"/>
      <c r="I45" s="5">
        <v>403</v>
      </c>
      <c r="J45" s="5">
        <v>498</v>
      </c>
      <c r="K45" s="5">
        <v>539</v>
      </c>
      <c r="L45" s="29">
        <v>467</v>
      </c>
      <c r="M45" s="5"/>
      <c r="N45" s="5"/>
      <c r="O45" s="5"/>
      <c r="P45" s="5"/>
      <c r="Q45" s="5"/>
      <c r="R45" s="5"/>
      <c r="S45" s="80"/>
      <c r="T45" s="21"/>
    </row>
    <row r="46" spans="1:20" ht="25.5" collapsed="1" x14ac:dyDescent="0.2">
      <c r="A46" s="66"/>
      <c r="B46" s="59" t="s">
        <v>9</v>
      </c>
      <c r="C46" s="66"/>
      <c r="D46" s="59" t="s">
        <v>1</v>
      </c>
      <c r="E46" s="4">
        <v>496</v>
      </c>
      <c r="F46" s="5">
        <v>638</v>
      </c>
      <c r="G46" s="5">
        <v>792</v>
      </c>
      <c r="H46" s="5">
        <v>859</v>
      </c>
      <c r="I46" s="5">
        <v>1062</v>
      </c>
      <c r="J46" s="5">
        <v>972</v>
      </c>
      <c r="K46" s="5">
        <v>1038</v>
      </c>
      <c r="L46" s="29">
        <v>1192</v>
      </c>
      <c r="M46" s="5">
        <v>794</v>
      </c>
      <c r="N46" s="5">
        <v>722</v>
      </c>
      <c r="O46" s="5">
        <v>725</v>
      </c>
      <c r="P46" s="5">
        <v>726</v>
      </c>
      <c r="Q46" s="5">
        <v>703</v>
      </c>
      <c r="R46" s="5">
        <v>636</v>
      </c>
      <c r="S46" s="80">
        <f>(R46-Q46)/ABS(Q46)</f>
        <v>-9.5305832147937405E-2</v>
      </c>
      <c r="T46" s="38">
        <f t="shared" ref="T46" si="9">IF(ISERROR(AVERAGE(,(I46-H46)/ABS(H46),(J46-I46)/ABS(I46),(K46-J46)/ABS(J46),(L46-K46)/ABS(K46),(M46-L46)/ABS(L46),(N46-M46)/ABS(M46),(O46-N46)/ABS(N46),(P46-O46)/ABS(O46),(Q46-P46)/ABS(P46))),"…",AVERAGE((H46-G46)/ABS(G46),(I46-H46)/ABS(H46),(J46-I46)/ABS(I46),(K46-J46)/ABS(J46),(L46-K46)/ABS(K46),(M46-L46)/ABS(L46),(N46-M46)/ABS(M46),(O46-N46)/ABS(N46),(P46-O46)/ABS(O46),(Q46-P46)/ABS(P46),(R46-Q46)/ABS(Q46)))</f>
        <v>-8.5081441604492498E-3</v>
      </c>
    </row>
    <row r="47" spans="1:20" ht="25.5" hidden="1" outlineLevel="1" x14ac:dyDescent="0.2">
      <c r="A47" s="71"/>
      <c r="B47" s="27"/>
      <c r="C47" s="71"/>
      <c r="D47" s="27" t="s">
        <v>31</v>
      </c>
      <c r="E47" s="4"/>
      <c r="F47" s="5"/>
      <c r="G47" s="5"/>
      <c r="H47" s="5"/>
      <c r="I47" s="5">
        <v>718</v>
      </c>
      <c r="J47" s="5">
        <v>757</v>
      </c>
      <c r="K47" s="5">
        <v>941</v>
      </c>
      <c r="L47" s="29">
        <v>967</v>
      </c>
      <c r="M47" s="5"/>
      <c r="N47" s="5"/>
      <c r="O47" s="5"/>
      <c r="P47" s="5"/>
      <c r="Q47" s="5"/>
      <c r="R47" s="5"/>
      <c r="S47" s="80"/>
      <c r="T47" s="21"/>
    </row>
    <row r="48" spans="1:20" ht="26.25" customHeight="1" collapsed="1" x14ac:dyDescent="0.2">
      <c r="A48" s="70" t="s">
        <v>20</v>
      </c>
      <c r="B48" s="60" t="s">
        <v>2</v>
      </c>
      <c r="C48" s="70" t="s">
        <v>21</v>
      </c>
      <c r="D48" s="60" t="s">
        <v>2</v>
      </c>
      <c r="E48" s="11">
        <v>1333.854219291861</v>
      </c>
      <c r="F48" s="6">
        <v>1440.9206600942991</v>
      </c>
      <c r="G48" s="6">
        <v>1404.1094389548105</v>
      </c>
      <c r="H48" s="6">
        <v>1499.1875674595242</v>
      </c>
      <c r="I48" s="6">
        <v>1547.7425110555662</v>
      </c>
      <c r="J48" s="6">
        <v>1558.4212346218242</v>
      </c>
      <c r="K48" s="6">
        <v>1571.4052369537158</v>
      </c>
      <c r="L48" s="28">
        <v>1555.2993390687886</v>
      </c>
      <c r="M48" s="6">
        <v>1500.72</v>
      </c>
      <c r="N48" s="6">
        <v>1508.68</v>
      </c>
      <c r="O48" s="6">
        <v>1507.67</v>
      </c>
      <c r="P48" s="6">
        <v>1505.86</v>
      </c>
      <c r="Q48" s="6">
        <v>1508.51</v>
      </c>
      <c r="R48" s="6">
        <v>1510.66</v>
      </c>
      <c r="S48" s="79">
        <f>(R48-Q48)/ABS(Q48)</f>
        <v>1.4252474295828937E-3</v>
      </c>
      <c r="T48" s="38">
        <f t="shared" ref="T48:T52" si="10">IF(ISERROR(AVERAGE(,(I48-H48)/ABS(H48),(J48-I48)/ABS(I48),(K48-J48)/ABS(J48),(L48-K48)/ABS(K48),(M48-L48)/ABS(L48),(N48-M48)/ABS(M48),(O48-N48)/ABS(N48),(P48-O48)/ABS(O48),(Q48-P48)/ABS(P48))),"…",AVERAGE((H48-G48)/ABS(G48),(I48-H48)/ABS(H48),(J48-I48)/ABS(I48),(K48-J48)/ABS(J48),(L48-K48)/ABS(K48),(M48-L48)/ABS(L48),(N48-M48)/ABS(M48),(O48-N48)/ABS(N48),(P48-O48)/ABS(O48),(Q48-P48)/ABS(P48),(R48-Q48)/ABS(Q48)))</f>
        <v>6.9645512047026483E-3</v>
      </c>
    </row>
    <row r="49" spans="1:20" ht="25.5" hidden="1" outlineLevel="1" x14ac:dyDescent="0.2">
      <c r="A49" s="66"/>
      <c r="B49" s="25"/>
      <c r="C49" s="66"/>
      <c r="D49" s="25" t="s">
        <v>31</v>
      </c>
      <c r="E49" s="11"/>
      <c r="F49" s="6"/>
      <c r="G49" s="6"/>
      <c r="H49" s="6"/>
      <c r="I49" s="6">
        <v>1518.49</v>
      </c>
      <c r="J49" s="6">
        <v>1503.59</v>
      </c>
      <c r="K49" s="6">
        <v>1501.51</v>
      </c>
      <c r="L49" s="28">
        <v>1499.29</v>
      </c>
      <c r="M49" s="6"/>
      <c r="N49" s="6"/>
      <c r="O49" s="6"/>
      <c r="P49" s="6"/>
      <c r="Q49" s="6"/>
      <c r="R49" s="6"/>
      <c r="S49" s="45"/>
      <c r="T49" s="21"/>
    </row>
    <row r="50" spans="1:20" ht="12.75" hidden="1" outlineLevel="1" collapsed="1" x14ac:dyDescent="0.2">
      <c r="A50" s="66"/>
      <c r="B50" s="59" t="s">
        <v>6</v>
      </c>
      <c r="C50" s="66"/>
      <c r="D50" s="59" t="s">
        <v>0</v>
      </c>
      <c r="E50" s="4">
        <v>1340.0368019177838</v>
      </c>
      <c r="F50" s="5">
        <v>1444.8176320387045</v>
      </c>
      <c r="G50" s="5">
        <v>1408.7579002124062</v>
      </c>
      <c r="H50" s="5">
        <v>1494.4126697212998</v>
      </c>
      <c r="I50" s="5">
        <v>1547.6217948717949</v>
      </c>
      <c r="J50" s="5">
        <v>1540.5137950993633</v>
      </c>
      <c r="K50" s="5">
        <v>1549.4442482736974</v>
      </c>
      <c r="L50" s="29">
        <v>1532.0536109355246</v>
      </c>
      <c r="M50" s="5">
        <v>1491.1</v>
      </c>
      <c r="N50" s="5">
        <v>1497.83</v>
      </c>
      <c r="O50" s="5">
        <v>1500</v>
      </c>
      <c r="P50" s="5">
        <v>1497.81</v>
      </c>
      <c r="Q50" s="5">
        <v>1501.66</v>
      </c>
      <c r="R50" s="5">
        <v>1502.84</v>
      </c>
      <c r="S50" s="38">
        <f>(R50-Q50)/ABS(Q50)</f>
        <v>7.857970512631596E-4</v>
      </c>
      <c r="T50" s="38">
        <f t="shared" si="10"/>
        <v>6.1376961746926386E-3</v>
      </c>
    </row>
    <row r="51" spans="1:20" ht="25.5" hidden="1" outlineLevel="2" x14ac:dyDescent="0.2">
      <c r="A51" s="66"/>
      <c r="B51" s="26"/>
      <c r="C51" s="66"/>
      <c r="D51" s="26" t="s">
        <v>31</v>
      </c>
      <c r="E51" s="4"/>
      <c r="F51" s="5"/>
      <c r="G51" s="5"/>
      <c r="H51" s="5"/>
      <c r="I51" s="5">
        <v>1509.61</v>
      </c>
      <c r="J51" s="5">
        <v>1494.22</v>
      </c>
      <c r="K51" s="5">
        <v>1491.97</v>
      </c>
      <c r="L51" s="29">
        <v>1490.25</v>
      </c>
      <c r="M51" s="5"/>
      <c r="N51" s="5"/>
      <c r="O51" s="5"/>
      <c r="P51" s="5"/>
      <c r="Q51" s="5"/>
      <c r="R51" s="5"/>
      <c r="S51" s="38"/>
      <c r="T51" s="21"/>
    </row>
    <row r="52" spans="1:20" ht="25.5" hidden="1" outlineLevel="1" x14ac:dyDescent="0.2">
      <c r="A52" s="66"/>
      <c r="B52" s="59" t="s">
        <v>5</v>
      </c>
      <c r="C52" s="66"/>
      <c r="D52" s="59" t="s">
        <v>11</v>
      </c>
      <c r="E52" s="4">
        <v>1182.686567164179</v>
      </c>
      <c r="F52" s="5">
        <v>1363.3333333333333</v>
      </c>
      <c r="G52" s="5">
        <v>1316.0061349693251</v>
      </c>
      <c r="H52" s="5">
        <v>1664.5613079019074</v>
      </c>
      <c r="I52" s="5">
        <v>1381.6227347611202</v>
      </c>
      <c r="J52" s="5">
        <v>1719.2504258943782</v>
      </c>
      <c r="K52" s="5">
        <v>1760.6825127334466</v>
      </c>
      <c r="L52" s="29">
        <v>1860.4214162348878</v>
      </c>
      <c r="M52" s="5">
        <v>1608.81</v>
      </c>
      <c r="N52" s="5">
        <v>1679.56</v>
      </c>
      <c r="O52" s="5">
        <v>1574.55</v>
      </c>
      <c r="P52" s="5">
        <v>1603.78</v>
      </c>
      <c r="Q52" s="5">
        <v>1579.93</v>
      </c>
      <c r="R52" s="5">
        <v>1567.89</v>
      </c>
      <c r="S52" s="38">
        <f>(R52-Q52)/ABS(Q52)</f>
        <v>-7.6205907856676958E-3</v>
      </c>
      <c r="T52" s="38">
        <f t="shared" si="10"/>
        <v>2.384362989477579E-2</v>
      </c>
    </row>
    <row r="53" spans="1:20" ht="25.5" hidden="1" outlineLevel="2" x14ac:dyDescent="0.2">
      <c r="A53" s="66"/>
      <c r="B53" s="26"/>
      <c r="C53" s="66"/>
      <c r="D53" s="26" t="s">
        <v>31</v>
      </c>
      <c r="E53" s="4"/>
      <c r="F53" s="5"/>
      <c r="G53" s="5"/>
      <c r="H53" s="5"/>
      <c r="I53" s="5">
        <v>1654.59</v>
      </c>
      <c r="J53" s="5">
        <v>1640.06</v>
      </c>
      <c r="K53" s="5">
        <v>1625.97</v>
      </c>
      <c r="L53" s="29">
        <v>1622.16</v>
      </c>
      <c r="M53" s="5"/>
      <c r="N53" s="5"/>
      <c r="O53" s="5"/>
      <c r="P53" s="5"/>
      <c r="Q53" s="5"/>
      <c r="R53" s="5"/>
      <c r="S53" s="38"/>
      <c r="T53" s="21"/>
    </row>
    <row r="54" spans="1:20" ht="25.5" hidden="1" outlineLevel="1" x14ac:dyDescent="0.2">
      <c r="A54" s="66"/>
      <c r="B54" s="59" t="s">
        <v>9</v>
      </c>
      <c r="C54" s="66"/>
      <c r="D54" s="59" t="s">
        <v>1</v>
      </c>
      <c r="E54" s="4">
        <v>1155.1693548387098</v>
      </c>
      <c r="F54" s="5">
        <v>1349.4435736677117</v>
      </c>
      <c r="G54" s="5">
        <v>1304.9760101010102</v>
      </c>
      <c r="H54" s="5">
        <v>1560.7683352735739</v>
      </c>
      <c r="I54" s="5">
        <v>1645.4566854990583</v>
      </c>
      <c r="J54" s="5">
        <v>1938.7345679012346</v>
      </c>
      <c r="K54" s="5">
        <v>2003.252408477842</v>
      </c>
      <c r="L54" s="29">
        <v>1900.7105704697988</v>
      </c>
      <c r="M54" s="4">
        <v>1725.13</v>
      </c>
      <c r="N54" s="5">
        <v>1757.76</v>
      </c>
      <c r="O54" s="5">
        <v>1717.66</v>
      </c>
      <c r="P54" s="5">
        <v>1699.72</v>
      </c>
      <c r="Q54" s="5">
        <v>1704.55</v>
      </c>
      <c r="R54" s="5">
        <v>1761.32</v>
      </c>
      <c r="S54" s="38">
        <f>IF(R54="…","…",(R54-Q54)/ABS(Q54))</f>
        <v>3.3304977853392384E-2</v>
      </c>
      <c r="T54" s="38" t="str">
        <f>IF(ISERROR(AVERAGE(,(I54-H54)/ABS(H54),(J54-I54)/ABS(I54),(K54-J54)/ABS(J54),(L54-K54)/ABS(K54),(#REF!-L54)/ABS(L54),(N54-#REF!)/ABS(#REF!),(O54-N54)/ABS(N54),(P54-O54)/ABS(O54),(Q54-P54)/ABS(P54))),"…",AVERAGE((H54-G54)/ABS(G54),(I54-H54)/ABS(H54),(J54-I54)/ABS(I54),(K54-J54)/ABS(J54),(L54-K54)/ABS(K54),(#REF!-L54)/ABS(L54),(N54-#REF!)/ABS(#REF!),(O54-N54)/ABS(N54),(P54-O54)/ABS(O54),(Q54-P54)/ABS(P54),(R54-Q54)/ABS(Q54)))</f>
        <v>…</v>
      </c>
    </row>
    <row r="55" spans="1:20" ht="26.25" hidden="1" outlineLevel="1" thickBot="1" x14ac:dyDescent="0.25">
      <c r="A55" s="75"/>
      <c r="B55" s="30"/>
      <c r="C55" s="75"/>
      <c r="D55" s="30" t="s">
        <v>31</v>
      </c>
      <c r="E55" s="12"/>
      <c r="F55" s="13"/>
      <c r="G55" s="13"/>
      <c r="H55" s="13"/>
      <c r="I55" s="13">
        <v>1714.48</v>
      </c>
      <c r="J55" s="13">
        <v>1703.96</v>
      </c>
      <c r="K55" s="13">
        <v>1674.34</v>
      </c>
      <c r="L55" s="43">
        <v>1666.55</v>
      </c>
      <c r="M55" s="13"/>
      <c r="N55" s="13"/>
      <c r="O55" s="13"/>
      <c r="P55" s="13"/>
      <c r="Q55" s="13"/>
      <c r="R55" s="13"/>
      <c r="S55" s="46"/>
      <c r="T55" s="24"/>
    </row>
    <row r="56" spans="1:20" collapsed="1" x14ac:dyDescent="0.15"/>
    <row r="70" spans="1:3" ht="12.75" x14ac:dyDescent="0.2">
      <c r="A70" s="84"/>
      <c r="B70" s="84"/>
      <c r="C70" s="84"/>
    </row>
  </sheetData>
  <mergeCells count="24">
    <mergeCell ref="A40:A47"/>
    <mergeCell ref="C40:C47"/>
    <mergeCell ref="A48:A55"/>
    <mergeCell ref="C48:C55"/>
    <mergeCell ref="C14:C21"/>
    <mergeCell ref="A23:A30"/>
    <mergeCell ref="C23:C30"/>
    <mergeCell ref="A31:A38"/>
    <mergeCell ref="C31:C38"/>
    <mergeCell ref="C39:D39"/>
    <mergeCell ref="C22:D22"/>
    <mergeCell ref="A22:B22"/>
    <mergeCell ref="C6:C13"/>
    <mergeCell ref="A6:A13"/>
    <mergeCell ref="A14:A21"/>
    <mergeCell ref="A39:B39"/>
    <mergeCell ref="A1:B1"/>
    <mergeCell ref="C1:D1"/>
    <mergeCell ref="C2:D2"/>
    <mergeCell ref="C5:D5"/>
    <mergeCell ref="A2:B2"/>
    <mergeCell ref="A5:B5"/>
    <mergeCell ref="A3:B3"/>
    <mergeCell ref="C3:D3"/>
  </mergeCells>
  <pageMargins left="0.34" right="0.49" top="0.25" bottom="0.25" header="0.25" footer="0.25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FamZ_AFam_3.1_3.2</vt:lpstr>
      <vt:lpstr>FamZ_AFam_3.3</vt:lpstr>
      <vt:lpstr>FamZ_AFam_3.1_3.2!Druckbereich</vt:lpstr>
      <vt:lpstr>FamZ_AFam_3.3!Druckbereich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2018-05-24T14:37:24Z</cp:lastPrinted>
  <dcterms:created xsi:type="dcterms:W3CDTF">2012-01-24T12:55:29Z</dcterms:created>
  <dcterms:modified xsi:type="dcterms:W3CDTF">2024-12-06T07:58:09Z</dcterms:modified>
</cp:coreProperties>
</file>