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alv\"/>
    </mc:Choice>
  </mc:AlternateContent>
  <xr:revisionPtr revIDLastSave="0" documentId="13_ncr:1_{CF11F9FD-C1E8-4750-BBD0-2D0F99A57E70}" xr6:coauthVersionLast="47" xr6:coauthVersionMax="47" xr10:uidLastSave="{00000000-0000-0000-0000-000000000000}"/>
  <bookViews>
    <workbookView xWindow="-120" yWindow="-120" windowWidth="38640" windowHeight="21120" xr2:uid="{00000000-000D-0000-FFFF-FFFF00000000}"/>
  </bookViews>
  <sheets>
    <sheet name="ALV_AC_4" sheetId="1" r:id="rId1"/>
  </sheets>
  <definedNames>
    <definedName name="_Regression_Int" hidden="1">1</definedName>
    <definedName name="ACwvu.ann." localSheetId="0" hidden="1">#REF!</definedName>
    <definedName name="ACwvu.ann." hidden="1">#REF!</definedName>
    <definedName name="ACwvu.Anteile._.87_96." hidden="1">#REF!</definedName>
    <definedName name="ACwvu.Betriebsrechnung._.87_96." localSheetId="0"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ALV_AC_4!$A$1:$CX$80</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hidden="1">#REF!,#REF!,#REF!</definedName>
    <definedName name="Rwvu.Anteile._.87_96." hidden="1">#REF!,#REF!,#REF!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hidden="1">#REF!</definedName>
    <definedName name="solver_typ" hidden="1">1</definedName>
    <definedName name="solver_val" hidden="1">0</definedName>
    <definedName name="Swvu.ann." localSheetId="0" hidden="1">#REF!</definedName>
    <definedName name="Swvu.ann." hidden="1">#REF!</definedName>
    <definedName name="Swvu.Anteile._.87_96." hidden="1">#REF!</definedName>
    <definedName name="Swvu.Betriebsrechnung._.87_96." localSheetId="0"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W118" i="1" l="1"/>
  <c r="CW120" i="1"/>
  <c r="CW121" i="1"/>
  <c r="CW122" i="1"/>
  <c r="CV118" i="1"/>
  <c r="CV120" i="1"/>
  <c r="CV121" i="1"/>
  <c r="CV122" i="1"/>
  <c r="CX21" i="1" l="1"/>
  <c r="CX5" i="1"/>
  <c r="CX37" i="1"/>
  <c r="CX29" i="1"/>
  <c r="CX39" i="1"/>
  <c r="CX13" i="1"/>
  <c r="CX35" i="1"/>
  <c r="CX3" i="1"/>
  <c r="CX33" i="1"/>
  <c r="CX25" i="1"/>
  <c r="CX17" i="1"/>
  <c r="CX9" i="1"/>
  <c r="CX19" i="1"/>
  <c r="CX11" i="1"/>
  <c r="CX31" i="1"/>
  <c r="CX23" i="1"/>
  <c r="CX15" i="1"/>
  <c r="CX7" i="1"/>
  <c r="CX27" i="1"/>
  <c r="CX41" i="1"/>
  <c r="CU118" i="1"/>
  <c r="CU120" i="1"/>
  <c r="CU121" i="1"/>
  <c r="CU122" i="1"/>
  <c r="CT118" i="1" l="1"/>
  <c r="CT120" i="1"/>
  <c r="CT121" i="1"/>
  <c r="CT122" i="1"/>
  <c r="CS118" i="1" l="1"/>
  <c r="CS120" i="1"/>
  <c r="CS121" i="1"/>
  <c r="CS122" i="1"/>
  <c r="CY23" i="1" l="1"/>
  <c r="CR118" i="1"/>
  <c r="CR120" i="1"/>
  <c r="CR121" i="1"/>
  <c r="CQ118" i="1" l="1"/>
  <c r="CQ120" i="1"/>
  <c r="CQ121" i="1"/>
  <c r="CP118" i="1" l="1"/>
  <c r="CP120" i="1"/>
  <c r="CP121" i="1"/>
  <c r="CY9" i="1" l="1"/>
  <c r="CY27" i="1"/>
  <c r="CY17" i="1"/>
  <c r="CY35" i="1"/>
  <c r="CY41" i="1"/>
  <c r="CY7" i="1"/>
  <c r="CY5" i="1"/>
  <c r="CY21" i="1"/>
  <c r="CY39" i="1"/>
  <c r="CY25" i="1"/>
  <c r="CY3" i="1"/>
  <c r="CY19" i="1"/>
  <c r="CY37" i="1"/>
  <c r="CY13" i="1"/>
  <c r="CY31" i="1"/>
  <c r="CY15" i="1"/>
  <c r="CY33" i="1"/>
  <c r="CY11" i="1"/>
  <c r="CY29" i="1"/>
  <c r="CJ118" i="1"/>
  <c r="CO120" i="1" l="1"/>
  <c r="CO121" i="1"/>
  <c r="CO118" i="1"/>
  <c r="CN118" i="1" l="1"/>
  <c r="CN120" i="1"/>
  <c r="CN121" i="1"/>
  <c r="CM118" i="1" l="1"/>
  <c r="CM120" i="1"/>
  <c r="CM121" i="1"/>
  <c r="CL118" i="1" l="1"/>
  <c r="CL120" i="1"/>
  <c r="CL121" i="1"/>
  <c r="BN118" i="1" l="1"/>
  <c r="BN120" i="1"/>
  <c r="BN121" i="1"/>
  <c r="P120" i="1"/>
  <c r="R120" i="1"/>
  <c r="S120" i="1"/>
  <c r="W120" i="1"/>
  <c r="X120" i="1"/>
  <c r="Z120" i="1"/>
  <c r="AA120" i="1"/>
  <c r="AB120" i="1"/>
  <c r="AD120" i="1"/>
  <c r="AE120" i="1"/>
  <c r="AH120" i="1"/>
  <c r="AI120" i="1"/>
  <c r="AJ120" i="1"/>
  <c r="AM120" i="1"/>
  <c r="AN120" i="1"/>
  <c r="AQ120" i="1"/>
  <c r="AT120" i="1"/>
  <c r="AU120" i="1"/>
  <c r="AV120" i="1"/>
  <c r="AX120" i="1"/>
  <c r="AY120" i="1"/>
  <c r="BC120" i="1"/>
  <c r="BD120" i="1"/>
  <c r="BF120" i="1"/>
  <c r="BG120" i="1"/>
  <c r="BH120" i="1"/>
  <c r="BJ120" i="1"/>
  <c r="BK120" i="1"/>
  <c r="P121" i="1"/>
  <c r="S121" i="1"/>
  <c r="T121" i="1"/>
  <c r="W121" i="1"/>
  <c r="X121" i="1"/>
  <c r="AA121" i="1"/>
  <c r="AB121" i="1"/>
  <c r="AE121" i="1"/>
  <c r="AF121" i="1"/>
  <c r="AI121" i="1"/>
  <c r="AJ121" i="1"/>
  <c r="AM121" i="1"/>
  <c r="AN121" i="1"/>
  <c r="AQ121" i="1"/>
  <c r="AR121" i="1"/>
  <c r="AU121" i="1"/>
  <c r="AV121" i="1"/>
  <c r="AY121" i="1"/>
  <c r="AZ121" i="1"/>
  <c r="BC121" i="1"/>
  <c r="BD121" i="1"/>
  <c r="BG121" i="1"/>
  <c r="BH121" i="1"/>
  <c r="BK121" i="1"/>
  <c r="BL121"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Q120" i="1"/>
  <c r="T120" i="1"/>
  <c r="U120" i="1"/>
  <c r="V120" i="1"/>
  <c r="Y120" i="1"/>
  <c r="AC120" i="1"/>
  <c r="AF120" i="1"/>
  <c r="AG120" i="1"/>
  <c r="AK120" i="1"/>
  <c r="AL120" i="1"/>
  <c r="AO120" i="1"/>
  <c r="AP120" i="1"/>
  <c r="AR120" i="1"/>
  <c r="AS120" i="1"/>
  <c r="AW120" i="1"/>
  <c r="AZ120" i="1"/>
  <c r="BA120" i="1"/>
  <c r="BB120" i="1"/>
  <c r="BE120" i="1"/>
  <c r="BI120" i="1"/>
  <c r="BL120" i="1"/>
  <c r="BM120" i="1"/>
  <c r="Q121" i="1"/>
  <c r="R121" i="1"/>
  <c r="U121" i="1"/>
  <c r="V121" i="1"/>
  <c r="Y121" i="1"/>
  <c r="Z121" i="1"/>
  <c r="AC121" i="1"/>
  <c r="AD121" i="1"/>
  <c r="AG121" i="1"/>
  <c r="AH121" i="1"/>
  <c r="AK121" i="1"/>
  <c r="AL121" i="1"/>
  <c r="AO121" i="1"/>
  <c r="AP121" i="1"/>
  <c r="AS121" i="1"/>
  <c r="AT121" i="1"/>
  <c r="AW121" i="1"/>
  <c r="AX121" i="1"/>
  <c r="BA121" i="1"/>
  <c r="BB121" i="1"/>
  <c r="BE121" i="1"/>
  <c r="BF121" i="1"/>
  <c r="BI121" i="1"/>
  <c r="BJ121" i="1"/>
  <c r="BM121" i="1"/>
  <c r="K120" i="1"/>
  <c r="L120" i="1"/>
  <c r="M120" i="1"/>
  <c r="N120" i="1"/>
  <c r="O120" i="1"/>
  <c r="K121" i="1"/>
  <c r="L121" i="1"/>
  <c r="M121" i="1"/>
  <c r="N121" i="1"/>
  <c r="O121" i="1"/>
  <c r="K118" i="1"/>
  <c r="L118" i="1"/>
  <c r="M118" i="1"/>
  <c r="N118" i="1"/>
  <c r="O118" i="1"/>
  <c r="J120" i="1"/>
  <c r="J121" i="1"/>
  <c r="J118" i="1"/>
  <c r="I120" i="1"/>
  <c r="I121" i="1"/>
  <c r="I118" i="1"/>
  <c r="H120" i="1"/>
  <c r="H121" i="1"/>
  <c r="H118" i="1"/>
  <c r="G121" i="1"/>
  <c r="G120" i="1"/>
  <c r="G118" i="1"/>
  <c r="CK121" i="1" l="1"/>
  <c r="CK120" i="1"/>
  <c r="CK118" i="1"/>
  <c r="CI118" i="1" l="1"/>
  <c r="CH118" i="1"/>
  <c r="CG118" i="1"/>
  <c r="CF118" i="1"/>
  <c r="CE118" i="1"/>
  <c r="CD118" i="1"/>
  <c r="CC118" i="1"/>
  <c r="CB118" i="1"/>
  <c r="CA118" i="1"/>
  <c r="BZ118" i="1"/>
  <c r="BY118" i="1"/>
  <c r="BX118" i="1"/>
  <c r="BW118" i="1"/>
  <c r="BV118" i="1"/>
  <c r="BU118" i="1"/>
  <c r="BT118" i="1"/>
  <c r="BS118" i="1"/>
  <c r="BR118" i="1"/>
  <c r="BQ118" i="1"/>
  <c r="BP118" i="1"/>
  <c r="BO118" i="1"/>
  <c r="CJ121" i="1"/>
  <c r="CI121" i="1"/>
  <c r="CH121" i="1"/>
  <c r="CG121" i="1"/>
  <c r="CF121" i="1"/>
  <c r="CE121" i="1"/>
  <c r="CD121" i="1"/>
  <c r="CC121" i="1"/>
  <c r="CB121" i="1"/>
  <c r="CA121" i="1"/>
  <c r="BZ121" i="1"/>
  <c r="BY121" i="1"/>
  <c r="BX121" i="1"/>
  <c r="BW121" i="1"/>
  <c r="BV121" i="1"/>
  <c r="BU121" i="1"/>
  <c r="BT121" i="1"/>
  <c r="BS121" i="1"/>
  <c r="BR121" i="1"/>
  <c r="BQ121" i="1"/>
  <c r="BP121" i="1"/>
  <c r="BO121" i="1"/>
  <c r="CJ120" i="1"/>
  <c r="CI120" i="1"/>
  <c r="CH120" i="1"/>
  <c r="CG120" i="1"/>
  <c r="CF120" i="1"/>
  <c r="CE120" i="1"/>
  <c r="CD120" i="1"/>
  <c r="CC120" i="1"/>
  <c r="CB120" i="1"/>
  <c r="CA120" i="1"/>
  <c r="BZ120" i="1"/>
  <c r="BY120" i="1"/>
  <c r="BX120" i="1"/>
  <c r="BW120" i="1"/>
  <c r="BV120" i="1"/>
  <c r="BU120" i="1"/>
  <c r="BT120" i="1"/>
  <c r="BS120" i="1"/>
  <c r="BR120" i="1"/>
  <c r="BQ120" i="1"/>
  <c r="BP120" i="1"/>
  <c r="BO120" i="1"/>
  <c r="CR122" i="1" l="1"/>
  <c r="CQ122" i="1" l="1"/>
  <c r="CP122" i="1" l="1"/>
  <c r="CN122" i="1" l="1"/>
  <c r="CO122" i="1"/>
  <c r="BP122" i="1" l="1"/>
  <c r="BQ122" i="1"/>
  <c r="BR122" i="1"/>
  <c r="BS122" i="1"/>
  <c r="BT122" i="1"/>
  <c r="BU122" i="1"/>
  <c r="BV122" i="1"/>
  <c r="BW122" i="1"/>
  <c r="BX122" i="1"/>
  <c r="BY122" i="1"/>
  <c r="BZ122" i="1"/>
  <c r="CA122" i="1"/>
  <c r="CB122" i="1"/>
  <c r="CC122" i="1"/>
  <c r="CD122" i="1"/>
  <c r="CE122" i="1"/>
  <c r="CF122" i="1"/>
  <c r="CG122" i="1"/>
  <c r="CH122" i="1"/>
  <c r="CI122" i="1"/>
  <c r="CJ122" i="1"/>
  <c r="CK122" i="1"/>
  <c r="CL122" i="1"/>
  <c r="CM122" i="1"/>
</calcChain>
</file>

<file path=xl/sharedStrings.xml><?xml version="1.0" encoding="utf-8"?>
<sst xmlns="http://schemas.openxmlformats.org/spreadsheetml/2006/main" count="2579" uniqueCount="78">
  <si>
    <t>Nach Regionen</t>
  </si>
  <si>
    <t>Nach Geschlecht</t>
  </si>
  <si>
    <t>Frauen</t>
  </si>
  <si>
    <t>Männer</t>
  </si>
  <si>
    <t>Nach Nationalität</t>
  </si>
  <si>
    <t>Nach Alter</t>
  </si>
  <si>
    <t>15-24 Jahre</t>
  </si>
  <si>
    <t>25-49 Jahre</t>
  </si>
  <si>
    <t>Sektor 2 (Industrie)</t>
  </si>
  <si>
    <t>nach Erwerbsstatus</t>
  </si>
  <si>
    <t>Ganz-arbeitslose</t>
  </si>
  <si>
    <t>Teilweise Arbeitslose</t>
  </si>
  <si>
    <t>Nach bisheriger Dauer</t>
  </si>
  <si>
    <t>1-6 Monate</t>
  </si>
  <si>
    <t>7-12 Monate</t>
  </si>
  <si>
    <t>&gt; 1 Jahr</t>
  </si>
  <si>
    <t>…</t>
  </si>
  <si>
    <t>Deutsche Schweiz</t>
  </si>
  <si>
    <t>Schweizer/-innen</t>
  </si>
  <si>
    <t>Ausländer/-innen</t>
  </si>
  <si>
    <t>Selon la région</t>
  </si>
  <si>
    <t>Suisse alémanique</t>
  </si>
  <si>
    <t>Suisse romande et Tessin</t>
  </si>
  <si>
    <t>Femmes</t>
  </si>
  <si>
    <t>Hommes</t>
  </si>
  <si>
    <t>Suisses</t>
  </si>
  <si>
    <t>Etrangers</t>
  </si>
  <si>
    <t>15–24 ans</t>
  </si>
  <si>
    <t>25–49 ans</t>
  </si>
  <si>
    <t>Selon le sexe</t>
  </si>
  <si>
    <t>Selon la nationalité</t>
  </si>
  <si>
    <t>Selon l'âge</t>
  </si>
  <si>
    <t xml:space="preserve">Secteur 1 (Agriculture, sylviculture, pêche) </t>
  </si>
  <si>
    <t xml:space="preserve">Secteur 2 (Industrie) </t>
  </si>
  <si>
    <t xml:space="preserve">Secteur 3 (Autres services) </t>
  </si>
  <si>
    <t>Selon le statut</t>
  </si>
  <si>
    <t>Chômeurs complets</t>
  </si>
  <si>
    <t>Chômeurs partiels</t>
  </si>
  <si>
    <t>Selon la durée écoulée</t>
  </si>
  <si>
    <t>&gt; 1 année</t>
  </si>
  <si>
    <t>1–6 mois</t>
  </si>
  <si>
    <t>7–12 mois</t>
  </si>
  <si>
    <t>Chômeurs de longue durée</t>
  </si>
  <si>
    <t xml:space="preserve">Arbeitslose </t>
  </si>
  <si>
    <t>Chômeurs</t>
  </si>
  <si>
    <r>
      <t>Arbeitslose</t>
    </r>
    <r>
      <rPr>
        <b/>
        <vertAlign val="superscript"/>
        <sz val="10"/>
        <rFont val="Arial"/>
        <family val="2"/>
      </rPr>
      <t>1</t>
    </r>
    <r>
      <rPr>
        <b/>
        <sz val="10"/>
        <rFont val="Arial"/>
        <family val="2"/>
      </rPr>
      <t xml:space="preserve"> (Jahresmittel)</t>
    </r>
  </si>
  <si>
    <r>
      <t>Nach Wirtschaftszweigen</t>
    </r>
    <r>
      <rPr>
        <b/>
        <vertAlign val="superscript"/>
        <sz val="10"/>
        <rFont val="Arial"/>
        <family val="2"/>
      </rPr>
      <t>2</t>
    </r>
  </si>
  <si>
    <r>
      <t>Selon les activités économiques</t>
    </r>
    <r>
      <rPr>
        <b/>
        <vertAlign val="superscript"/>
        <sz val="10"/>
        <rFont val="Arial"/>
        <family val="2"/>
      </rPr>
      <t>2</t>
    </r>
  </si>
  <si>
    <r>
      <t>Langzeitarbeitslose</t>
    </r>
    <r>
      <rPr>
        <b/>
        <vertAlign val="superscript"/>
        <sz val="10"/>
        <rFont val="Arial"/>
        <family val="2"/>
      </rPr>
      <t>3</t>
    </r>
  </si>
  <si>
    <r>
      <t>Chômeurs de longue durée</t>
    </r>
    <r>
      <rPr>
        <b/>
        <vertAlign val="superscript"/>
        <sz val="10"/>
        <rFont val="Arial"/>
        <family val="2"/>
      </rPr>
      <t>3</t>
    </r>
  </si>
  <si>
    <r>
      <t>Quote</t>
    </r>
    <r>
      <rPr>
        <vertAlign val="superscript"/>
        <sz val="10"/>
        <rFont val="Arial"/>
        <family val="2"/>
      </rPr>
      <t>4</t>
    </r>
  </si>
  <si>
    <r>
      <t>Quote</t>
    </r>
    <r>
      <rPr>
        <vertAlign val="superscript"/>
        <sz val="10"/>
        <rFont val="Arial"/>
        <family val="2"/>
      </rPr>
      <t>5</t>
    </r>
  </si>
  <si>
    <r>
      <t>Taux</t>
    </r>
    <r>
      <rPr>
        <vertAlign val="superscript"/>
        <sz val="10"/>
        <rFont val="Arial"/>
        <family val="2"/>
      </rPr>
      <t>5</t>
    </r>
  </si>
  <si>
    <r>
      <t>Taux</t>
    </r>
    <r>
      <rPr>
        <vertAlign val="superscript"/>
        <sz val="10"/>
        <rFont val="Arial"/>
        <family val="2"/>
      </rPr>
      <t>4</t>
    </r>
  </si>
  <si>
    <r>
      <t>Chômeurs</t>
    </r>
    <r>
      <rPr>
        <b/>
        <vertAlign val="superscript"/>
        <sz val="10"/>
        <rFont val="Arial"/>
        <family val="2"/>
      </rPr>
      <t>1</t>
    </r>
    <r>
      <rPr>
        <b/>
        <sz val="10"/>
        <rFont val="Arial"/>
        <family val="2"/>
      </rPr>
      <t xml:space="preserve"> (moyenne annuelle)</t>
    </r>
  </si>
  <si>
    <t>Langzeitarbeitslose im Verhältnis zu den registrierten Arbeitslosen</t>
  </si>
  <si>
    <t>Westschweiz und Tessin</t>
  </si>
  <si>
    <t>Nombre de chômeurs de longue durée par rapport au nombre de chômeurs enregistrés</t>
  </si>
  <si>
    <t>Sektor 1 (Land- und Forstwirtschaft, Fischerei)</t>
  </si>
  <si>
    <t>Sektor 3 (Dienstleistungen)</t>
  </si>
  <si>
    <t>50–64 ans</t>
  </si>
  <si>
    <t>65 ans et plus</t>
  </si>
  <si>
    <t>50–64 Jahre</t>
  </si>
  <si>
    <t>65 Jahre und mehr</t>
  </si>
  <si>
    <t xml:space="preserve"> </t>
  </si>
  <si>
    <t>ALV 4.1
Registrierte Arbeitslose</t>
  </si>
  <si>
    <t>AC 4.1
Chômeurs inscrits</t>
  </si>
  <si>
    <t>ALV 4.2 
Arbeitslosenquote</t>
  </si>
  <si>
    <t>AC 4.2 
Taux de chômage</t>
  </si>
  <si>
    <r>
      <t>Anteil</t>
    </r>
    <r>
      <rPr>
        <vertAlign val="superscript"/>
        <sz val="10"/>
        <rFont val="Arial"/>
        <family val="2"/>
      </rPr>
      <t>6</t>
    </r>
  </si>
  <si>
    <r>
      <t>Part</t>
    </r>
    <r>
      <rPr>
        <vertAlign val="superscript"/>
        <sz val="10"/>
        <rFont val="Arial"/>
        <family val="2"/>
      </rPr>
      <t>6</t>
    </r>
  </si>
  <si>
    <t>...</t>
  </si>
  <si>
    <t>– </t>
  </si>
  <si>
    <t>–</t>
  </si>
  <si>
    <t>TV 2023/2024</t>
  </si>
  <si>
    <t>Ø TV 2014–2024</t>
  </si>
  <si>
    <t>VR 2023/2024</t>
  </si>
  <si>
    <t>Ø VR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</si>
</sst>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00000_ ;_ * \-#,##0.000000_ ;_ * &quot;-&quot;??_ ;_ @_ "/>
  </numFmts>
  <fonts count="26" x14ac:knownFonts="1">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sz val="9"/>
      <name val="Helv"/>
    </font>
    <font>
      <b/>
      <vertAlign val="superscript"/>
      <sz val="10"/>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5">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3" fillId="0" borderId="0" applyFont="0" applyFill="0" applyBorder="0" applyAlignment="0" applyProtection="0"/>
    <xf numFmtId="43" fontId="23" fillId="0" borderId="0" applyFont="0" applyFill="0" applyBorder="0" applyAlignment="0" applyProtection="0"/>
  </cellStyleXfs>
  <cellXfs count="67">
    <xf numFmtId="0" fontId="0" fillId="0" borderId="0" xfId="0"/>
    <xf numFmtId="164" fontId="2" fillId="0" borderId="20" xfId="43" applyNumberFormat="1" applyFont="1" applyFill="1" applyBorder="1" applyAlignment="1">
      <alignment horizontal="right"/>
    </xf>
    <xf numFmtId="164" fontId="2" fillId="0" borderId="0" xfId="43" applyNumberFormat="1" applyFont="1" applyFill="1" applyBorder="1" applyAlignment="1">
      <alignment horizontal="right"/>
    </xf>
    <xf numFmtId="164" fontId="2" fillId="0" borderId="0" xfId="43" applyNumberFormat="1" applyFont="1" applyFill="1" applyAlignment="1">
      <alignment horizontal="right"/>
    </xf>
    <xf numFmtId="165" fontId="2" fillId="0" borderId="0" xfId="44" applyNumberFormat="1" applyFont="1" applyFill="1"/>
    <xf numFmtId="165" fontId="2" fillId="0" borderId="0" xfId="44" applyNumberFormat="1" applyFont="1" applyFill="1" applyAlignment="1">
      <alignment horizontal="right"/>
    </xf>
    <xf numFmtId="49" fontId="1" fillId="0" borderId="0" xfId="0" applyNumberFormat="1" applyFont="1" applyFill="1" applyAlignment="1">
      <alignment horizontal="left" vertical="top" wrapText="1"/>
    </xf>
    <xf numFmtId="0" fontId="0" fillId="0" borderId="0" xfId="0" applyFill="1"/>
    <xf numFmtId="0" fontId="2" fillId="0" borderId="1" xfId="0" applyFont="1" applyFill="1" applyBorder="1" applyAlignment="1">
      <alignment vertical="top" wrapText="1"/>
    </xf>
    <xf numFmtId="49" fontId="1" fillId="0" borderId="0" xfId="1" applyNumberFormat="1" applyFont="1" applyFill="1" applyAlignment="1">
      <alignment horizontal="left" vertical="top"/>
    </xf>
    <xf numFmtId="49" fontId="22" fillId="0" borderId="0" xfId="1" applyNumberFormat="1" applyFont="1" applyFill="1" applyAlignment="1">
      <alignment horizontal="left" vertical="top"/>
    </xf>
    <xf numFmtId="0" fontId="2" fillId="0" borderId="1" xfId="0" applyFont="1" applyFill="1" applyBorder="1"/>
    <xf numFmtId="0" fontId="2" fillId="0" borderId="1" xfId="0" applyFont="1" applyFill="1" applyBorder="1" applyAlignment="1">
      <alignment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49" fontId="2" fillId="0" borderId="2" xfId="0" applyNumberFormat="1" applyFont="1" applyFill="1" applyBorder="1" applyAlignment="1">
      <alignment horizontal="left" wrapText="1"/>
    </xf>
    <xf numFmtId="3" fontId="2" fillId="0" borderId="14" xfId="0" applyNumberFormat="1" applyFont="1" applyFill="1" applyBorder="1" applyAlignment="1">
      <alignment horizontal="right"/>
    </xf>
    <xf numFmtId="3" fontId="2" fillId="0" borderId="13" xfId="0" applyNumberFormat="1" applyFont="1" applyFill="1" applyBorder="1" applyAlignment="1">
      <alignment horizontal="right"/>
    </xf>
    <xf numFmtId="164" fontId="2" fillId="0" borderId="14" xfId="0" applyNumberFormat="1" applyFont="1" applyFill="1" applyBorder="1"/>
    <xf numFmtId="164" fontId="2" fillId="0" borderId="2" xfId="0" applyNumberFormat="1" applyFont="1" applyFill="1" applyBorder="1"/>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49" fontId="2" fillId="0" borderId="27" xfId="0" applyNumberFormat="1" applyFont="1" applyFill="1" applyBorder="1" applyAlignment="1">
      <alignment horizontal="left" wrapText="1"/>
    </xf>
    <xf numFmtId="164" fontId="2" fillId="0" borderId="26" xfId="0" applyNumberFormat="1" applyFont="1" applyFill="1" applyBorder="1" applyAlignment="1">
      <alignment horizontal="right"/>
    </xf>
    <xf numFmtId="164" fontId="2" fillId="0" borderId="25" xfId="0" applyNumberFormat="1" applyFont="1" applyFill="1" applyBorder="1" applyAlignment="1">
      <alignment horizontal="right"/>
    </xf>
    <xf numFmtId="164" fontId="2" fillId="0" borderId="26" xfId="0" applyNumberFormat="1" applyFont="1" applyFill="1" applyBorder="1"/>
    <xf numFmtId="164" fontId="2" fillId="0" borderId="27" xfId="0" applyNumberFormat="1" applyFont="1" applyFill="1" applyBorder="1"/>
    <xf numFmtId="0" fontId="4" fillId="0" borderId="15" xfId="0" applyFont="1" applyFill="1" applyBorder="1" applyAlignment="1">
      <alignment horizontal="left" vertical="top" wrapText="1"/>
    </xf>
    <xf numFmtId="0" fontId="2" fillId="0" borderId="0" xfId="0" applyFont="1" applyFill="1" applyAlignment="1">
      <alignment horizontal="left" vertical="top" wrapText="1"/>
    </xf>
    <xf numFmtId="49" fontId="2" fillId="0" borderId="3" xfId="0" applyNumberFormat="1" applyFont="1" applyFill="1" applyBorder="1" applyAlignment="1">
      <alignment horizontal="left" wrapText="1"/>
    </xf>
    <xf numFmtId="3" fontId="2" fillId="0" borderId="0" xfId="0" applyNumberFormat="1" applyFont="1" applyFill="1" applyAlignment="1">
      <alignment horizontal="right"/>
    </xf>
    <xf numFmtId="3" fontId="2" fillId="0" borderId="15" xfId="0" applyNumberFormat="1" applyFont="1" applyFill="1" applyBorder="1" applyAlignment="1">
      <alignment horizontal="right"/>
    </xf>
    <xf numFmtId="164" fontId="2" fillId="0" borderId="0" xfId="0" applyNumberFormat="1" applyFont="1" applyFill="1"/>
    <xf numFmtId="164" fontId="2" fillId="0" borderId="3" xfId="0" applyNumberFormat="1" applyFont="1" applyFill="1" applyBorder="1"/>
    <xf numFmtId="164" fontId="2" fillId="0" borderId="0" xfId="0" applyNumberFormat="1" applyFont="1" applyFill="1" applyAlignment="1">
      <alignment horizontal="right"/>
    </xf>
    <xf numFmtId="164" fontId="2" fillId="0" borderId="15" xfId="0" applyNumberFormat="1" applyFont="1" applyFill="1" applyBorder="1" applyAlignment="1">
      <alignment horizontal="right"/>
    </xf>
    <xf numFmtId="0" fontId="4"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49" fontId="2" fillId="0" borderId="24" xfId="0" applyNumberFormat="1" applyFont="1" applyFill="1" applyBorder="1" applyAlignment="1">
      <alignment horizontal="left" wrapText="1"/>
    </xf>
    <xf numFmtId="3" fontId="2" fillId="0" borderId="23" xfId="0" applyNumberFormat="1" applyFont="1" applyFill="1" applyBorder="1" applyAlignment="1">
      <alignment horizontal="right"/>
    </xf>
    <xf numFmtId="3" fontId="2" fillId="0" borderId="22" xfId="0" applyNumberFormat="1" applyFont="1" applyFill="1" applyBorder="1" applyAlignment="1">
      <alignment horizontal="right"/>
    </xf>
    <xf numFmtId="164" fontId="2" fillId="0" borderId="23" xfId="0" applyNumberFormat="1" applyFont="1" applyFill="1" applyBorder="1"/>
    <xf numFmtId="164" fontId="2" fillId="0" borderId="24" xfId="0" applyNumberFormat="1" applyFont="1" applyFill="1" applyBorder="1"/>
    <xf numFmtId="0" fontId="2" fillId="0" borderId="26" xfId="0" applyFont="1" applyFill="1" applyBorder="1" applyAlignment="1">
      <alignment horizontal="left" vertical="top" wrapText="1"/>
    </xf>
    <xf numFmtId="49" fontId="2" fillId="0" borderId="23" xfId="0" applyNumberFormat="1" applyFont="1" applyFill="1" applyBorder="1" applyAlignment="1">
      <alignment horizontal="left" vertical="top" wrapText="1"/>
    </xf>
    <xf numFmtId="49" fontId="2" fillId="0" borderId="0" xfId="0" applyNumberFormat="1" applyFont="1" applyFill="1" applyAlignment="1">
      <alignment horizontal="left" vertical="top" wrapText="1"/>
    </xf>
    <xf numFmtId="49" fontId="2" fillId="0" borderId="26" xfId="0" applyNumberFormat="1" applyFont="1" applyFill="1" applyBorder="1" applyAlignment="1">
      <alignment horizontal="left" vertical="top" wrapText="1"/>
    </xf>
    <xf numFmtId="0" fontId="4" fillId="0" borderId="17" xfId="0" applyFont="1" applyFill="1" applyBorder="1" applyAlignment="1">
      <alignment horizontal="left" vertical="top" wrapText="1"/>
    </xf>
    <xf numFmtId="49" fontId="2" fillId="0" borderId="16" xfId="0" applyNumberFormat="1" applyFont="1" applyFill="1" applyBorder="1" applyAlignment="1">
      <alignment horizontal="left" vertical="top" wrapText="1"/>
    </xf>
    <xf numFmtId="49" fontId="2" fillId="0" borderId="18" xfId="0" applyNumberFormat="1" applyFont="1" applyFill="1" applyBorder="1" applyAlignment="1">
      <alignment horizontal="left" wrapText="1"/>
    </xf>
    <xf numFmtId="0" fontId="2" fillId="0" borderId="14" xfId="0" applyFont="1" applyFill="1" applyBorder="1" applyAlignment="1">
      <alignment horizontal="left" vertical="top" wrapText="1"/>
    </xf>
    <xf numFmtId="164" fontId="2" fillId="0" borderId="3" xfId="0" applyNumberFormat="1" applyFont="1" applyFill="1" applyBorder="1" applyAlignment="1">
      <alignment horizontal="right"/>
    </xf>
    <xf numFmtId="0" fontId="2" fillId="0" borderId="16" xfId="0"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49" fontId="2" fillId="0" borderId="21" xfId="0" applyNumberFormat="1" applyFont="1" applyFill="1" applyBorder="1" applyAlignment="1">
      <alignment horizontal="left" wrapText="1"/>
    </xf>
    <xf numFmtId="3" fontId="2" fillId="0" borderId="19" xfId="0" applyNumberFormat="1" applyFont="1" applyFill="1" applyBorder="1" applyAlignment="1">
      <alignment horizontal="right"/>
    </xf>
    <xf numFmtId="164" fontId="2" fillId="0" borderId="20" xfId="0" applyNumberFormat="1" applyFont="1" applyFill="1" applyBorder="1"/>
    <xf numFmtId="164" fontId="2" fillId="0" borderId="21" xfId="0" applyNumberFormat="1" applyFont="1" applyFill="1" applyBorder="1"/>
    <xf numFmtId="0" fontId="4" fillId="0" borderId="0" xfId="0" applyFont="1" applyFill="1" applyAlignment="1">
      <alignment horizontal="left" vertical="top" wrapText="1"/>
    </xf>
    <xf numFmtId="49" fontId="2" fillId="0" borderId="0" xfId="0" applyNumberFormat="1" applyFont="1" applyFill="1" applyAlignment="1">
      <alignment horizontal="left" wrapText="1"/>
    </xf>
    <xf numFmtId="49" fontId="2" fillId="0" borderId="0" xfId="0" applyNumberFormat="1" applyFont="1" applyFill="1" applyAlignment="1">
      <alignment horizontal="left"/>
    </xf>
    <xf numFmtId="0" fontId="2" fillId="0" borderId="0" xfId="0" applyFont="1" applyFill="1"/>
    <xf numFmtId="0" fontId="4" fillId="0" borderId="15" xfId="0" applyFont="1" applyFill="1" applyBorder="1" applyAlignment="1">
      <alignment vertical="top" wrapText="1"/>
    </xf>
    <xf numFmtId="0" fontId="2" fillId="0" borderId="0" xfId="0" applyFont="1" applyFill="1" applyAlignment="1">
      <alignment vertical="top" wrapText="1"/>
    </xf>
  </cellXfs>
  <cellStyles count="45">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Komma" xfId="44" builtinId="3"/>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ALV_AC_4!$A$122:$B$122</c:f>
              <c:strCache>
                <c:ptCount val="2"/>
                <c:pt idx="0">
                  <c:v>Nombre de chômeurs de longue durée par rapport au nombre de chômeurs enregistrés</c:v>
                </c:pt>
                <c:pt idx="1">
                  <c:v>Langzeitarbeitslose im Verhältnis zu den registrierten Arbeitslosen</c:v>
                </c:pt>
              </c:strCache>
            </c:strRef>
          </c:tx>
          <c:marker>
            <c:symbol val="none"/>
          </c:marker>
          <c:cat>
            <c:numRef>
              <c:f>ALV_AC_4!$BO$116:$CW$116</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ALV_AC_4!$BO$122:$CW$122</c:f>
              <c:numCache>
                <c:formatCode>_ * #,##0.000000_ ;_ * \-#,##0.000000_ ;_ * "-"??_ ;_ @_ </c:formatCode>
                <c:ptCount val="35"/>
                <c:pt idx="1">
                  <c:v>4.3903931467033808E-2</c:v>
                </c:pt>
                <c:pt idx="2">
                  <c:v>8.7088876370412099E-2</c:v>
                </c:pt>
                <c:pt idx="3">
                  <c:v>0.17301570274108355</c:v>
                </c:pt>
                <c:pt idx="4">
                  <c:v>0.28788339433342297</c:v>
                </c:pt>
                <c:pt idx="5">
                  <c:v>0.28666936262360093</c:v>
                </c:pt>
                <c:pt idx="6">
                  <c:v>0.26119907489770505</c:v>
                </c:pt>
                <c:pt idx="7">
                  <c:v>0.30512362987509561</c:v>
                </c:pt>
                <c:pt idx="8">
                  <c:v>0.3246956895317199</c:v>
                </c:pt>
                <c:pt idx="9">
                  <c:v>0.25839232469929618</c:v>
                </c:pt>
                <c:pt idx="10">
                  <c:v>0.20131412616166808</c:v>
                </c:pt>
                <c:pt idx="11">
                  <c:v>0.15667366102653393</c:v>
                </c:pt>
                <c:pt idx="12">
                  <c:v>0.12485075220886731</c:v>
                </c:pt>
                <c:pt idx="13">
                  <c:v>0.1592455057760816</c:v>
                </c:pt>
                <c:pt idx="14">
                  <c:v>0.1942047540351817</c:v>
                </c:pt>
                <c:pt idx="15">
                  <c:v>0.19861044722863663</c:v>
                </c:pt>
                <c:pt idx="16">
                  <c:v>0.20112976309947389</c:v>
                </c:pt>
                <c:pt idx="17">
                  <c:v>0.18742730494830065</c:v>
                </c:pt>
                <c:pt idx="18">
                  <c:v>0.1546424182845908</c:v>
                </c:pt>
                <c:pt idx="19">
                  <c:v>0.13121453360622634</c:v>
                </c:pt>
                <c:pt idx="20">
                  <c:v>0.21391443948784755</c:v>
                </c:pt>
                <c:pt idx="21">
                  <c:v>0.20131497575106597</c:v>
                </c:pt>
                <c:pt idx="22">
                  <c:v>0.15327165310444765</c:v>
                </c:pt>
                <c:pt idx="23">
                  <c:v>0.15313790981805397</c:v>
                </c:pt>
                <c:pt idx="24">
                  <c:v>0.16221374045801526</c:v>
                </c:pt>
                <c:pt idx="25">
                  <c:v>0.15244030530074926</c:v>
                </c:pt>
                <c:pt idx="26">
                  <c:v>0.16114039258758212</c:v>
                </c:pt>
                <c:pt idx="27">
                  <c:v>0.16304788252225064</c:v>
                </c:pt>
                <c:pt idx="28">
                  <c:v>0.15192670804297945</c:v>
                </c:pt>
                <c:pt idx="29">
                  <c:v>0.13280402498784274</c:v>
                </c:pt>
                <c:pt idx="30">
                  <c:v>0.14581388965138622</c:v>
                </c:pt>
                <c:pt idx="31">
                  <c:v>0.23448922348016918</c:v>
                </c:pt>
                <c:pt idx="32">
                  <c:v>0.21115317794269761</c:v>
                </c:pt>
                <c:pt idx="33">
                  <c:v>0.12396296613068765</c:v>
                </c:pt>
                <c:pt idx="34">
                  <c:v>0.1181827065732079</c:v>
                </c:pt>
              </c:numCache>
            </c:numRef>
          </c:val>
          <c:smooth val="0"/>
          <c:extLst>
            <c:ext xmlns:c16="http://schemas.microsoft.com/office/drawing/2014/chart" uri="{C3380CC4-5D6E-409C-BE32-E72D297353CC}">
              <c16:uniqueId val="{00000000-A096-4412-9AFB-3670891528F6}"/>
            </c:ext>
          </c:extLst>
        </c:ser>
        <c:dLbls>
          <c:showLegendKey val="0"/>
          <c:showVal val="0"/>
          <c:showCatName val="0"/>
          <c:showSerName val="0"/>
          <c:showPercent val="0"/>
          <c:showBubbleSize val="0"/>
        </c:dLbls>
        <c:smooth val="0"/>
        <c:axId val="700781760"/>
        <c:axId val="1020917208"/>
      </c:lineChart>
      <c:catAx>
        <c:axId val="700781760"/>
        <c:scaling>
          <c:orientation val="minMax"/>
        </c:scaling>
        <c:delete val="0"/>
        <c:axPos val="b"/>
        <c:numFmt formatCode="General" sourceLinked="1"/>
        <c:majorTickMark val="out"/>
        <c:minorTickMark val="none"/>
        <c:tickLblPos val="nextTo"/>
        <c:crossAx val="1020917208"/>
        <c:crosses val="autoZero"/>
        <c:auto val="1"/>
        <c:lblAlgn val="ctr"/>
        <c:lblOffset val="100"/>
        <c:tickLblSkip val="5"/>
        <c:tickMarkSkip val="5"/>
        <c:noMultiLvlLbl val="0"/>
      </c:catAx>
      <c:valAx>
        <c:axId val="1020917208"/>
        <c:scaling>
          <c:orientation val="minMax"/>
          <c:max val="0.4"/>
        </c:scaling>
        <c:delete val="0"/>
        <c:axPos val="l"/>
        <c:majorGridlines/>
        <c:numFmt formatCode="0%" sourceLinked="0"/>
        <c:majorTickMark val="out"/>
        <c:minorTickMark val="none"/>
        <c:tickLblPos val="nextTo"/>
        <c:crossAx val="700781760"/>
        <c:crosses val="autoZero"/>
        <c:crossBetween val="between"/>
        <c:majorUnit val="0.1"/>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ALV_AC_4!$A$121:$B$121</c:f>
              <c:strCache>
                <c:ptCount val="2"/>
                <c:pt idx="0">
                  <c:v>Etrangers</c:v>
                </c:pt>
                <c:pt idx="1">
                  <c:v>Ausländer/-innen</c:v>
                </c:pt>
              </c:strCache>
            </c:strRef>
          </c:tx>
          <c:marker>
            <c:symbol val="none"/>
          </c:marker>
          <c:cat>
            <c:numRef>
              <c:f>ALV_AC_4!$BO$116:$CW$116</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ALV_AC_4!$BO$121:$CW$121</c:f>
              <c:numCache>
                <c:formatCode>_ * #,##0.000000_ ;_ * \-#,##0.000000_ ;_ * "-"??_ ;_ @_ </c:formatCode>
                <c:ptCount val="35"/>
                <c:pt idx="0">
                  <c:v>9.3617796241014135E-3</c:v>
                </c:pt>
                <c:pt idx="1">
                  <c:v>2.0736686412376058E-2</c:v>
                </c:pt>
                <c:pt idx="2">
                  <c:v>4.5125139561230154E-2</c:v>
                </c:pt>
                <c:pt idx="3">
                  <c:v>7.8142701511650134E-2</c:v>
                </c:pt>
                <c:pt idx="4">
                  <c:v>8.4020474996287925E-2</c:v>
                </c:pt>
                <c:pt idx="5">
                  <c:v>7.9558719900508529E-2</c:v>
                </c:pt>
                <c:pt idx="6">
                  <c:v>9.3390355529413896E-2</c:v>
                </c:pt>
                <c:pt idx="7">
                  <c:v>0.107</c:v>
                </c:pt>
                <c:pt idx="8">
                  <c:v>8.1000000000000003E-2</c:v>
                </c:pt>
                <c:pt idx="9">
                  <c:v>5.7999999999999996E-2</c:v>
                </c:pt>
                <c:pt idx="10">
                  <c:v>3.6999999999999998E-2</c:v>
                </c:pt>
                <c:pt idx="11">
                  <c:v>3.4000000000000002E-2</c:v>
                </c:pt>
                <c:pt idx="12">
                  <c:v>0.05</c:v>
                </c:pt>
                <c:pt idx="13">
                  <c:v>6.9000000000000006E-2</c:v>
                </c:pt>
                <c:pt idx="14">
                  <c:v>7.0999999999999994E-2</c:v>
                </c:pt>
                <c:pt idx="15">
                  <c:v>6.8000000000000005E-2</c:v>
                </c:pt>
                <c:pt idx="16">
                  <c:v>6.0999999999999999E-2</c:v>
                </c:pt>
                <c:pt idx="17">
                  <c:v>5.1999999999999998E-2</c:v>
                </c:pt>
                <c:pt idx="18">
                  <c:v>0.05</c:v>
                </c:pt>
                <c:pt idx="19">
                  <c:v>7.1999999999999995E-2</c:v>
                </c:pt>
                <c:pt idx="20">
                  <c:v>6.4000000000000001E-2</c:v>
                </c:pt>
                <c:pt idx="21">
                  <c:v>5.1999999999999998E-2</c:v>
                </c:pt>
                <c:pt idx="22">
                  <c:v>5.5E-2</c:v>
                </c:pt>
                <c:pt idx="23">
                  <c:v>0.06</c:v>
                </c:pt>
                <c:pt idx="24">
                  <c:v>5.5E-2</c:v>
                </c:pt>
                <c:pt idx="25">
                  <c:v>5.8000000000000003E-2</c:v>
                </c:pt>
                <c:pt idx="26">
                  <c:v>0.06</c:v>
                </c:pt>
                <c:pt idx="27">
                  <c:v>5.2999999999999999E-2</c:v>
                </c:pt>
                <c:pt idx="28">
                  <c:v>4.3999999999999997E-2</c:v>
                </c:pt>
                <c:pt idx="29">
                  <c:v>0.04</c:v>
                </c:pt>
                <c:pt idx="30">
                  <c:v>5.3999999999999999E-2</c:v>
                </c:pt>
                <c:pt idx="31">
                  <c:v>5.1999999999999998E-2</c:v>
                </c:pt>
                <c:pt idx="32">
                  <c:v>3.7999999999999999E-2</c:v>
                </c:pt>
                <c:pt idx="33">
                  <c:v>3.4000000000000002E-2</c:v>
                </c:pt>
                <c:pt idx="34">
                  <c:v>4.2000000000000003E-2</c:v>
                </c:pt>
              </c:numCache>
            </c:numRef>
          </c:val>
          <c:smooth val="0"/>
          <c:extLst>
            <c:ext xmlns:c16="http://schemas.microsoft.com/office/drawing/2014/chart" uri="{C3380CC4-5D6E-409C-BE32-E72D297353CC}">
              <c16:uniqueId val="{00000000-4C2E-4AD3-A419-1A1ED77AC9C5}"/>
            </c:ext>
          </c:extLst>
        </c:ser>
        <c:ser>
          <c:idx val="3"/>
          <c:order val="1"/>
          <c:tx>
            <c:strRef>
              <c:f>ALV_AC_4!$A$120:$B$120</c:f>
              <c:strCache>
                <c:ptCount val="2"/>
                <c:pt idx="0">
                  <c:v>Suisses</c:v>
                </c:pt>
                <c:pt idx="1">
                  <c:v>Schweizer/-innen</c:v>
                </c:pt>
              </c:strCache>
            </c:strRef>
          </c:tx>
          <c:marker>
            <c:symbol val="none"/>
          </c:marker>
          <c:cat>
            <c:numRef>
              <c:f>ALV_AC_4!$BO$116:$CW$116</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ALV_AC_4!$BO$120:$CW$120</c:f>
              <c:numCache>
                <c:formatCode>_ * #,##0.000000_ ;_ * \-#,##0.000000_ ;_ * "-"??_ ;_ @_ </c:formatCode>
                <c:ptCount val="35"/>
                <c:pt idx="0">
                  <c:v>3.746818319360638E-3</c:v>
                </c:pt>
                <c:pt idx="1">
                  <c:v>7.9635463946885962E-3</c:v>
                </c:pt>
                <c:pt idx="2">
                  <c:v>1.9805924897503904E-2</c:v>
                </c:pt>
                <c:pt idx="3">
                  <c:v>3.546789246661089E-2</c:v>
                </c:pt>
                <c:pt idx="4">
                  <c:v>3.6580664874839061E-2</c:v>
                </c:pt>
                <c:pt idx="5">
                  <c:v>3.156280593083071E-2</c:v>
                </c:pt>
                <c:pt idx="6">
                  <c:v>3.3012851319841226E-2</c:v>
                </c:pt>
                <c:pt idx="7">
                  <c:v>3.6000000000000004E-2</c:v>
                </c:pt>
                <c:pt idx="8">
                  <c:v>2.6000000000000002E-2</c:v>
                </c:pt>
                <c:pt idx="9">
                  <c:v>1.8000000000000002E-2</c:v>
                </c:pt>
                <c:pt idx="10">
                  <c:v>1.2999999999999999E-2</c:v>
                </c:pt>
                <c:pt idx="11">
                  <c:v>1.2E-2</c:v>
                </c:pt>
                <c:pt idx="12">
                  <c:v>1.7999999999999999E-2</c:v>
                </c:pt>
                <c:pt idx="13">
                  <c:v>2.7999999999999997E-2</c:v>
                </c:pt>
                <c:pt idx="14">
                  <c:v>2.9000000000000001E-2</c:v>
                </c:pt>
                <c:pt idx="15">
                  <c:v>2.9000000000000001E-2</c:v>
                </c:pt>
                <c:pt idx="16">
                  <c:v>2.5000000000000001E-2</c:v>
                </c:pt>
                <c:pt idx="17">
                  <c:v>2.1000000000000001E-2</c:v>
                </c:pt>
                <c:pt idx="18">
                  <c:v>1.9E-2</c:v>
                </c:pt>
                <c:pt idx="19">
                  <c:v>2.7E-2</c:v>
                </c:pt>
                <c:pt idx="20">
                  <c:v>2.5999999999999999E-2</c:v>
                </c:pt>
                <c:pt idx="21">
                  <c:v>2.1000000000000001E-2</c:v>
                </c:pt>
                <c:pt idx="22">
                  <c:v>2.1000000000000001E-2</c:v>
                </c:pt>
                <c:pt idx="23">
                  <c:v>2.1999999999999999E-2</c:v>
                </c:pt>
                <c:pt idx="24">
                  <c:v>2.1999999999999999E-2</c:v>
                </c:pt>
                <c:pt idx="25">
                  <c:v>2.3E-2</c:v>
                </c:pt>
                <c:pt idx="26">
                  <c:v>2.4E-2</c:v>
                </c:pt>
                <c:pt idx="27">
                  <c:v>2.3E-2</c:v>
                </c:pt>
                <c:pt idx="28">
                  <c:v>1.9E-2</c:v>
                </c:pt>
                <c:pt idx="29">
                  <c:v>1.7000000000000001E-2</c:v>
                </c:pt>
                <c:pt idx="30">
                  <c:v>2.3E-2</c:v>
                </c:pt>
                <c:pt idx="31">
                  <c:v>2.1000000000000001E-2</c:v>
                </c:pt>
                <c:pt idx="32">
                  <c:v>1.4999999999999999E-2</c:v>
                </c:pt>
                <c:pt idx="33">
                  <c:v>1.4E-2</c:v>
                </c:pt>
                <c:pt idx="34">
                  <c:v>1.6E-2</c:v>
                </c:pt>
              </c:numCache>
            </c:numRef>
          </c:val>
          <c:smooth val="0"/>
          <c:extLst>
            <c:ext xmlns:c16="http://schemas.microsoft.com/office/drawing/2014/chart" uri="{C3380CC4-5D6E-409C-BE32-E72D297353CC}">
              <c16:uniqueId val="{00000001-4C2E-4AD3-A419-1A1ED77AC9C5}"/>
            </c:ext>
          </c:extLst>
        </c:ser>
        <c:ser>
          <c:idx val="0"/>
          <c:order val="2"/>
          <c:tx>
            <c:strRef>
              <c:f>ALV_AC_4!$A$118:$B$118</c:f>
              <c:strCache>
                <c:ptCount val="2"/>
                <c:pt idx="0">
                  <c:v>Chômeurs</c:v>
                </c:pt>
                <c:pt idx="1">
                  <c:v>Arbeitslose </c:v>
                </c:pt>
              </c:strCache>
            </c:strRef>
          </c:tx>
          <c:marker>
            <c:symbol val="none"/>
          </c:marker>
          <c:cat>
            <c:numRef>
              <c:f>ALV_AC_4!$BO$116:$CW$116</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ALV_AC_4!$BO$118:$CW$118</c:f>
              <c:numCache>
                <c:formatCode>_ * #,##0.000000_ ;_ * \-#,##0.000000_ ;_ * "-"??_ ;_ @_ </c:formatCode>
                <c:ptCount val="35"/>
                <c:pt idx="0">
                  <c:v>5.0067426601091859E-3</c:v>
                </c:pt>
                <c:pt idx="1">
                  <c:v>1.0829673005834803E-2</c:v>
                </c:pt>
                <c:pt idx="2">
                  <c:v>2.5487365657605395E-2</c:v>
                </c:pt>
                <c:pt idx="3">
                  <c:v>4.5043564984112508E-2</c:v>
                </c:pt>
                <c:pt idx="4">
                  <c:v>4.7230000000000001E-2</c:v>
                </c:pt>
                <c:pt idx="5">
                  <c:v>4.233E-2</c:v>
                </c:pt>
                <c:pt idx="6">
                  <c:v>4.6559999999999997E-2</c:v>
                </c:pt>
                <c:pt idx="7">
                  <c:v>5.2000000000000005E-2</c:v>
                </c:pt>
                <c:pt idx="8">
                  <c:v>3.9E-2</c:v>
                </c:pt>
                <c:pt idx="9">
                  <c:v>2.7000000000000003E-2</c:v>
                </c:pt>
                <c:pt idx="10">
                  <c:v>1.7999999999999999E-2</c:v>
                </c:pt>
                <c:pt idx="11">
                  <c:v>1.7000000000000001E-2</c:v>
                </c:pt>
                <c:pt idx="12">
                  <c:v>2.5000000000000001E-2</c:v>
                </c:pt>
                <c:pt idx="13">
                  <c:v>3.7000000000000005E-2</c:v>
                </c:pt>
                <c:pt idx="14">
                  <c:v>3.9E-2</c:v>
                </c:pt>
                <c:pt idx="15">
                  <c:v>3.7999999999999999E-2</c:v>
                </c:pt>
                <c:pt idx="16">
                  <c:v>3.3000000000000002E-2</c:v>
                </c:pt>
                <c:pt idx="17">
                  <c:v>2.8000000000000001E-2</c:v>
                </c:pt>
                <c:pt idx="18">
                  <c:v>2.5999999999999999E-2</c:v>
                </c:pt>
                <c:pt idx="19">
                  <c:v>3.6999999999999998E-2</c:v>
                </c:pt>
                <c:pt idx="20">
                  <c:v>3.5000000000000003E-2</c:v>
                </c:pt>
                <c:pt idx="21">
                  <c:v>2.8000000000000001E-2</c:v>
                </c:pt>
                <c:pt idx="22">
                  <c:v>2.9000000000000001E-2</c:v>
                </c:pt>
                <c:pt idx="23">
                  <c:v>3.2000000000000001E-2</c:v>
                </c:pt>
                <c:pt idx="24">
                  <c:v>0.03</c:v>
                </c:pt>
                <c:pt idx="25">
                  <c:v>3.2000000000000001E-2</c:v>
                </c:pt>
                <c:pt idx="26">
                  <c:v>3.3000000000000002E-2</c:v>
                </c:pt>
                <c:pt idx="27">
                  <c:v>3.1E-2</c:v>
                </c:pt>
                <c:pt idx="28">
                  <c:v>2.5000000000000001E-2</c:v>
                </c:pt>
                <c:pt idx="29">
                  <c:v>2.3E-2</c:v>
                </c:pt>
                <c:pt idx="30">
                  <c:v>3.2000000000000001E-2</c:v>
                </c:pt>
                <c:pt idx="31">
                  <c:v>0.03</c:v>
                </c:pt>
                <c:pt idx="32">
                  <c:v>2.1999999999999999E-2</c:v>
                </c:pt>
                <c:pt idx="33">
                  <c:v>0.02</c:v>
                </c:pt>
                <c:pt idx="34">
                  <c:v>2.4E-2</c:v>
                </c:pt>
              </c:numCache>
            </c:numRef>
          </c:val>
          <c:smooth val="0"/>
          <c:extLst>
            <c:ext xmlns:c16="http://schemas.microsoft.com/office/drawing/2014/chart" uri="{C3380CC4-5D6E-409C-BE32-E72D297353CC}">
              <c16:uniqueId val="{00000002-4C2E-4AD3-A419-1A1ED77AC9C5}"/>
            </c:ext>
          </c:extLst>
        </c:ser>
        <c:dLbls>
          <c:showLegendKey val="0"/>
          <c:showVal val="0"/>
          <c:showCatName val="0"/>
          <c:showSerName val="0"/>
          <c:showPercent val="0"/>
          <c:showBubbleSize val="0"/>
        </c:dLbls>
        <c:smooth val="0"/>
        <c:axId val="1020917992"/>
        <c:axId val="1020918384"/>
      </c:lineChart>
      <c:catAx>
        <c:axId val="1020917992"/>
        <c:scaling>
          <c:orientation val="minMax"/>
        </c:scaling>
        <c:delete val="0"/>
        <c:axPos val="b"/>
        <c:numFmt formatCode="General" sourceLinked="1"/>
        <c:majorTickMark val="out"/>
        <c:minorTickMark val="none"/>
        <c:tickLblPos val="nextTo"/>
        <c:crossAx val="1020918384"/>
        <c:crosses val="autoZero"/>
        <c:auto val="1"/>
        <c:lblAlgn val="ctr"/>
        <c:lblOffset val="100"/>
        <c:tickLblSkip val="5"/>
        <c:tickMarkSkip val="5"/>
        <c:noMultiLvlLbl val="0"/>
      </c:catAx>
      <c:valAx>
        <c:axId val="1020918384"/>
        <c:scaling>
          <c:orientation val="minMax"/>
        </c:scaling>
        <c:delete val="0"/>
        <c:axPos val="l"/>
        <c:majorGridlines/>
        <c:numFmt formatCode="0%" sourceLinked="0"/>
        <c:majorTickMark val="out"/>
        <c:minorTickMark val="none"/>
        <c:tickLblPos val="nextTo"/>
        <c:crossAx val="1020917992"/>
        <c:crosses val="autoZero"/>
        <c:crossBetween val="between"/>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66676</xdr:colOff>
      <xdr:row>65</xdr:row>
      <xdr:rowOff>133349</xdr:rowOff>
    </xdr:from>
    <xdr:to>
      <xdr:col>5</xdr:col>
      <xdr:colOff>866775</xdr:colOff>
      <xdr:row>79</xdr:row>
      <xdr:rowOff>171450</xdr:rowOff>
    </xdr:to>
    <xdr:graphicFrame macro="">
      <xdr:nvGraphicFramePr>
        <xdr:cNvPr id="7" name="Diagramm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161925</xdr:rowOff>
    </xdr:from>
    <xdr:to>
      <xdr:col>2</xdr:col>
      <xdr:colOff>809625</xdr:colOff>
      <xdr:row>79</xdr:row>
      <xdr:rowOff>161925</xdr:rowOff>
    </xdr:to>
    <xdr:graphicFrame macro="">
      <xdr:nvGraphicFramePr>
        <xdr:cNvPr id="18" name="Diagramm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104775</xdr:colOff>
      <xdr:row>42</xdr:row>
      <xdr:rowOff>95249</xdr:rowOff>
    </xdr:from>
    <xdr:to>
      <xdr:col>5</xdr:col>
      <xdr:colOff>885825</xdr:colOff>
      <xdr:row>60</xdr:row>
      <xdr:rowOff>95250</xdr:rowOff>
    </xdr:to>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2819400" y="9420224"/>
          <a:ext cx="2590800" cy="2743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itchFamily="34" charset="0"/>
              <a:cs typeface="Arial" pitchFamily="34" charset="0"/>
            </a:rPr>
            <a:t>Als registrierte Arbeitslose gelten Personen, welche bei einem Regionalen Arbeitsvermittlungszentrum gemeldet sind, keine Stelle haben und sofort vermittelbar sind. Dabei ist unerheblich, ob diese Personen eine Arbeitslosenentschädigung beziehen oder nicht.</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1  Bis 1982 nur Ganzarbeitslose, ab 1983 inkl. Teilarbeitslose.</a:t>
          </a:r>
          <a:endParaRPr lang="de-CH" sz="900">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2  Bis 2006 Gliederung und Terminologie der Wirtschaftszweig-Nomenklatur nach NOGA 2002, ab 2007 nach NOGA 2008.</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itchFamily="34" charset="0"/>
              <a:cs typeface="Arial" pitchFamily="34" charset="0"/>
            </a:rPr>
            <a:t>3  </a:t>
          </a:r>
          <a:r>
            <a:rPr lang="de-CH" sz="900" b="0" i="0" baseline="0">
              <a:latin typeface="Arial" pitchFamily="34" charset="0"/>
              <a:ea typeface="+mn-ea"/>
              <a:cs typeface="Arial" pitchFamily="34" charset="0"/>
            </a:rPr>
            <a:t>Personen, die seit über einem Jahr arbeitslos sind.</a:t>
          </a:r>
          <a:endParaRPr lang="de-CH" sz="9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4  Registrierte Arbeitslose geteilt durch die Anzahl Erwerbspersonen.</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5  Registrierte Arbeitslose geteilt durch die Anzahl Erwerbstätiger.</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a:latin typeface="Arial" pitchFamily="34" charset="0"/>
              <a:ea typeface="+mn-ea"/>
              <a:cs typeface="Arial" pitchFamily="34" charset="0"/>
            </a:rPr>
            <a:t>6  Anteil der Langzeitarbeitslosen am Total der Arbeitslosen.	</a:t>
          </a: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Quelle: Staatssekretariat für Wirtschaft (SECO)</a:t>
          </a: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twoCellAnchor>
    <xdr:from>
      <xdr:col>0</xdr:col>
      <xdr:colOff>19050</xdr:colOff>
      <xdr:row>42</xdr:row>
      <xdr:rowOff>85725</xdr:rowOff>
    </xdr:from>
    <xdr:to>
      <xdr:col>2</xdr:col>
      <xdr:colOff>838200</xdr:colOff>
      <xdr:row>62</xdr:row>
      <xdr:rowOff>133350</xdr:rowOff>
    </xdr:to>
    <xdr:sp macro="" textlink="">
      <xdr:nvSpPr>
        <xdr:cNvPr id="17" name="Text Box 6">
          <a:extLst>
            <a:ext uri="{FF2B5EF4-FFF2-40B4-BE49-F238E27FC236}">
              <a16:creationId xmlns:a16="http://schemas.microsoft.com/office/drawing/2014/main" id="{00000000-0008-0000-0000-000011000000}"/>
            </a:ext>
          </a:extLst>
        </xdr:cNvPr>
        <xdr:cNvSpPr txBox="1">
          <a:spLocks noChangeArrowheads="1"/>
        </xdr:cNvSpPr>
      </xdr:nvSpPr>
      <xdr:spPr bwMode="auto">
        <a:xfrm>
          <a:off x="19050" y="9410700"/>
          <a:ext cx="2628900" cy="31337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itchFamily="34" charset="0"/>
              <a:cs typeface="Arial" pitchFamily="34" charset="0"/>
            </a:rPr>
            <a:t>Sont considérées comme chômeurs enregistrés toutes les personnes inscrites auprès d’un office régional de placement qui sont sans emploi et qui sont immédiatement disponibles en vue d’un placement, qu’elles touchent ou non des indemnités de chômage.</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1  Jusqu’en 1982, uniquement les chômeurs complets ; dès 1983, chômeurs complets et partiels.</a:t>
          </a:r>
          <a:endParaRPr lang="de-CH" sz="900">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2  Jusqu’en 2006, terminologie et répartition des activités économiques selon la nomenclature des activités économiques NOGA 2002 ; dès 2007 celle de NOGA 2008.</a:t>
          </a:r>
        </a:p>
        <a:p>
          <a:pPr algn="l" rtl="0">
            <a:defRPr sz="1000"/>
          </a:pPr>
          <a:r>
            <a:rPr lang="de-CH" sz="900" b="0" i="0" u="none" strike="noStrike" baseline="0">
              <a:solidFill>
                <a:srgbClr val="000000"/>
              </a:solidFill>
              <a:latin typeface="Arial" pitchFamily="34" charset="0"/>
              <a:cs typeface="Arial" pitchFamily="34" charset="0"/>
            </a:rPr>
            <a:t>3  </a:t>
          </a:r>
          <a:r>
            <a:rPr lang="de-CH" sz="900" b="0" i="0" baseline="0">
              <a:latin typeface="Arial" pitchFamily="34" charset="0"/>
              <a:ea typeface="+mn-ea"/>
              <a:cs typeface="Arial" pitchFamily="34" charset="0"/>
            </a:rPr>
            <a:t>Sont considérées comme chômeurs de longue durée les personnes qui sont sans travail depuis plus d’une année.</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4  Nombre de chômeurs inscrits divisé par le nombre de personnes actives.</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5  Nombre de chômeurs inscrits divisé par le nombre de personnes actives occupées.</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6  Part des chômeurs de longue durée au total des chômeurs.</a:t>
          </a: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Source : Secrétariat d’Etat à l’économie (SECO)</a:t>
          </a: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0.68047</cdr:x>
      <cdr:y>0.03401</cdr:y>
    </cdr:from>
    <cdr:to>
      <cdr:x>0.98521</cdr:x>
      <cdr:y>0.22449</cdr:y>
    </cdr:to>
    <cdr:sp macro="" textlink="ALV_AC_4!$A$133:$B$133">
      <cdr:nvSpPr>
        <cdr:cNvPr id="2" name="Textfeld 1"/>
        <cdr:cNvSpPr txBox="1"/>
      </cdr:nvSpPr>
      <cdr:spPr>
        <a:xfrm xmlns:a="http://schemas.openxmlformats.org/drawingml/2006/main">
          <a:off x="2372231" y="95250"/>
          <a:ext cx="1062348"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BD2839F-39AB-4C77-A8FA-F198E8A041CE}" type="TxLink">
            <a:rPr lang="en-US" sz="1000" b="0" i="0" u="none" strike="noStrike">
              <a:solidFill>
                <a:srgbClr val="000000"/>
              </a:solidFill>
              <a:latin typeface="Arial"/>
              <a:cs typeface="Arial"/>
            </a:rPr>
            <a:pPr/>
            <a:t> </a:t>
          </a:fld>
          <a:endParaRPr lang="de-CH" sz="11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130"/>
  <sheetViews>
    <sheetView tabSelected="1" zoomScaleNormal="100" workbookViewId="0">
      <selection sqref="A1:C1"/>
    </sheetView>
  </sheetViews>
  <sheetFormatPr baseColWidth="10" defaultColWidth="12" defaultRowHeight="10.5" outlineLevelRow="1" outlineLevelCol="1" x14ac:dyDescent="0.15"/>
  <cols>
    <col min="1" max="6" width="15.83203125" style="7" customWidth="1"/>
    <col min="7" max="66" width="12.83203125" style="7" hidden="1" customWidth="1" outlineLevel="1"/>
    <col min="67" max="67" width="12.83203125" style="7" customWidth="1" collapsed="1"/>
    <col min="68" max="76" width="12.83203125" style="7" hidden="1" customWidth="1" outlineLevel="1"/>
    <col min="77" max="77" width="12.83203125" style="7" customWidth="1" collapsed="1"/>
    <col min="78" max="86" width="12.83203125" style="7" hidden="1" customWidth="1" outlineLevel="1"/>
    <col min="87" max="87" width="12.83203125" style="7" hidden="1" customWidth="1" outlineLevel="1" collapsed="1"/>
    <col min="88" max="91" width="12.83203125" style="7" hidden="1" customWidth="1" outlineLevel="1"/>
    <col min="92" max="92" width="12.83203125" style="7" hidden="1" customWidth="1" outlineLevel="1" collapsed="1"/>
    <col min="93" max="96" width="12.83203125" style="7" hidden="1" customWidth="1" outlineLevel="1"/>
    <col min="97" max="97" width="12.83203125" style="7" customWidth="1" collapsed="1"/>
    <col min="98" max="98" width="12.83203125" style="7" hidden="1" customWidth="1" outlineLevel="1" collapsed="1"/>
    <col min="99" max="99" width="12.83203125" style="7" customWidth="1" collapsed="1"/>
    <col min="100" max="103" width="12.83203125" style="7" customWidth="1"/>
    <col min="104" max="16384" width="12" style="7"/>
  </cols>
  <sheetData>
    <row r="1" spans="1:103" ht="108" customHeight="1" x14ac:dyDescent="0.15">
      <c r="A1" s="6" t="s">
        <v>66</v>
      </c>
      <c r="B1" s="6"/>
      <c r="C1" s="6"/>
      <c r="D1" s="6" t="s">
        <v>65</v>
      </c>
      <c r="E1" s="6"/>
      <c r="F1" s="6"/>
      <c r="CX1" s="8" t="s">
        <v>74</v>
      </c>
      <c r="CY1" s="8" t="s">
        <v>75</v>
      </c>
    </row>
    <row r="2" spans="1:103" ht="25.5" x14ac:dyDescent="0.2">
      <c r="A2" s="9"/>
      <c r="B2" s="10"/>
      <c r="C2" s="9"/>
      <c r="D2" s="9"/>
      <c r="E2" s="10"/>
      <c r="F2" s="9"/>
      <c r="G2" s="11">
        <v>1930</v>
      </c>
      <c r="H2" s="11">
        <v>1931</v>
      </c>
      <c r="I2" s="11">
        <v>1932</v>
      </c>
      <c r="J2" s="11">
        <v>1933</v>
      </c>
      <c r="K2" s="11">
        <v>1934</v>
      </c>
      <c r="L2" s="11">
        <v>1935</v>
      </c>
      <c r="M2" s="11">
        <v>1936</v>
      </c>
      <c r="N2" s="11">
        <v>1937</v>
      </c>
      <c r="O2" s="11">
        <v>1938</v>
      </c>
      <c r="P2" s="11">
        <v>1939</v>
      </c>
      <c r="Q2" s="11">
        <v>1940</v>
      </c>
      <c r="R2" s="11">
        <v>1941</v>
      </c>
      <c r="S2" s="11">
        <v>1942</v>
      </c>
      <c r="T2" s="11">
        <v>1943</v>
      </c>
      <c r="U2" s="11">
        <v>1944</v>
      </c>
      <c r="V2" s="11">
        <v>1945</v>
      </c>
      <c r="W2" s="11">
        <v>1946</v>
      </c>
      <c r="X2" s="11">
        <v>1947</v>
      </c>
      <c r="Y2" s="11">
        <v>1948</v>
      </c>
      <c r="Z2" s="11">
        <v>1949</v>
      </c>
      <c r="AA2" s="11">
        <v>1950</v>
      </c>
      <c r="AB2" s="11">
        <v>1951</v>
      </c>
      <c r="AC2" s="11">
        <v>1952</v>
      </c>
      <c r="AD2" s="11">
        <v>1953</v>
      </c>
      <c r="AE2" s="11">
        <v>1954</v>
      </c>
      <c r="AF2" s="11">
        <v>1955</v>
      </c>
      <c r="AG2" s="11">
        <v>1956</v>
      </c>
      <c r="AH2" s="11">
        <v>1957</v>
      </c>
      <c r="AI2" s="11">
        <v>1958</v>
      </c>
      <c r="AJ2" s="11">
        <v>1959</v>
      </c>
      <c r="AK2" s="11">
        <v>1960</v>
      </c>
      <c r="AL2" s="11">
        <v>1961</v>
      </c>
      <c r="AM2" s="11">
        <v>1962</v>
      </c>
      <c r="AN2" s="11">
        <v>1963</v>
      </c>
      <c r="AO2" s="11">
        <v>1964</v>
      </c>
      <c r="AP2" s="11">
        <v>1965</v>
      </c>
      <c r="AQ2" s="11">
        <v>1966</v>
      </c>
      <c r="AR2" s="11">
        <v>1967</v>
      </c>
      <c r="AS2" s="11">
        <v>1968</v>
      </c>
      <c r="AT2" s="11">
        <v>1969</v>
      </c>
      <c r="AU2" s="11">
        <v>1970</v>
      </c>
      <c r="AV2" s="11">
        <v>1971</v>
      </c>
      <c r="AW2" s="11">
        <v>1972</v>
      </c>
      <c r="AX2" s="11">
        <v>1973</v>
      </c>
      <c r="AY2" s="11">
        <v>1974</v>
      </c>
      <c r="AZ2" s="11">
        <v>1975</v>
      </c>
      <c r="BA2" s="11">
        <v>1976</v>
      </c>
      <c r="BB2" s="11">
        <v>1977</v>
      </c>
      <c r="BC2" s="11">
        <v>1978</v>
      </c>
      <c r="BD2" s="11">
        <v>1979</v>
      </c>
      <c r="BE2" s="11">
        <v>1980</v>
      </c>
      <c r="BF2" s="11">
        <v>1981</v>
      </c>
      <c r="BG2" s="11">
        <v>1982</v>
      </c>
      <c r="BH2" s="11">
        <v>1983</v>
      </c>
      <c r="BI2" s="11">
        <v>1984</v>
      </c>
      <c r="BJ2" s="11">
        <v>1985</v>
      </c>
      <c r="BK2" s="11">
        <v>1986</v>
      </c>
      <c r="BL2" s="11">
        <v>1987</v>
      </c>
      <c r="BM2" s="11">
        <v>1988</v>
      </c>
      <c r="BN2" s="11">
        <v>1989</v>
      </c>
      <c r="BO2" s="11">
        <v>1990</v>
      </c>
      <c r="BP2" s="11">
        <v>1991</v>
      </c>
      <c r="BQ2" s="11">
        <v>1992</v>
      </c>
      <c r="BR2" s="11">
        <v>1993</v>
      </c>
      <c r="BS2" s="11">
        <v>1994</v>
      </c>
      <c r="BT2" s="11">
        <v>1995</v>
      </c>
      <c r="BU2" s="11">
        <v>1996</v>
      </c>
      <c r="BV2" s="11">
        <v>1997</v>
      </c>
      <c r="BW2" s="11">
        <v>1998</v>
      </c>
      <c r="BX2" s="11">
        <v>1999</v>
      </c>
      <c r="BY2" s="11">
        <v>2000</v>
      </c>
      <c r="BZ2" s="11">
        <v>2001</v>
      </c>
      <c r="CA2" s="11">
        <v>2002</v>
      </c>
      <c r="CB2" s="11">
        <v>2003</v>
      </c>
      <c r="CC2" s="11">
        <v>2004</v>
      </c>
      <c r="CD2" s="11">
        <v>2005</v>
      </c>
      <c r="CE2" s="11">
        <v>2006</v>
      </c>
      <c r="CF2" s="11">
        <v>2007</v>
      </c>
      <c r="CG2" s="11">
        <v>2008</v>
      </c>
      <c r="CH2" s="11">
        <v>2009</v>
      </c>
      <c r="CI2" s="11">
        <v>2010</v>
      </c>
      <c r="CJ2" s="11">
        <v>2011</v>
      </c>
      <c r="CK2" s="11">
        <v>2012</v>
      </c>
      <c r="CL2" s="11">
        <v>2013</v>
      </c>
      <c r="CM2" s="11">
        <v>2014</v>
      </c>
      <c r="CN2" s="11">
        <v>2015</v>
      </c>
      <c r="CO2" s="11">
        <v>2016</v>
      </c>
      <c r="CP2" s="11">
        <v>2017</v>
      </c>
      <c r="CQ2" s="11">
        <v>2018</v>
      </c>
      <c r="CR2" s="11">
        <v>2019</v>
      </c>
      <c r="CS2" s="11">
        <v>2020</v>
      </c>
      <c r="CT2" s="11">
        <v>2021</v>
      </c>
      <c r="CU2" s="11">
        <v>2022</v>
      </c>
      <c r="CV2" s="11">
        <v>2023</v>
      </c>
      <c r="CW2" s="11">
        <v>2024</v>
      </c>
      <c r="CX2" s="12" t="s">
        <v>76</v>
      </c>
      <c r="CY2" s="12" t="s">
        <v>77</v>
      </c>
    </row>
    <row r="3" spans="1:103" ht="12.75" customHeight="1" collapsed="1" x14ac:dyDescent="0.2">
      <c r="A3" s="13" t="s">
        <v>54</v>
      </c>
      <c r="B3" s="14"/>
      <c r="C3" s="15"/>
      <c r="D3" s="13" t="s">
        <v>45</v>
      </c>
      <c r="E3" s="14"/>
      <c r="F3" s="15"/>
      <c r="G3" s="16" t="s">
        <v>16</v>
      </c>
      <c r="H3" s="16" t="s">
        <v>16</v>
      </c>
      <c r="I3" s="16" t="s">
        <v>16</v>
      </c>
      <c r="J3" s="16" t="s">
        <v>16</v>
      </c>
      <c r="K3" s="16" t="s">
        <v>16</v>
      </c>
      <c r="L3" s="16" t="s">
        <v>16</v>
      </c>
      <c r="M3" s="16" t="s">
        <v>16</v>
      </c>
      <c r="N3" s="16" t="s">
        <v>16</v>
      </c>
      <c r="O3" s="16" t="s">
        <v>16</v>
      </c>
      <c r="P3" s="16" t="s">
        <v>16</v>
      </c>
      <c r="Q3" s="16" t="s">
        <v>16</v>
      </c>
      <c r="R3" s="16" t="s">
        <v>16</v>
      </c>
      <c r="S3" s="16" t="s">
        <v>16</v>
      </c>
      <c r="T3" s="16" t="s">
        <v>16</v>
      </c>
      <c r="U3" s="16" t="s">
        <v>16</v>
      </c>
      <c r="V3" s="16" t="s">
        <v>16</v>
      </c>
      <c r="W3" s="16" t="s">
        <v>16</v>
      </c>
      <c r="X3" s="16" t="s">
        <v>16</v>
      </c>
      <c r="Y3" s="16" t="s">
        <v>16</v>
      </c>
      <c r="Z3" s="16" t="s">
        <v>16</v>
      </c>
      <c r="AA3" s="16" t="s">
        <v>16</v>
      </c>
      <c r="AB3" s="16" t="s">
        <v>16</v>
      </c>
      <c r="AC3" s="16" t="s">
        <v>16</v>
      </c>
      <c r="AD3" s="16" t="s">
        <v>16</v>
      </c>
      <c r="AE3" s="16" t="s">
        <v>16</v>
      </c>
      <c r="AF3" s="16" t="s">
        <v>16</v>
      </c>
      <c r="AG3" s="16" t="s">
        <v>16</v>
      </c>
      <c r="AH3" s="16" t="s">
        <v>16</v>
      </c>
      <c r="AI3" s="16" t="s">
        <v>16</v>
      </c>
      <c r="AJ3" s="16" t="s">
        <v>16</v>
      </c>
      <c r="AK3" s="16" t="s">
        <v>16</v>
      </c>
      <c r="AL3" s="16" t="s">
        <v>16</v>
      </c>
      <c r="AM3" s="16" t="s">
        <v>16</v>
      </c>
      <c r="AN3" s="16" t="s">
        <v>16</v>
      </c>
      <c r="AO3" s="16" t="s">
        <v>16</v>
      </c>
      <c r="AP3" s="16" t="s">
        <v>16</v>
      </c>
      <c r="AQ3" s="16" t="s">
        <v>16</v>
      </c>
      <c r="AR3" s="16" t="s">
        <v>16</v>
      </c>
      <c r="AS3" s="16" t="s">
        <v>16</v>
      </c>
      <c r="AT3" s="16" t="s">
        <v>16</v>
      </c>
      <c r="AU3" s="16" t="s">
        <v>16</v>
      </c>
      <c r="AV3" s="16" t="s">
        <v>16</v>
      </c>
      <c r="AW3" s="16" t="s">
        <v>16</v>
      </c>
      <c r="AX3" s="16" t="s">
        <v>16</v>
      </c>
      <c r="AY3" s="16" t="s">
        <v>16</v>
      </c>
      <c r="AZ3" s="16" t="s">
        <v>16</v>
      </c>
      <c r="BA3" s="16" t="s">
        <v>16</v>
      </c>
      <c r="BB3" s="16" t="s">
        <v>16</v>
      </c>
      <c r="BC3" s="16" t="s">
        <v>16</v>
      </c>
      <c r="BD3" s="16" t="s">
        <v>16</v>
      </c>
      <c r="BE3" s="16" t="s">
        <v>16</v>
      </c>
      <c r="BF3" s="16" t="s">
        <v>16</v>
      </c>
      <c r="BG3" s="16" t="s">
        <v>16</v>
      </c>
      <c r="BH3" s="16">
        <v>27980</v>
      </c>
      <c r="BI3" s="16">
        <v>35185</v>
      </c>
      <c r="BJ3" s="16">
        <v>30345</v>
      </c>
      <c r="BK3" s="16">
        <v>25714</v>
      </c>
      <c r="BL3" s="16">
        <v>24673</v>
      </c>
      <c r="BM3" s="16">
        <v>22249</v>
      </c>
      <c r="BN3" s="16">
        <v>17452</v>
      </c>
      <c r="BO3" s="17">
        <v>18133</v>
      </c>
      <c r="BP3" s="16">
        <v>39222</v>
      </c>
      <c r="BQ3" s="16">
        <v>92308</v>
      </c>
      <c r="BR3" s="16">
        <v>163135</v>
      </c>
      <c r="BS3" s="16">
        <v>171038</v>
      </c>
      <c r="BT3" s="16">
        <v>153316</v>
      </c>
      <c r="BU3" s="16">
        <v>168630</v>
      </c>
      <c r="BV3" s="16">
        <v>188304</v>
      </c>
      <c r="BW3" s="16">
        <v>139660</v>
      </c>
      <c r="BX3" s="16">
        <v>98602</v>
      </c>
      <c r="BY3" s="16">
        <v>71987</v>
      </c>
      <c r="BZ3" s="16">
        <v>67197</v>
      </c>
      <c r="CA3" s="16">
        <v>100504</v>
      </c>
      <c r="CB3" s="16">
        <v>145687</v>
      </c>
      <c r="CC3" s="16">
        <v>153091</v>
      </c>
      <c r="CD3" s="16">
        <v>148537</v>
      </c>
      <c r="CE3" s="16">
        <v>131532</v>
      </c>
      <c r="CF3" s="16">
        <v>109189</v>
      </c>
      <c r="CG3" s="16">
        <v>101725</v>
      </c>
      <c r="CH3" s="16">
        <v>146089</v>
      </c>
      <c r="CI3" s="16">
        <v>151986</v>
      </c>
      <c r="CJ3" s="16">
        <v>122892</v>
      </c>
      <c r="CK3" s="16">
        <v>125594</v>
      </c>
      <c r="CL3" s="16">
        <v>136524</v>
      </c>
      <c r="CM3" s="16">
        <v>136764</v>
      </c>
      <c r="CN3" s="16">
        <v>142810</v>
      </c>
      <c r="CO3" s="16">
        <v>149317</v>
      </c>
      <c r="CP3" s="16">
        <v>143142</v>
      </c>
      <c r="CQ3" s="16">
        <v>118103</v>
      </c>
      <c r="CR3" s="16">
        <v>106932</v>
      </c>
      <c r="CS3" s="16">
        <v>145720</v>
      </c>
      <c r="CT3" s="16">
        <v>137614</v>
      </c>
      <c r="CU3" s="16">
        <v>99577</v>
      </c>
      <c r="CV3" s="16">
        <v>93536</v>
      </c>
      <c r="CW3" s="16">
        <v>112563</v>
      </c>
      <c r="CX3" s="18">
        <f>(CW3-CV3)/ABS(CV3)</f>
        <v>0.20341900444748545</v>
      </c>
      <c r="CY3" s="19">
        <f>IF(ISERROR(AVERAGE((CN3-CM3)/ABS(CM3),(CO3-CN3)/ABS(CN3),(CP3-CO3)/ABS(CO3),(CQ3-CP3)/ABS(CP3),(CR3-CQ3)/ABS(CQ3),(CS3-CR3)/ABS(CR3),(CT3-CS3)/ABS(CS3),(CU3-CT3)/ABS(CT3),(CV3-CU3)/ABS(CU3))),"–",AVERAGE((CM3-CL3)/ABS(CL3),(CN3-CM3)/ABS(CM3),(CO3-CN3)/ABS(CN3),(CP3-CO3)/ABS(CO3),(CQ3-CP3)/ABS(CP3),(CR3-CQ3)/ABS(CQ3),(CS3-CR3)/ABS(CR3),(CT3-CS3)/ABS(CS3),(CU3-CT3)/ABS(CT3),(CV3-CU3)/ABS(CU3),(CW3-CV3)/ABS(CV3)))</f>
        <v>-4.1708912165328979E-3</v>
      </c>
    </row>
    <row r="4" spans="1:103" ht="14.25" x14ac:dyDescent="0.2">
      <c r="A4" s="20"/>
      <c r="B4" s="21"/>
      <c r="C4" s="22" t="s">
        <v>53</v>
      </c>
      <c r="D4" s="20"/>
      <c r="E4" s="21"/>
      <c r="F4" s="22" t="s">
        <v>50</v>
      </c>
      <c r="G4" s="23" t="s">
        <v>16</v>
      </c>
      <c r="H4" s="23" t="s">
        <v>16</v>
      </c>
      <c r="I4" s="23" t="s">
        <v>16</v>
      </c>
      <c r="J4" s="23" t="s">
        <v>16</v>
      </c>
      <c r="K4" s="23" t="s">
        <v>16</v>
      </c>
      <c r="L4" s="23" t="s">
        <v>16</v>
      </c>
      <c r="M4" s="23">
        <v>4.147E-2</v>
      </c>
      <c r="N4" s="23">
        <v>2.9830240097682207E-2</v>
      </c>
      <c r="O4" s="23">
        <v>2.7071603077483779E-2</v>
      </c>
      <c r="P4" s="23">
        <v>1.8872907085563561E-2</v>
      </c>
      <c r="Q4" s="23">
        <v>7.61031716861609E-3</v>
      </c>
      <c r="R4" s="23">
        <v>4.6818069973324763E-3</v>
      </c>
      <c r="S4" s="23">
        <v>4.4371682224275486E-3</v>
      </c>
      <c r="T4" s="23">
        <v>3.0404213427741313E-3</v>
      </c>
      <c r="U4" s="23">
        <v>3.2788168755931656E-3</v>
      </c>
      <c r="V4" s="23">
        <v>3.2492056409903804E-3</v>
      </c>
      <c r="W4" s="23">
        <v>2.1390352860520545E-3</v>
      </c>
      <c r="X4" s="23">
        <v>1.7430477589063318E-3</v>
      </c>
      <c r="Y4" s="23">
        <v>1.4911013221165306E-3</v>
      </c>
      <c r="Z4" s="23">
        <v>4.0446938926075801E-3</v>
      </c>
      <c r="AA4" s="23">
        <v>4.8175973042735029E-3</v>
      </c>
      <c r="AB4" s="23">
        <v>1.7623405589760146E-3</v>
      </c>
      <c r="AC4" s="23">
        <v>2.465142861384191E-3</v>
      </c>
      <c r="AD4" s="23">
        <v>2.3171600663556709E-3</v>
      </c>
      <c r="AE4" s="23">
        <v>2.0082053908415816E-3</v>
      </c>
      <c r="AF4" s="23">
        <v>1.2585496016061931E-3</v>
      </c>
      <c r="AG4" s="23">
        <v>1.4093157720897953E-3</v>
      </c>
      <c r="AH4" s="23">
        <v>9.4959492609210372E-4</v>
      </c>
      <c r="AI4" s="23">
        <v>1.5647209016652007E-3</v>
      </c>
      <c r="AJ4" s="23">
        <v>1.125411475671443E-3</v>
      </c>
      <c r="AK4" s="23">
        <v>5.6920028056424584E-4</v>
      </c>
      <c r="AL4" s="23">
        <v>2.5752155996769637E-4</v>
      </c>
      <c r="AM4" s="23">
        <v>2.3841640559605894E-4</v>
      </c>
      <c r="AN4" s="23">
        <v>3.2836984076251859E-4</v>
      </c>
      <c r="AO4" s="23">
        <v>1.1463092622982466E-4</v>
      </c>
      <c r="AP4" s="23">
        <v>1.1900919077332491E-4</v>
      </c>
      <c r="AQ4" s="23">
        <v>1.1781511862509756E-4</v>
      </c>
      <c r="AR4" s="23">
        <v>1.0189415664873303E-4</v>
      </c>
      <c r="AS4" s="23">
        <v>1.2060128697096136E-4</v>
      </c>
      <c r="AT4" s="23">
        <v>6.9654208646594841E-5</v>
      </c>
      <c r="AU4" s="23">
        <v>4.1394501138547791E-5</v>
      </c>
      <c r="AV4" s="23">
        <v>3.3380321699512348E-5</v>
      </c>
      <c r="AW4" s="23">
        <v>3.5383141001483089E-5</v>
      </c>
      <c r="AX4" s="23">
        <v>2.7038060576605002E-5</v>
      </c>
      <c r="AY4" s="23">
        <v>7.3770510955922287E-5</v>
      </c>
      <c r="AZ4" s="23">
        <v>3.3947787168404058E-3</v>
      </c>
      <c r="BA4" s="23">
        <v>6.910728001450042E-3</v>
      </c>
      <c r="BB4" s="23">
        <v>4.0123146682813846E-3</v>
      </c>
      <c r="BC4" s="23">
        <v>3.4992591237598793E-3</v>
      </c>
      <c r="BD4" s="23">
        <v>3.4491886412106108E-3</v>
      </c>
      <c r="BE4" s="23">
        <v>2.0879391223044973E-3</v>
      </c>
      <c r="BF4" s="23">
        <v>1.9047810035533919E-3</v>
      </c>
      <c r="BG4" s="23">
        <v>4.2759729779208418E-3</v>
      </c>
      <c r="BH4" s="23">
        <v>9.0500547596236887E-3</v>
      </c>
      <c r="BI4" s="23">
        <v>1.1380492377318065E-2</v>
      </c>
      <c r="BJ4" s="23">
        <v>9.8150075654317662E-3</v>
      </c>
      <c r="BK4" s="23">
        <v>8.3171232340587403E-3</v>
      </c>
      <c r="BL4" s="23">
        <v>7.9804146205931115E-3</v>
      </c>
      <c r="BM4" s="23">
        <v>7.1963784255492293E-3</v>
      </c>
      <c r="BN4" s="23">
        <v>5.6399999999999992E-3</v>
      </c>
      <c r="BO4" s="24">
        <v>5.0067426601091859E-3</v>
      </c>
      <c r="BP4" s="23">
        <v>1.0829673005834803E-2</v>
      </c>
      <c r="BQ4" s="23">
        <v>2.5487365657605395E-2</v>
      </c>
      <c r="BR4" s="23">
        <v>4.5043564984112508E-2</v>
      </c>
      <c r="BS4" s="23">
        <v>4.7230000000000001E-2</v>
      </c>
      <c r="BT4" s="23">
        <v>4.233E-2</v>
      </c>
      <c r="BU4" s="23">
        <v>4.6559999999999997E-2</v>
      </c>
      <c r="BV4" s="23">
        <v>5.2000000000000005E-2</v>
      </c>
      <c r="BW4" s="23">
        <v>3.9E-2</v>
      </c>
      <c r="BX4" s="23">
        <v>2.7000000000000003E-2</v>
      </c>
      <c r="BY4" s="23">
        <v>1.7999999999999999E-2</v>
      </c>
      <c r="BZ4" s="23">
        <v>1.7000000000000001E-2</v>
      </c>
      <c r="CA4" s="23">
        <v>2.5000000000000001E-2</v>
      </c>
      <c r="CB4" s="23">
        <v>3.7000000000000005E-2</v>
      </c>
      <c r="CC4" s="23">
        <v>3.9E-2</v>
      </c>
      <c r="CD4" s="23">
        <v>3.7999999999999999E-2</v>
      </c>
      <c r="CE4" s="23">
        <v>3.3000000000000002E-2</v>
      </c>
      <c r="CF4" s="23">
        <v>2.8000000000000001E-2</v>
      </c>
      <c r="CG4" s="23">
        <v>2.5999999999999999E-2</v>
      </c>
      <c r="CH4" s="23">
        <v>3.6999999999999998E-2</v>
      </c>
      <c r="CI4" s="23">
        <v>3.5000000000000003E-2</v>
      </c>
      <c r="CJ4" s="23">
        <v>2.8000000000000001E-2</v>
      </c>
      <c r="CK4" s="23">
        <v>2.9000000000000001E-2</v>
      </c>
      <c r="CL4" s="23">
        <v>3.2000000000000001E-2</v>
      </c>
      <c r="CM4" s="23">
        <v>0.03</v>
      </c>
      <c r="CN4" s="23">
        <v>3.2000000000000001E-2</v>
      </c>
      <c r="CO4" s="23">
        <v>3.3000000000000002E-2</v>
      </c>
      <c r="CP4" s="23">
        <v>3.1E-2</v>
      </c>
      <c r="CQ4" s="23">
        <v>2.5000000000000001E-2</v>
      </c>
      <c r="CR4" s="23">
        <v>2.3E-2</v>
      </c>
      <c r="CS4" s="23">
        <v>3.2000000000000001E-2</v>
      </c>
      <c r="CT4" s="23">
        <v>0.03</v>
      </c>
      <c r="CU4" s="23">
        <v>2.1999999999999999E-2</v>
      </c>
      <c r="CV4" s="23">
        <v>0.02</v>
      </c>
      <c r="CW4" s="23">
        <v>2.4E-2</v>
      </c>
      <c r="CX4" s="25"/>
      <c r="CY4" s="26"/>
    </row>
    <row r="5" spans="1:103" ht="12.75" hidden="1" customHeight="1" outlineLevel="1" x14ac:dyDescent="0.2">
      <c r="A5" s="27" t="s">
        <v>20</v>
      </c>
      <c r="B5" s="28" t="s">
        <v>21</v>
      </c>
      <c r="C5" s="29"/>
      <c r="D5" s="27" t="s">
        <v>0</v>
      </c>
      <c r="E5" s="28" t="s">
        <v>17</v>
      </c>
      <c r="F5" s="29"/>
      <c r="G5" s="30" t="s">
        <v>16</v>
      </c>
      <c r="H5" s="30" t="s">
        <v>16</v>
      </c>
      <c r="I5" s="30" t="s">
        <v>16</v>
      </c>
      <c r="J5" s="30" t="s">
        <v>16</v>
      </c>
      <c r="K5" s="30" t="s">
        <v>16</v>
      </c>
      <c r="L5" s="30" t="s">
        <v>16</v>
      </c>
      <c r="M5" s="30" t="s">
        <v>16</v>
      </c>
      <c r="N5" s="30" t="s">
        <v>16</v>
      </c>
      <c r="O5" s="30" t="s">
        <v>16</v>
      </c>
      <c r="P5" s="30" t="s">
        <v>16</v>
      </c>
      <c r="Q5" s="30" t="s">
        <v>16</v>
      </c>
      <c r="R5" s="30" t="s">
        <v>16</v>
      </c>
      <c r="S5" s="30" t="s">
        <v>16</v>
      </c>
      <c r="T5" s="30" t="s">
        <v>16</v>
      </c>
      <c r="U5" s="30" t="s">
        <v>16</v>
      </c>
      <c r="V5" s="30" t="s">
        <v>16</v>
      </c>
      <c r="W5" s="30" t="s">
        <v>16</v>
      </c>
      <c r="X5" s="30" t="s">
        <v>16</v>
      </c>
      <c r="Y5" s="30" t="s">
        <v>16</v>
      </c>
      <c r="Z5" s="30" t="s">
        <v>16</v>
      </c>
      <c r="AA5" s="30" t="s">
        <v>16</v>
      </c>
      <c r="AB5" s="30" t="s">
        <v>16</v>
      </c>
      <c r="AC5" s="30" t="s">
        <v>16</v>
      </c>
      <c r="AD5" s="30" t="s">
        <v>16</v>
      </c>
      <c r="AE5" s="30" t="s">
        <v>16</v>
      </c>
      <c r="AF5" s="30" t="s">
        <v>16</v>
      </c>
      <c r="AG5" s="30" t="s">
        <v>16</v>
      </c>
      <c r="AH5" s="30" t="s">
        <v>16</v>
      </c>
      <c r="AI5" s="30" t="s">
        <v>16</v>
      </c>
      <c r="AJ5" s="30" t="s">
        <v>16</v>
      </c>
      <c r="AK5" s="30" t="s">
        <v>16</v>
      </c>
      <c r="AL5" s="30" t="s">
        <v>16</v>
      </c>
      <c r="AM5" s="30" t="s">
        <v>16</v>
      </c>
      <c r="AN5" s="30" t="s">
        <v>16</v>
      </c>
      <c r="AO5" s="30" t="s">
        <v>16</v>
      </c>
      <c r="AP5" s="30" t="s">
        <v>16</v>
      </c>
      <c r="AQ5" s="30" t="s">
        <v>16</v>
      </c>
      <c r="AR5" s="30" t="s">
        <v>16</v>
      </c>
      <c r="AS5" s="30" t="s">
        <v>16</v>
      </c>
      <c r="AT5" s="30" t="s">
        <v>16</v>
      </c>
      <c r="AU5" s="30" t="s">
        <v>16</v>
      </c>
      <c r="AV5" s="30" t="s">
        <v>16</v>
      </c>
      <c r="AW5" s="30" t="s">
        <v>16</v>
      </c>
      <c r="AX5" s="30" t="s">
        <v>16</v>
      </c>
      <c r="AY5" s="30" t="s">
        <v>16</v>
      </c>
      <c r="AZ5" s="30" t="s">
        <v>16</v>
      </c>
      <c r="BA5" s="30" t="s">
        <v>16</v>
      </c>
      <c r="BB5" s="30" t="s">
        <v>16</v>
      </c>
      <c r="BC5" s="30" t="s">
        <v>16</v>
      </c>
      <c r="BD5" s="30" t="s">
        <v>16</v>
      </c>
      <c r="BE5" s="30" t="s">
        <v>16</v>
      </c>
      <c r="BF5" s="30" t="s">
        <v>16</v>
      </c>
      <c r="BG5" s="30" t="s">
        <v>16</v>
      </c>
      <c r="BH5" s="30" t="s">
        <v>16</v>
      </c>
      <c r="BI5" s="30" t="s">
        <v>16</v>
      </c>
      <c r="BJ5" s="30" t="s">
        <v>16</v>
      </c>
      <c r="BK5" s="30" t="s">
        <v>16</v>
      </c>
      <c r="BL5" s="30" t="s">
        <v>16</v>
      </c>
      <c r="BM5" s="30" t="s">
        <v>16</v>
      </c>
      <c r="BN5" s="30" t="s">
        <v>16</v>
      </c>
      <c r="BO5" s="31">
        <v>8365</v>
      </c>
      <c r="BP5" s="30">
        <v>18889</v>
      </c>
      <c r="BQ5" s="30">
        <v>51565.25</v>
      </c>
      <c r="BR5" s="30">
        <v>96958.916666666672</v>
      </c>
      <c r="BS5" s="30">
        <v>99463.166666666672</v>
      </c>
      <c r="BT5" s="30">
        <v>86655.666666666672</v>
      </c>
      <c r="BU5" s="30">
        <v>101063.75</v>
      </c>
      <c r="BV5" s="30">
        <v>117438</v>
      </c>
      <c r="BW5" s="30">
        <v>84822</v>
      </c>
      <c r="BX5" s="30">
        <v>57603</v>
      </c>
      <c r="BY5" s="30">
        <v>41118</v>
      </c>
      <c r="BZ5" s="30">
        <v>38645</v>
      </c>
      <c r="CA5" s="30">
        <v>63301</v>
      </c>
      <c r="CB5" s="30">
        <v>95917</v>
      </c>
      <c r="CC5" s="30">
        <v>98549</v>
      </c>
      <c r="CD5" s="30">
        <v>92762</v>
      </c>
      <c r="CE5" s="30">
        <v>79539</v>
      </c>
      <c r="CF5" s="30">
        <v>63374</v>
      </c>
      <c r="CG5" s="30">
        <v>58875</v>
      </c>
      <c r="CH5" s="30">
        <v>90174</v>
      </c>
      <c r="CI5" s="30">
        <v>93037</v>
      </c>
      <c r="CJ5" s="30">
        <v>72552</v>
      </c>
      <c r="CK5" s="30">
        <v>74852</v>
      </c>
      <c r="CL5" s="30">
        <v>80965</v>
      </c>
      <c r="CM5" s="30">
        <v>81681</v>
      </c>
      <c r="CN5" s="30">
        <v>87026</v>
      </c>
      <c r="CO5" s="30">
        <v>93157</v>
      </c>
      <c r="CP5" s="30">
        <v>89505</v>
      </c>
      <c r="CQ5" s="30">
        <v>71993</v>
      </c>
      <c r="CR5" s="30">
        <v>64634</v>
      </c>
      <c r="CS5" s="30">
        <v>90258</v>
      </c>
      <c r="CT5" s="30">
        <v>86243</v>
      </c>
      <c r="CU5" s="30">
        <v>59912</v>
      </c>
      <c r="CV5" s="30">
        <v>55238</v>
      </c>
      <c r="CW5" s="30">
        <v>67743.5</v>
      </c>
      <c r="CX5" s="32">
        <f t="shared" ref="CX5:CX41" si="0">(CW5-CV5)/ABS(CV5)</f>
        <v>0.22639306274665991</v>
      </c>
      <c r="CY5" s="33">
        <f t="shared" ref="CY5:CY41" si="1">IF(ISERROR(AVERAGE((CN5-CM5)/ABS(CM5),(CO5-CN5)/ABS(CN5),(CP5-CO5)/ABS(CO5),(CQ5-CP5)/ABS(CP5),(CR5-CQ5)/ABS(CQ5),(CS5-CR5)/ABS(CR5),(CT5-CS5)/ABS(CS5),(CU5-CT5)/ABS(CT5),(CV5-CU5)/ABS(CU5))),"–",AVERAGE((CM5-CL5)/ABS(CL5),(CN5-CM5)/ABS(CM5),(CO5-CN5)/ABS(CN5),(CP5-CO5)/ABS(CO5),(CQ5-CP5)/ABS(CP5),(CR5-CQ5)/ABS(CQ5),(CS5-CR5)/ABS(CR5),(CT5-CS5)/ABS(CS5),(CU5-CT5)/ABS(CT5),(CV5-CU5)/ABS(CU5),(CW5-CV5)/ABS(CV5)))</f>
        <v>2.4429593748950563E-4</v>
      </c>
    </row>
    <row r="6" spans="1:103" ht="14.25" hidden="1" outlineLevel="1" x14ac:dyDescent="0.2">
      <c r="A6" s="27"/>
      <c r="B6" s="28"/>
      <c r="C6" s="29" t="s">
        <v>53</v>
      </c>
      <c r="D6" s="27"/>
      <c r="E6" s="28"/>
      <c r="F6" s="29" t="s">
        <v>50</v>
      </c>
      <c r="G6" s="34" t="s">
        <v>16</v>
      </c>
      <c r="H6" s="34" t="s">
        <v>16</v>
      </c>
      <c r="I6" s="34" t="s">
        <v>16</v>
      </c>
      <c r="J6" s="34" t="s">
        <v>16</v>
      </c>
      <c r="K6" s="34" t="s">
        <v>16</v>
      </c>
      <c r="L6" s="34" t="s">
        <v>16</v>
      </c>
      <c r="M6" s="34" t="s">
        <v>16</v>
      </c>
      <c r="N6" s="34" t="s">
        <v>16</v>
      </c>
      <c r="O6" s="34" t="s">
        <v>16</v>
      </c>
      <c r="P6" s="34" t="s">
        <v>16</v>
      </c>
      <c r="Q6" s="34" t="s">
        <v>16</v>
      </c>
      <c r="R6" s="34" t="s">
        <v>16</v>
      </c>
      <c r="S6" s="34" t="s">
        <v>16</v>
      </c>
      <c r="T6" s="34" t="s">
        <v>16</v>
      </c>
      <c r="U6" s="34" t="s">
        <v>16</v>
      </c>
      <c r="V6" s="34" t="s">
        <v>16</v>
      </c>
      <c r="W6" s="34" t="s">
        <v>16</v>
      </c>
      <c r="X6" s="34" t="s">
        <v>16</v>
      </c>
      <c r="Y6" s="34" t="s">
        <v>16</v>
      </c>
      <c r="Z6" s="34" t="s">
        <v>16</v>
      </c>
      <c r="AA6" s="34" t="s">
        <v>16</v>
      </c>
      <c r="AB6" s="34" t="s">
        <v>16</v>
      </c>
      <c r="AC6" s="34" t="s">
        <v>16</v>
      </c>
      <c r="AD6" s="34" t="s">
        <v>16</v>
      </c>
      <c r="AE6" s="34" t="s">
        <v>16</v>
      </c>
      <c r="AF6" s="34" t="s">
        <v>16</v>
      </c>
      <c r="AG6" s="34" t="s">
        <v>16</v>
      </c>
      <c r="AH6" s="34" t="s">
        <v>16</v>
      </c>
      <c r="AI6" s="34" t="s">
        <v>16</v>
      </c>
      <c r="AJ6" s="34" t="s">
        <v>16</v>
      </c>
      <c r="AK6" s="34" t="s">
        <v>16</v>
      </c>
      <c r="AL6" s="34" t="s">
        <v>16</v>
      </c>
      <c r="AM6" s="34" t="s">
        <v>16</v>
      </c>
      <c r="AN6" s="34" t="s">
        <v>16</v>
      </c>
      <c r="AO6" s="34" t="s">
        <v>16</v>
      </c>
      <c r="AP6" s="34" t="s">
        <v>16</v>
      </c>
      <c r="AQ6" s="34" t="s">
        <v>16</v>
      </c>
      <c r="AR6" s="34" t="s">
        <v>16</v>
      </c>
      <c r="AS6" s="34" t="s">
        <v>16</v>
      </c>
      <c r="AT6" s="34" t="s">
        <v>16</v>
      </c>
      <c r="AU6" s="34" t="s">
        <v>16</v>
      </c>
      <c r="AV6" s="34" t="s">
        <v>16</v>
      </c>
      <c r="AW6" s="34" t="s">
        <v>16</v>
      </c>
      <c r="AX6" s="34" t="s">
        <v>16</v>
      </c>
      <c r="AY6" s="34" t="s">
        <v>16</v>
      </c>
      <c r="AZ6" s="34" t="s">
        <v>71</v>
      </c>
      <c r="BA6" s="34" t="s">
        <v>71</v>
      </c>
      <c r="BB6" s="34" t="s">
        <v>71</v>
      </c>
      <c r="BC6" s="34" t="s">
        <v>71</v>
      </c>
      <c r="BD6" s="34" t="s">
        <v>71</v>
      </c>
      <c r="BE6" s="34" t="s">
        <v>71</v>
      </c>
      <c r="BF6" s="34" t="s">
        <v>71</v>
      </c>
      <c r="BG6" s="34" t="s">
        <v>71</v>
      </c>
      <c r="BH6" s="34" t="s">
        <v>71</v>
      </c>
      <c r="BI6" s="34" t="s">
        <v>71</v>
      </c>
      <c r="BJ6" s="34" t="s">
        <v>71</v>
      </c>
      <c r="BK6" s="34" t="s">
        <v>71</v>
      </c>
      <c r="BL6" s="34" t="s">
        <v>71</v>
      </c>
      <c r="BM6" s="34" t="s">
        <v>71</v>
      </c>
      <c r="BN6" s="34" t="s">
        <v>71</v>
      </c>
      <c r="BO6" s="35">
        <v>3.2036294268203338E-3</v>
      </c>
      <c r="BP6" s="34">
        <v>7.2341131193316534E-3</v>
      </c>
      <c r="BQ6" s="34">
        <v>1.9748470089820346E-2</v>
      </c>
      <c r="BR6" s="34">
        <v>3.7133345920616123E-2</v>
      </c>
      <c r="BS6" s="34">
        <v>3.8092424102578439E-2</v>
      </c>
      <c r="BT6" s="34">
        <v>3.3187405108675107E-2</v>
      </c>
      <c r="BU6" s="34">
        <v>3.8705415837993244E-2</v>
      </c>
      <c r="BV6" s="34">
        <v>4.4999999999999998E-2</v>
      </c>
      <c r="BW6" s="34">
        <v>3.2000000000000001E-2</v>
      </c>
      <c r="BX6" s="34">
        <v>2.2000000000000002E-2</v>
      </c>
      <c r="BY6" s="34">
        <v>1.4E-2</v>
      </c>
      <c r="BZ6" s="34">
        <v>1.4E-2</v>
      </c>
      <c r="CA6" s="34">
        <v>2.1999999999999999E-2</v>
      </c>
      <c r="CB6" s="34">
        <v>3.4000000000000002E-2</v>
      </c>
      <c r="CC6" s="34">
        <v>3.4000000000000002E-2</v>
      </c>
      <c r="CD6" s="34">
        <v>3.2000000000000001E-2</v>
      </c>
      <c r="CE6" s="34">
        <v>2.8000000000000001E-2</v>
      </c>
      <c r="CF6" s="34">
        <v>2.1999999999999999E-2</v>
      </c>
      <c r="CG6" s="34">
        <v>2.1000000000000001E-2</v>
      </c>
      <c r="CH6" s="34">
        <v>3.2000000000000001E-2</v>
      </c>
      <c r="CI6" s="34">
        <v>0.03</v>
      </c>
      <c r="CJ6" s="34">
        <v>2.3E-2</v>
      </c>
      <c r="CK6" s="34">
        <v>2.4E-2</v>
      </c>
      <c r="CL6" s="34">
        <v>2.59976857805998E-2</v>
      </c>
      <c r="CM6" s="34">
        <v>2.5000000000000001E-2</v>
      </c>
      <c r="CN6" s="34">
        <v>2.7E-2</v>
      </c>
      <c r="CO6" s="34">
        <v>2.9000000000000001E-2</v>
      </c>
      <c r="CP6" s="34">
        <v>2.7E-2</v>
      </c>
      <c r="CQ6" s="34">
        <v>2.1999999999999999E-2</v>
      </c>
      <c r="CR6" s="34">
        <v>1.9E-2</v>
      </c>
      <c r="CS6" s="34">
        <v>2.7E-2</v>
      </c>
      <c r="CT6" s="34">
        <v>2.5999999999999999E-2</v>
      </c>
      <c r="CU6" s="34">
        <v>1.7999999999999999E-2</v>
      </c>
      <c r="CV6" s="34">
        <v>1.6E-2</v>
      </c>
      <c r="CW6" s="34">
        <v>0.02</v>
      </c>
      <c r="CX6" s="32"/>
      <c r="CY6" s="33"/>
    </row>
    <row r="7" spans="1:103" ht="12.75" hidden="1" customHeight="1" outlineLevel="1" x14ac:dyDescent="0.2">
      <c r="A7" s="27"/>
      <c r="B7" s="28" t="s">
        <v>22</v>
      </c>
      <c r="C7" s="29"/>
      <c r="D7" s="27"/>
      <c r="E7" s="28" t="s">
        <v>56</v>
      </c>
      <c r="F7" s="29"/>
      <c r="G7" s="30" t="s">
        <v>16</v>
      </c>
      <c r="H7" s="30" t="s">
        <v>16</v>
      </c>
      <c r="I7" s="30" t="s">
        <v>16</v>
      </c>
      <c r="J7" s="30" t="s">
        <v>16</v>
      </c>
      <c r="K7" s="30" t="s">
        <v>16</v>
      </c>
      <c r="L7" s="30" t="s">
        <v>16</v>
      </c>
      <c r="M7" s="30" t="s">
        <v>16</v>
      </c>
      <c r="N7" s="30" t="s">
        <v>16</v>
      </c>
      <c r="O7" s="30" t="s">
        <v>16</v>
      </c>
      <c r="P7" s="30" t="s">
        <v>16</v>
      </c>
      <c r="Q7" s="30" t="s">
        <v>16</v>
      </c>
      <c r="R7" s="30" t="s">
        <v>16</v>
      </c>
      <c r="S7" s="30" t="s">
        <v>16</v>
      </c>
      <c r="T7" s="30" t="s">
        <v>16</v>
      </c>
      <c r="U7" s="30" t="s">
        <v>16</v>
      </c>
      <c r="V7" s="30" t="s">
        <v>16</v>
      </c>
      <c r="W7" s="30" t="s">
        <v>16</v>
      </c>
      <c r="X7" s="30" t="s">
        <v>16</v>
      </c>
      <c r="Y7" s="30" t="s">
        <v>16</v>
      </c>
      <c r="Z7" s="30" t="s">
        <v>16</v>
      </c>
      <c r="AA7" s="30" t="s">
        <v>16</v>
      </c>
      <c r="AB7" s="30" t="s">
        <v>16</v>
      </c>
      <c r="AC7" s="30" t="s">
        <v>16</v>
      </c>
      <c r="AD7" s="30" t="s">
        <v>16</v>
      </c>
      <c r="AE7" s="30" t="s">
        <v>16</v>
      </c>
      <c r="AF7" s="30" t="s">
        <v>16</v>
      </c>
      <c r="AG7" s="30" t="s">
        <v>16</v>
      </c>
      <c r="AH7" s="30" t="s">
        <v>16</v>
      </c>
      <c r="AI7" s="30" t="s">
        <v>16</v>
      </c>
      <c r="AJ7" s="30" t="s">
        <v>16</v>
      </c>
      <c r="AK7" s="30" t="s">
        <v>16</v>
      </c>
      <c r="AL7" s="30" t="s">
        <v>16</v>
      </c>
      <c r="AM7" s="30" t="s">
        <v>16</v>
      </c>
      <c r="AN7" s="30" t="s">
        <v>16</v>
      </c>
      <c r="AO7" s="30" t="s">
        <v>16</v>
      </c>
      <c r="AP7" s="30" t="s">
        <v>16</v>
      </c>
      <c r="AQ7" s="30" t="s">
        <v>16</v>
      </c>
      <c r="AR7" s="30" t="s">
        <v>16</v>
      </c>
      <c r="AS7" s="30" t="s">
        <v>16</v>
      </c>
      <c r="AT7" s="30" t="s">
        <v>16</v>
      </c>
      <c r="AU7" s="30" t="s">
        <v>16</v>
      </c>
      <c r="AV7" s="30" t="s">
        <v>16</v>
      </c>
      <c r="AW7" s="30" t="s">
        <v>16</v>
      </c>
      <c r="AX7" s="30" t="s">
        <v>16</v>
      </c>
      <c r="AY7" s="30" t="s">
        <v>16</v>
      </c>
      <c r="AZ7" s="30" t="s">
        <v>16</v>
      </c>
      <c r="BA7" s="30" t="s">
        <v>16</v>
      </c>
      <c r="BB7" s="30" t="s">
        <v>16</v>
      </c>
      <c r="BC7" s="30" t="s">
        <v>16</v>
      </c>
      <c r="BD7" s="30" t="s">
        <v>16</v>
      </c>
      <c r="BE7" s="30" t="s">
        <v>16</v>
      </c>
      <c r="BF7" s="30" t="s">
        <v>16</v>
      </c>
      <c r="BG7" s="30" t="s">
        <v>16</v>
      </c>
      <c r="BH7" s="30" t="s">
        <v>16</v>
      </c>
      <c r="BI7" s="30" t="s">
        <v>16</v>
      </c>
      <c r="BJ7" s="30" t="s">
        <v>16</v>
      </c>
      <c r="BK7" s="30" t="s">
        <v>16</v>
      </c>
      <c r="BL7" s="30" t="s">
        <v>16</v>
      </c>
      <c r="BM7" s="30" t="s">
        <v>16</v>
      </c>
      <c r="BN7" s="30" t="s">
        <v>16</v>
      </c>
      <c r="BO7" s="31">
        <v>9768</v>
      </c>
      <c r="BP7" s="30">
        <v>20334</v>
      </c>
      <c r="BQ7" s="30">
        <v>40742.25</v>
      </c>
      <c r="BR7" s="30">
        <v>66176.083333333328</v>
      </c>
      <c r="BS7" s="30">
        <v>71574.333333333328</v>
      </c>
      <c r="BT7" s="30">
        <v>66660.5</v>
      </c>
      <c r="BU7" s="30">
        <v>67566.166666666672</v>
      </c>
      <c r="BV7" s="30">
        <v>70867</v>
      </c>
      <c r="BW7" s="30">
        <v>54838</v>
      </c>
      <c r="BX7" s="30">
        <v>40999</v>
      </c>
      <c r="BY7" s="30">
        <v>30869</v>
      </c>
      <c r="BZ7" s="30">
        <v>28552</v>
      </c>
      <c r="CA7" s="30">
        <v>37203</v>
      </c>
      <c r="CB7" s="30">
        <v>49770</v>
      </c>
      <c r="CC7" s="30">
        <v>54543</v>
      </c>
      <c r="CD7" s="30">
        <v>55775</v>
      </c>
      <c r="CE7" s="30">
        <v>51994</v>
      </c>
      <c r="CF7" s="30">
        <v>45815</v>
      </c>
      <c r="CG7" s="30">
        <v>42850</v>
      </c>
      <c r="CH7" s="30">
        <v>55915</v>
      </c>
      <c r="CI7" s="30">
        <v>58949</v>
      </c>
      <c r="CJ7" s="30">
        <v>50340</v>
      </c>
      <c r="CK7" s="30">
        <v>50742</v>
      </c>
      <c r="CL7" s="30">
        <v>55559</v>
      </c>
      <c r="CM7" s="30">
        <v>55083</v>
      </c>
      <c r="CN7" s="30">
        <v>55783</v>
      </c>
      <c r="CO7" s="30">
        <v>56160</v>
      </c>
      <c r="CP7" s="30">
        <v>53637</v>
      </c>
      <c r="CQ7" s="30">
        <v>46110</v>
      </c>
      <c r="CR7" s="30">
        <v>42298</v>
      </c>
      <c r="CS7" s="30">
        <v>55462</v>
      </c>
      <c r="CT7" s="30">
        <v>51372</v>
      </c>
      <c r="CU7" s="30">
        <v>39665</v>
      </c>
      <c r="CV7" s="30">
        <v>38299</v>
      </c>
      <c r="CW7" s="30">
        <v>44819.5</v>
      </c>
      <c r="CX7" s="32">
        <f t="shared" si="0"/>
        <v>0.1702524870101047</v>
      </c>
      <c r="CY7" s="33">
        <f t="shared" si="1"/>
        <v>-1.0147898080705386E-2</v>
      </c>
    </row>
    <row r="8" spans="1:103" ht="26.25" hidden="1" customHeight="1" outlineLevel="1" x14ac:dyDescent="0.2">
      <c r="A8" s="27"/>
      <c r="B8" s="28"/>
      <c r="C8" s="29" t="s">
        <v>53</v>
      </c>
      <c r="D8" s="27"/>
      <c r="E8" s="28"/>
      <c r="F8" s="29" t="s">
        <v>50</v>
      </c>
      <c r="G8" s="34" t="s">
        <v>16</v>
      </c>
      <c r="H8" s="34" t="s">
        <v>16</v>
      </c>
      <c r="I8" s="34" t="s">
        <v>16</v>
      </c>
      <c r="J8" s="34" t="s">
        <v>16</v>
      </c>
      <c r="K8" s="34" t="s">
        <v>16</v>
      </c>
      <c r="L8" s="34" t="s">
        <v>16</v>
      </c>
      <c r="M8" s="34" t="s">
        <v>16</v>
      </c>
      <c r="N8" s="34" t="s">
        <v>16</v>
      </c>
      <c r="O8" s="34" t="s">
        <v>16</v>
      </c>
      <c r="P8" s="34" t="s">
        <v>16</v>
      </c>
      <c r="Q8" s="34" t="s">
        <v>16</v>
      </c>
      <c r="R8" s="34" t="s">
        <v>16</v>
      </c>
      <c r="S8" s="34" t="s">
        <v>16</v>
      </c>
      <c r="T8" s="34" t="s">
        <v>16</v>
      </c>
      <c r="U8" s="34" t="s">
        <v>16</v>
      </c>
      <c r="V8" s="34" t="s">
        <v>16</v>
      </c>
      <c r="W8" s="34" t="s">
        <v>16</v>
      </c>
      <c r="X8" s="34" t="s">
        <v>16</v>
      </c>
      <c r="Y8" s="34" t="s">
        <v>16</v>
      </c>
      <c r="Z8" s="34" t="s">
        <v>16</v>
      </c>
      <c r="AA8" s="34" t="s">
        <v>16</v>
      </c>
      <c r="AB8" s="34" t="s">
        <v>16</v>
      </c>
      <c r="AC8" s="34" t="s">
        <v>16</v>
      </c>
      <c r="AD8" s="34" t="s">
        <v>16</v>
      </c>
      <c r="AE8" s="34" t="s">
        <v>16</v>
      </c>
      <c r="AF8" s="34" t="s">
        <v>16</v>
      </c>
      <c r="AG8" s="34" t="s">
        <v>16</v>
      </c>
      <c r="AH8" s="34" t="s">
        <v>16</v>
      </c>
      <c r="AI8" s="34" t="s">
        <v>16</v>
      </c>
      <c r="AJ8" s="34" t="s">
        <v>16</v>
      </c>
      <c r="AK8" s="34" t="s">
        <v>16</v>
      </c>
      <c r="AL8" s="34" t="s">
        <v>16</v>
      </c>
      <c r="AM8" s="34" t="s">
        <v>16</v>
      </c>
      <c r="AN8" s="34" t="s">
        <v>16</v>
      </c>
      <c r="AO8" s="34" t="s">
        <v>16</v>
      </c>
      <c r="AP8" s="34" t="s">
        <v>16</v>
      </c>
      <c r="AQ8" s="34" t="s">
        <v>16</v>
      </c>
      <c r="AR8" s="34" t="s">
        <v>16</v>
      </c>
      <c r="AS8" s="34" t="s">
        <v>16</v>
      </c>
      <c r="AT8" s="34" t="s">
        <v>16</v>
      </c>
      <c r="AU8" s="34" t="s">
        <v>16</v>
      </c>
      <c r="AV8" s="34" t="s">
        <v>16</v>
      </c>
      <c r="AW8" s="34" t="s">
        <v>16</v>
      </c>
      <c r="AX8" s="34" t="s">
        <v>16</v>
      </c>
      <c r="AY8" s="34" t="s">
        <v>16</v>
      </c>
      <c r="AZ8" s="34" t="s">
        <v>71</v>
      </c>
      <c r="BA8" s="34" t="s">
        <v>71</v>
      </c>
      <c r="BB8" s="34" t="s">
        <v>71</v>
      </c>
      <c r="BC8" s="34" t="s">
        <v>71</v>
      </c>
      <c r="BD8" s="34" t="s">
        <v>71</v>
      </c>
      <c r="BE8" s="34" t="s">
        <v>71</v>
      </c>
      <c r="BF8" s="34" t="s">
        <v>71</v>
      </c>
      <c r="BG8" s="34" t="s">
        <v>71</v>
      </c>
      <c r="BH8" s="34" t="s">
        <v>71</v>
      </c>
      <c r="BI8" s="34" t="s">
        <v>71</v>
      </c>
      <c r="BJ8" s="34" t="s">
        <v>71</v>
      </c>
      <c r="BK8" s="34" t="s">
        <v>71</v>
      </c>
      <c r="BL8" s="34" t="s">
        <v>71</v>
      </c>
      <c r="BM8" s="34" t="s">
        <v>71</v>
      </c>
      <c r="BN8" s="34" t="s">
        <v>71</v>
      </c>
      <c r="BO8" s="35">
        <v>9.6654017603142635E-3</v>
      </c>
      <c r="BP8" s="34">
        <v>2.0120421723406046E-2</v>
      </c>
      <c r="BQ8" s="34">
        <v>4.0314313561544211E-2</v>
      </c>
      <c r="BR8" s="34">
        <v>6.5481002491882004E-2</v>
      </c>
      <c r="BS8" s="34">
        <v>7.0822551944443063E-2</v>
      </c>
      <c r="BT8" s="34">
        <v>6.5960331085527124E-2</v>
      </c>
      <c r="BU8" s="34">
        <v>6.6856485077568278E-2</v>
      </c>
      <c r="BV8" s="34">
        <v>7.0000000000000007E-2</v>
      </c>
      <c r="BW8" s="34">
        <v>5.4000000000000006E-2</v>
      </c>
      <c r="BX8" s="34">
        <v>4.0999999999999995E-2</v>
      </c>
      <c r="BY8" s="34">
        <v>2.8000000000000001E-2</v>
      </c>
      <c r="BZ8" s="34">
        <v>2.5999999999999999E-2</v>
      </c>
      <c r="CA8" s="34">
        <v>3.4000000000000002E-2</v>
      </c>
      <c r="CB8" s="34">
        <v>4.5999999999999999E-2</v>
      </c>
      <c r="CC8" s="34">
        <v>0.05</v>
      </c>
      <c r="CD8" s="34">
        <v>5.0999999999999997E-2</v>
      </c>
      <c r="CE8" s="34">
        <v>4.8000000000000001E-2</v>
      </c>
      <c r="CF8" s="34">
        <v>4.2000000000000003E-2</v>
      </c>
      <c r="CG8" s="34">
        <v>3.9E-2</v>
      </c>
      <c r="CH8" s="34">
        <v>5.0999999999999997E-2</v>
      </c>
      <c r="CI8" s="34">
        <v>4.9000000000000002E-2</v>
      </c>
      <c r="CJ8" s="34">
        <v>4.2000000000000003E-2</v>
      </c>
      <c r="CK8" s="34">
        <v>4.2000000000000003E-2</v>
      </c>
      <c r="CL8" s="34">
        <v>4.5970631801597599E-2</v>
      </c>
      <c r="CM8" s="34">
        <v>4.2999999999999997E-2</v>
      </c>
      <c r="CN8" s="34">
        <v>4.3999999999999997E-2</v>
      </c>
      <c r="CO8" s="34">
        <v>4.3999999999999997E-2</v>
      </c>
      <c r="CP8" s="34">
        <v>4.2000000000000003E-2</v>
      </c>
      <c r="CQ8" s="34">
        <v>3.5000000000000003E-2</v>
      </c>
      <c r="CR8" s="34">
        <v>3.2000000000000001E-2</v>
      </c>
      <c r="CS8" s="34">
        <v>4.2999999999999997E-2</v>
      </c>
      <c r="CT8" s="34">
        <v>3.9E-2</v>
      </c>
      <c r="CU8" s="34">
        <v>0.03</v>
      </c>
      <c r="CV8" s="34">
        <v>2.9000000000000001E-2</v>
      </c>
      <c r="CW8" s="34">
        <v>3.4000000000000002E-2</v>
      </c>
      <c r="CX8" s="32"/>
      <c r="CY8" s="33"/>
    </row>
    <row r="9" spans="1:103" ht="12.75" customHeight="1" collapsed="1" x14ac:dyDescent="0.2">
      <c r="A9" s="36" t="s">
        <v>29</v>
      </c>
      <c r="B9" s="37" t="s">
        <v>23</v>
      </c>
      <c r="C9" s="38"/>
      <c r="D9" s="36" t="s">
        <v>1</v>
      </c>
      <c r="E9" s="37" t="s">
        <v>2</v>
      </c>
      <c r="F9" s="38"/>
      <c r="G9" s="39" t="s">
        <v>16</v>
      </c>
      <c r="H9" s="39" t="s">
        <v>16</v>
      </c>
      <c r="I9" s="39" t="s">
        <v>16</v>
      </c>
      <c r="J9" s="39" t="s">
        <v>16</v>
      </c>
      <c r="K9" s="39" t="s">
        <v>16</v>
      </c>
      <c r="L9" s="39" t="s">
        <v>16</v>
      </c>
      <c r="M9" s="39" t="s">
        <v>16</v>
      </c>
      <c r="N9" s="39" t="s">
        <v>16</v>
      </c>
      <c r="O9" s="39" t="s">
        <v>16</v>
      </c>
      <c r="P9" s="39" t="s">
        <v>16</v>
      </c>
      <c r="Q9" s="39" t="s">
        <v>16</v>
      </c>
      <c r="R9" s="39" t="s">
        <v>16</v>
      </c>
      <c r="S9" s="39" t="s">
        <v>16</v>
      </c>
      <c r="T9" s="39" t="s">
        <v>16</v>
      </c>
      <c r="U9" s="39" t="s">
        <v>16</v>
      </c>
      <c r="V9" s="39" t="s">
        <v>16</v>
      </c>
      <c r="W9" s="39" t="s">
        <v>16</v>
      </c>
      <c r="X9" s="39" t="s">
        <v>16</v>
      </c>
      <c r="Y9" s="39" t="s">
        <v>16</v>
      </c>
      <c r="Z9" s="39" t="s">
        <v>16</v>
      </c>
      <c r="AA9" s="39" t="s">
        <v>16</v>
      </c>
      <c r="AB9" s="39" t="s">
        <v>16</v>
      </c>
      <c r="AC9" s="39" t="s">
        <v>16</v>
      </c>
      <c r="AD9" s="39" t="s">
        <v>16</v>
      </c>
      <c r="AE9" s="39" t="s">
        <v>16</v>
      </c>
      <c r="AF9" s="39" t="s">
        <v>16</v>
      </c>
      <c r="AG9" s="39" t="s">
        <v>16</v>
      </c>
      <c r="AH9" s="39" t="s">
        <v>16</v>
      </c>
      <c r="AI9" s="39" t="s">
        <v>16</v>
      </c>
      <c r="AJ9" s="39" t="s">
        <v>16</v>
      </c>
      <c r="AK9" s="39" t="s">
        <v>16</v>
      </c>
      <c r="AL9" s="39" t="s">
        <v>16</v>
      </c>
      <c r="AM9" s="39" t="s">
        <v>16</v>
      </c>
      <c r="AN9" s="39" t="s">
        <v>16</v>
      </c>
      <c r="AO9" s="39" t="s">
        <v>16</v>
      </c>
      <c r="AP9" s="39" t="s">
        <v>16</v>
      </c>
      <c r="AQ9" s="39" t="s">
        <v>16</v>
      </c>
      <c r="AR9" s="39" t="s">
        <v>16</v>
      </c>
      <c r="AS9" s="39" t="s">
        <v>16</v>
      </c>
      <c r="AT9" s="39" t="s">
        <v>16</v>
      </c>
      <c r="AU9" s="39" t="s">
        <v>16</v>
      </c>
      <c r="AV9" s="39" t="s">
        <v>16</v>
      </c>
      <c r="AW9" s="39" t="s">
        <v>16</v>
      </c>
      <c r="AX9" s="39" t="s">
        <v>16</v>
      </c>
      <c r="AY9" s="39" t="s">
        <v>16</v>
      </c>
      <c r="AZ9" s="39" t="s">
        <v>16</v>
      </c>
      <c r="BA9" s="39" t="s">
        <v>16</v>
      </c>
      <c r="BB9" s="39" t="s">
        <v>16</v>
      </c>
      <c r="BC9" s="39" t="s">
        <v>16</v>
      </c>
      <c r="BD9" s="39" t="s">
        <v>16</v>
      </c>
      <c r="BE9" s="39" t="s">
        <v>16</v>
      </c>
      <c r="BF9" s="39" t="s">
        <v>16</v>
      </c>
      <c r="BG9" s="39" t="s">
        <v>16</v>
      </c>
      <c r="BH9" s="39" t="s">
        <v>16</v>
      </c>
      <c r="BI9" s="39" t="s">
        <v>16</v>
      </c>
      <c r="BJ9" s="39" t="s">
        <v>16</v>
      </c>
      <c r="BK9" s="39" t="s">
        <v>16</v>
      </c>
      <c r="BL9" s="39" t="s">
        <v>16</v>
      </c>
      <c r="BM9" s="39" t="s">
        <v>16</v>
      </c>
      <c r="BN9" s="39" t="s">
        <v>16</v>
      </c>
      <c r="BO9" s="40">
        <v>8306</v>
      </c>
      <c r="BP9" s="39">
        <v>16507</v>
      </c>
      <c r="BQ9" s="39">
        <v>37591.333333333336</v>
      </c>
      <c r="BR9" s="39">
        <v>66571.333333333328</v>
      </c>
      <c r="BS9" s="39">
        <v>73071.833333333328</v>
      </c>
      <c r="BT9" s="39">
        <v>67843.166666666672</v>
      </c>
      <c r="BU9" s="39">
        <v>71801.416666666672</v>
      </c>
      <c r="BV9" s="39">
        <v>79626</v>
      </c>
      <c r="BW9" s="39">
        <v>62557</v>
      </c>
      <c r="BX9" s="39">
        <v>45971</v>
      </c>
      <c r="BY9" s="39">
        <v>34216</v>
      </c>
      <c r="BZ9" s="39">
        <v>31760</v>
      </c>
      <c r="CA9" s="39">
        <v>44644</v>
      </c>
      <c r="CB9" s="39">
        <v>64036</v>
      </c>
      <c r="CC9" s="39">
        <v>69541</v>
      </c>
      <c r="CD9" s="39">
        <v>69713</v>
      </c>
      <c r="CE9" s="39">
        <v>63396</v>
      </c>
      <c r="CF9" s="39">
        <v>52913</v>
      </c>
      <c r="CG9" s="39">
        <v>48272</v>
      </c>
      <c r="CH9" s="39">
        <v>63865</v>
      </c>
      <c r="CI9" s="39">
        <v>67955</v>
      </c>
      <c r="CJ9" s="39">
        <v>56910</v>
      </c>
      <c r="CK9" s="39">
        <v>56550</v>
      </c>
      <c r="CL9" s="39">
        <v>60245</v>
      </c>
      <c r="CM9" s="39">
        <v>60085</v>
      </c>
      <c r="CN9" s="39">
        <v>61832</v>
      </c>
      <c r="CO9" s="39">
        <v>64769</v>
      </c>
      <c r="CP9" s="39">
        <v>63077</v>
      </c>
      <c r="CQ9" s="39">
        <v>52714</v>
      </c>
      <c r="CR9" s="39">
        <v>46887</v>
      </c>
      <c r="CS9" s="39">
        <v>63781</v>
      </c>
      <c r="CT9" s="39">
        <v>60741</v>
      </c>
      <c r="CU9" s="39">
        <v>44409</v>
      </c>
      <c r="CV9" s="39">
        <v>40904</v>
      </c>
      <c r="CW9" s="39">
        <v>49072</v>
      </c>
      <c r="CX9" s="41">
        <f t="shared" si="0"/>
        <v>0.19968707216898102</v>
      </c>
      <c r="CY9" s="42">
        <f t="shared" si="1"/>
        <v>-5.6821045645234899E-3</v>
      </c>
    </row>
    <row r="10" spans="1:103" ht="14.25" x14ac:dyDescent="0.2">
      <c r="A10" s="27"/>
      <c r="B10" s="28"/>
      <c r="C10" s="29" t="s">
        <v>53</v>
      </c>
      <c r="D10" s="27"/>
      <c r="E10" s="28"/>
      <c r="F10" s="29" t="s">
        <v>50</v>
      </c>
      <c r="G10" s="34" t="s">
        <v>16</v>
      </c>
      <c r="H10" s="34" t="s">
        <v>16</v>
      </c>
      <c r="I10" s="34" t="s">
        <v>16</v>
      </c>
      <c r="J10" s="34" t="s">
        <v>16</v>
      </c>
      <c r="K10" s="34" t="s">
        <v>16</v>
      </c>
      <c r="L10" s="34" t="s">
        <v>16</v>
      </c>
      <c r="M10" s="34" t="s">
        <v>16</v>
      </c>
      <c r="N10" s="34" t="s">
        <v>16</v>
      </c>
      <c r="O10" s="34" t="s">
        <v>16</v>
      </c>
      <c r="P10" s="34" t="s">
        <v>16</v>
      </c>
      <c r="Q10" s="34" t="s">
        <v>16</v>
      </c>
      <c r="R10" s="34" t="s">
        <v>16</v>
      </c>
      <c r="S10" s="34" t="s">
        <v>16</v>
      </c>
      <c r="T10" s="34" t="s">
        <v>16</v>
      </c>
      <c r="U10" s="34" t="s">
        <v>16</v>
      </c>
      <c r="V10" s="34" t="s">
        <v>16</v>
      </c>
      <c r="W10" s="34" t="s">
        <v>16</v>
      </c>
      <c r="X10" s="34" t="s">
        <v>16</v>
      </c>
      <c r="Y10" s="34" t="s">
        <v>16</v>
      </c>
      <c r="Z10" s="34" t="s">
        <v>16</v>
      </c>
      <c r="AA10" s="34" t="s">
        <v>16</v>
      </c>
      <c r="AB10" s="34" t="s">
        <v>16</v>
      </c>
      <c r="AC10" s="34" t="s">
        <v>16</v>
      </c>
      <c r="AD10" s="34" t="s">
        <v>16</v>
      </c>
      <c r="AE10" s="34" t="s">
        <v>16</v>
      </c>
      <c r="AF10" s="34" t="s">
        <v>16</v>
      </c>
      <c r="AG10" s="34" t="s">
        <v>16</v>
      </c>
      <c r="AH10" s="34" t="s">
        <v>16</v>
      </c>
      <c r="AI10" s="34" t="s">
        <v>16</v>
      </c>
      <c r="AJ10" s="34" t="s">
        <v>16</v>
      </c>
      <c r="AK10" s="34" t="s">
        <v>16</v>
      </c>
      <c r="AL10" s="34" t="s">
        <v>16</v>
      </c>
      <c r="AM10" s="34" t="s">
        <v>16</v>
      </c>
      <c r="AN10" s="34" t="s">
        <v>16</v>
      </c>
      <c r="AO10" s="34" t="s">
        <v>16</v>
      </c>
      <c r="AP10" s="34" t="s">
        <v>16</v>
      </c>
      <c r="AQ10" s="34" t="s">
        <v>16</v>
      </c>
      <c r="AR10" s="34" t="s">
        <v>16</v>
      </c>
      <c r="AS10" s="34" t="s">
        <v>16</v>
      </c>
      <c r="AT10" s="34" t="s">
        <v>16</v>
      </c>
      <c r="AU10" s="34" t="s">
        <v>16</v>
      </c>
      <c r="AV10" s="34" t="s">
        <v>16</v>
      </c>
      <c r="AW10" s="34" t="s">
        <v>16</v>
      </c>
      <c r="AX10" s="34" t="s">
        <v>16</v>
      </c>
      <c r="AY10" s="34" t="s">
        <v>16</v>
      </c>
      <c r="AZ10" s="34" t="s">
        <v>16</v>
      </c>
      <c r="BA10" s="34" t="s">
        <v>16</v>
      </c>
      <c r="BB10" s="34" t="s">
        <v>16</v>
      </c>
      <c r="BC10" s="34" t="s">
        <v>16</v>
      </c>
      <c r="BD10" s="34" t="s">
        <v>16</v>
      </c>
      <c r="BE10" s="34" t="s">
        <v>16</v>
      </c>
      <c r="BF10" s="34" t="s">
        <v>16</v>
      </c>
      <c r="BG10" s="34" t="s">
        <v>16</v>
      </c>
      <c r="BH10" s="34" t="s">
        <v>16</v>
      </c>
      <c r="BI10" s="34" t="s">
        <v>16</v>
      </c>
      <c r="BJ10" s="34" t="s">
        <v>16</v>
      </c>
      <c r="BK10" s="34" t="s">
        <v>16</v>
      </c>
      <c r="BL10" s="34" t="s">
        <v>16</v>
      </c>
      <c r="BM10" s="34" t="s">
        <v>16</v>
      </c>
      <c r="BN10" s="34" t="s">
        <v>16</v>
      </c>
      <c r="BO10" s="35">
        <v>5.895057193978326E-3</v>
      </c>
      <c r="BP10" s="34">
        <v>1.1715592234649679E-2</v>
      </c>
      <c r="BQ10" s="34">
        <v>2.6679877196954482E-2</v>
      </c>
      <c r="BR10" s="34">
        <v>4.7247991509679246E-2</v>
      </c>
      <c r="BS10" s="34">
        <v>5.1861622534174326E-2</v>
      </c>
      <c r="BT10" s="34">
        <v>4.8150655877751497E-2</v>
      </c>
      <c r="BU10" s="34">
        <v>5.0959963623726061E-2</v>
      </c>
      <c r="BV10" s="34">
        <v>5.7000000000000002E-2</v>
      </c>
      <c r="BW10" s="34">
        <v>4.4000000000000004E-2</v>
      </c>
      <c r="BX10" s="34">
        <v>3.3000000000000002E-2</v>
      </c>
      <c r="BY10" s="34">
        <v>0.02</v>
      </c>
      <c r="BZ10" s="34">
        <v>1.7999999999999999E-2</v>
      </c>
      <c r="CA10" s="34">
        <v>2.5999999999999999E-2</v>
      </c>
      <c r="CB10" s="34">
        <v>3.7000000000000005E-2</v>
      </c>
      <c r="CC10" s="34">
        <v>0.04</v>
      </c>
      <c r="CD10" s="34">
        <v>0.04</v>
      </c>
      <c r="CE10" s="34">
        <v>3.5999999999999997E-2</v>
      </c>
      <c r="CF10" s="34">
        <v>0.03</v>
      </c>
      <c r="CG10" s="34">
        <v>2.8000000000000001E-2</v>
      </c>
      <c r="CH10" s="34">
        <v>3.6999999999999998E-2</v>
      </c>
      <c r="CI10" s="34">
        <v>3.4000000000000002E-2</v>
      </c>
      <c r="CJ10" s="34">
        <v>2.9000000000000001E-2</v>
      </c>
      <c r="CK10" s="34">
        <v>2.9000000000000001E-2</v>
      </c>
      <c r="CL10" s="34">
        <v>3.1E-2</v>
      </c>
      <c r="CM10" s="34">
        <v>2.9000000000000001E-2</v>
      </c>
      <c r="CN10" s="34">
        <v>0.03</v>
      </c>
      <c r="CO10" s="34">
        <v>3.1E-2</v>
      </c>
      <c r="CP10" s="34">
        <v>2.9000000000000001E-2</v>
      </c>
      <c r="CQ10" s="34">
        <v>2.5000000000000001E-2</v>
      </c>
      <c r="CR10" s="34">
        <v>2.1999999999999999E-2</v>
      </c>
      <c r="CS10" s="34">
        <v>0.03</v>
      </c>
      <c r="CT10" s="34">
        <v>2.9000000000000001E-2</v>
      </c>
      <c r="CU10" s="34">
        <v>2.1000000000000001E-2</v>
      </c>
      <c r="CV10" s="34">
        <v>1.9E-2</v>
      </c>
      <c r="CW10" s="34">
        <v>2.1999999999999999E-2</v>
      </c>
      <c r="CX10" s="32"/>
      <c r="CY10" s="33"/>
    </row>
    <row r="11" spans="1:103" ht="12.75" x14ac:dyDescent="0.2">
      <c r="A11" s="27"/>
      <c r="B11" s="28" t="s">
        <v>24</v>
      </c>
      <c r="C11" s="29"/>
      <c r="D11" s="27"/>
      <c r="E11" s="28" t="s">
        <v>3</v>
      </c>
      <c r="F11" s="29"/>
      <c r="G11" s="30" t="s">
        <v>16</v>
      </c>
      <c r="H11" s="30" t="s">
        <v>16</v>
      </c>
      <c r="I11" s="30" t="s">
        <v>16</v>
      </c>
      <c r="J11" s="30" t="s">
        <v>16</v>
      </c>
      <c r="K11" s="30" t="s">
        <v>16</v>
      </c>
      <c r="L11" s="30" t="s">
        <v>16</v>
      </c>
      <c r="M11" s="30" t="s">
        <v>16</v>
      </c>
      <c r="N11" s="30" t="s">
        <v>16</v>
      </c>
      <c r="O11" s="30" t="s">
        <v>16</v>
      </c>
      <c r="P11" s="30" t="s">
        <v>16</v>
      </c>
      <c r="Q11" s="30" t="s">
        <v>16</v>
      </c>
      <c r="R11" s="30" t="s">
        <v>16</v>
      </c>
      <c r="S11" s="30" t="s">
        <v>16</v>
      </c>
      <c r="T11" s="30" t="s">
        <v>16</v>
      </c>
      <c r="U11" s="30" t="s">
        <v>16</v>
      </c>
      <c r="V11" s="30" t="s">
        <v>16</v>
      </c>
      <c r="W11" s="30" t="s">
        <v>16</v>
      </c>
      <c r="X11" s="30" t="s">
        <v>16</v>
      </c>
      <c r="Y11" s="30" t="s">
        <v>16</v>
      </c>
      <c r="Z11" s="30" t="s">
        <v>16</v>
      </c>
      <c r="AA11" s="30" t="s">
        <v>16</v>
      </c>
      <c r="AB11" s="30" t="s">
        <v>16</v>
      </c>
      <c r="AC11" s="30" t="s">
        <v>16</v>
      </c>
      <c r="AD11" s="30" t="s">
        <v>16</v>
      </c>
      <c r="AE11" s="30" t="s">
        <v>16</v>
      </c>
      <c r="AF11" s="30" t="s">
        <v>16</v>
      </c>
      <c r="AG11" s="30" t="s">
        <v>16</v>
      </c>
      <c r="AH11" s="30" t="s">
        <v>16</v>
      </c>
      <c r="AI11" s="30" t="s">
        <v>16</v>
      </c>
      <c r="AJ11" s="30" t="s">
        <v>16</v>
      </c>
      <c r="AK11" s="30" t="s">
        <v>16</v>
      </c>
      <c r="AL11" s="30" t="s">
        <v>16</v>
      </c>
      <c r="AM11" s="30" t="s">
        <v>16</v>
      </c>
      <c r="AN11" s="30" t="s">
        <v>16</v>
      </c>
      <c r="AO11" s="30" t="s">
        <v>16</v>
      </c>
      <c r="AP11" s="30" t="s">
        <v>16</v>
      </c>
      <c r="AQ11" s="30" t="s">
        <v>16</v>
      </c>
      <c r="AR11" s="30" t="s">
        <v>16</v>
      </c>
      <c r="AS11" s="30" t="s">
        <v>16</v>
      </c>
      <c r="AT11" s="30" t="s">
        <v>16</v>
      </c>
      <c r="AU11" s="30" t="s">
        <v>16</v>
      </c>
      <c r="AV11" s="30" t="s">
        <v>16</v>
      </c>
      <c r="AW11" s="30" t="s">
        <v>16</v>
      </c>
      <c r="AX11" s="30" t="s">
        <v>16</v>
      </c>
      <c r="AY11" s="30" t="s">
        <v>16</v>
      </c>
      <c r="AZ11" s="30" t="s">
        <v>16</v>
      </c>
      <c r="BA11" s="30" t="s">
        <v>16</v>
      </c>
      <c r="BB11" s="30" t="s">
        <v>16</v>
      </c>
      <c r="BC11" s="30" t="s">
        <v>16</v>
      </c>
      <c r="BD11" s="30" t="s">
        <v>16</v>
      </c>
      <c r="BE11" s="30" t="s">
        <v>16</v>
      </c>
      <c r="BF11" s="30" t="s">
        <v>16</v>
      </c>
      <c r="BG11" s="30" t="s">
        <v>16</v>
      </c>
      <c r="BH11" s="30" t="s">
        <v>16</v>
      </c>
      <c r="BI11" s="30" t="s">
        <v>16</v>
      </c>
      <c r="BJ11" s="30" t="s">
        <v>16</v>
      </c>
      <c r="BK11" s="30" t="s">
        <v>16</v>
      </c>
      <c r="BL11" s="30" t="s">
        <v>16</v>
      </c>
      <c r="BM11" s="30" t="s">
        <v>16</v>
      </c>
      <c r="BN11" s="30" t="s">
        <v>16</v>
      </c>
      <c r="BO11" s="31">
        <v>9827</v>
      </c>
      <c r="BP11" s="30">
        <v>22715</v>
      </c>
      <c r="BQ11" s="30">
        <v>54716.166666666664</v>
      </c>
      <c r="BR11" s="30">
        <v>96563.666666666672</v>
      </c>
      <c r="BS11" s="30">
        <v>97965.666666666672</v>
      </c>
      <c r="BT11" s="30">
        <v>85473</v>
      </c>
      <c r="BU11" s="30">
        <v>96828.5</v>
      </c>
      <c r="BV11" s="30">
        <v>108679</v>
      </c>
      <c r="BW11" s="30">
        <v>77103</v>
      </c>
      <c r="BX11" s="30">
        <v>52631</v>
      </c>
      <c r="BY11" s="30">
        <v>37772</v>
      </c>
      <c r="BZ11" s="30">
        <v>35437</v>
      </c>
      <c r="CA11" s="30">
        <v>55861</v>
      </c>
      <c r="CB11" s="30">
        <v>81651</v>
      </c>
      <c r="CC11" s="30">
        <v>83551</v>
      </c>
      <c r="CD11" s="30">
        <v>78824</v>
      </c>
      <c r="CE11" s="30">
        <v>68136</v>
      </c>
      <c r="CF11" s="30">
        <v>56276</v>
      </c>
      <c r="CG11" s="30">
        <v>53454</v>
      </c>
      <c r="CH11" s="30">
        <v>82224</v>
      </c>
      <c r="CI11" s="30">
        <v>84031</v>
      </c>
      <c r="CJ11" s="30">
        <v>65982</v>
      </c>
      <c r="CK11" s="30">
        <v>69044</v>
      </c>
      <c r="CL11" s="30">
        <v>76279</v>
      </c>
      <c r="CM11" s="30">
        <v>76679</v>
      </c>
      <c r="CN11" s="30">
        <v>80978</v>
      </c>
      <c r="CO11" s="30">
        <v>84548</v>
      </c>
      <c r="CP11" s="30">
        <v>80065</v>
      </c>
      <c r="CQ11" s="30">
        <v>65389</v>
      </c>
      <c r="CR11" s="30">
        <v>60045</v>
      </c>
      <c r="CS11" s="30">
        <v>81939</v>
      </c>
      <c r="CT11" s="30">
        <v>76874</v>
      </c>
      <c r="CU11" s="30">
        <v>55167</v>
      </c>
      <c r="CV11" s="30">
        <v>52632</v>
      </c>
      <c r="CW11" s="30">
        <v>63491</v>
      </c>
      <c r="CX11" s="32">
        <f t="shared" si="0"/>
        <v>0.20631934944520444</v>
      </c>
      <c r="CY11" s="33">
        <f t="shared" si="1"/>
        <v>-2.8951428547615943E-3</v>
      </c>
    </row>
    <row r="12" spans="1:103" ht="14.25" x14ac:dyDescent="0.2">
      <c r="A12" s="20"/>
      <c r="B12" s="43"/>
      <c r="C12" s="22" t="s">
        <v>53</v>
      </c>
      <c r="D12" s="20"/>
      <c r="E12" s="43"/>
      <c r="F12" s="22" t="s">
        <v>50</v>
      </c>
      <c r="G12" s="23" t="s">
        <v>16</v>
      </c>
      <c r="H12" s="23" t="s">
        <v>16</v>
      </c>
      <c r="I12" s="23" t="s">
        <v>16</v>
      </c>
      <c r="J12" s="23" t="s">
        <v>16</v>
      </c>
      <c r="K12" s="23" t="s">
        <v>16</v>
      </c>
      <c r="L12" s="23" t="s">
        <v>16</v>
      </c>
      <c r="M12" s="23" t="s">
        <v>16</v>
      </c>
      <c r="N12" s="23" t="s">
        <v>16</v>
      </c>
      <c r="O12" s="23" t="s">
        <v>16</v>
      </c>
      <c r="P12" s="23" t="s">
        <v>16</v>
      </c>
      <c r="Q12" s="23" t="s">
        <v>16</v>
      </c>
      <c r="R12" s="23" t="s">
        <v>16</v>
      </c>
      <c r="S12" s="23" t="s">
        <v>16</v>
      </c>
      <c r="T12" s="23" t="s">
        <v>16</v>
      </c>
      <c r="U12" s="23" t="s">
        <v>16</v>
      </c>
      <c r="V12" s="23" t="s">
        <v>16</v>
      </c>
      <c r="W12" s="23" t="s">
        <v>16</v>
      </c>
      <c r="X12" s="23" t="s">
        <v>16</v>
      </c>
      <c r="Y12" s="23" t="s">
        <v>16</v>
      </c>
      <c r="Z12" s="23" t="s">
        <v>16</v>
      </c>
      <c r="AA12" s="23" t="s">
        <v>16</v>
      </c>
      <c r="AB12" s="23" t="s">
        <v>16</v>
      </c>
      <c r="AC12" s="23" t="s">
        <v>16</v>
      </c>
      <c r="AD12" s="23" t="s">
        <v>16</v>
      </c>
      <c r="AE12" s="23" t="s">
        <v>16</v>
      </c>
      <c r="AF12" s="23" t="s">
        <v>16</v>
      </c>
      <c r="AG12" s="23" t="s">
        <v>16</v>
      </c>
      <c r="AH12" s="23" t="s">
        <v>16</v>
      </c>
      <c r="AI12" s="23" t="s">
        <v>16</v>
      </c>
      <c r="AJ12" s="23" t="s">
        <v>16</v>
      </c>
      <c r="AK12" s="23" t="s">
        <v>16</v>
      </c>
      <c r="AL12" s="23" t="s">
        <v>16</v>
      </c>
      <c r="AM12" s="23" t="s">
        <v>16</v>
      </c>
      <c r="AN12" s="23" t="s">
        <v>16</v>
      </c>
      <c r="AO12" s="23" t="s">
        <v>16</v>
      </c>
      <c r="AP12" s="23" t="s">
        <v>16</v>
      </c>
      <c r="AQ12" s="23" t="s">
        <v>16</v>
      </c>
      <c r="AR12" s="23" t="s">
        <v>16</v>
      </c>
      <c r="AS12" s="23" t="s">
        <v>16</v>
      </c>
      <c r="AT12" s="23" t="s">
        <v>16</v>
      </c>
      <c r="AU12" s="23" t="s">
        <v>16</v>
      </c>
      <c r="AV12" s="23" t="s">
        <v>16</v>
      </c>
      <c r="AW12" s="23" t="s">
        <v>16</v>
      </c>
      <c r="AX12" s="23" t="s">
        <v>16</v>
      </c>
      <c r="AY12" s="23" t="s">
        <v>16</v>
      </c>
      <c r="AZ12" s="23" t="s">
        <v>16</v>
      </c>
      <c r="BA12" s="23" t="s">
        <v>16</v>
      </c>
      <c r="BB12" s="23" t="s">
        <v>16</v>
      </c>
      <c r="BC12" s="23" t="s">
        <v>16</v>
      </c>
      <c r="BD12" s="23" t="s">
        <v>16</v>
      </c>
      <c r="BE12" s="23" t="s">
        <v>16</v>
      </c>
      <c r="BF12" s="23" t="s">
        <v>16</v>
      </c>
      <c r="BG12" s="23" t="s">
        <v>16</v>
      </c>
      <c r="BH12" s="23" t="s">
        <v>16</v>
      </c>
      <c r="BI12" s="23" t="s">
        <v>16</v>
      </c>
      <c r="BJ12" s="23" t="s">
        <v>16</v>
      </c>
      <c r="BK12" s="23" t="s">
        <v>16</v>
      </c>
      <c r="BL12" s="23" t="s">
        <v>16</v>
      </c>
      <c r="BM12" s="23" t="s">
        <v>16</v>
      </c>
      <c r="BN12" s="23" t="s">
        <v>16</v>
      </c>
      <c r="BO12" s="24">
        <v>4.4411021815044614E-3</v>
      </c>
      <c r="BP12" s="23">
        <v>1.0265557754439181E-2</v>
      </c>
      <c r="BQ12" s="23">
        <v>2.4727799648610462E-2</v>
      </c>
      <c r="BR12" s="23">
        <v>4.3639881010217055E-2</v>
      </c>
      <c r="BS12" s="23">
        <v>4.4273484883064235E-2</v>
      </c>
      <c r="BT12" s="23">
        <v>3.8627691743129217E-2</v>
      </c>
      <c r="BU12" s="23">
        <v>4.3759566763183558E-2</v>
      </c>
      <c r="BV12" s="23">
        <v>4.9000000000000002E-2</v>
      </c>
      <c r="BW12" s="23">
        <v>3.5000000000000003E-2</v>
      </c>
      <c r="BX12" s="23">
        <v>2.4E-2</v>
      </c>
      <c r="BY12" s="23">
        <v>1.7000000000000001E-2</v>
      </c>
      <c r="BZ12" s="23">
        <v>1.6E-2</v>
      </c>
      <c r="CA12" s="23">
        <v>2.5000000000000001E-2</v>
      </c>
      <c r="CB12" s="23">
        <v>3.7000000000000005E-2</v>
      </c>
      <c r="CC12" s="23">
        <v>3.7999999999999999E-2</v>
      </c>
      <c r="CD12" s="23">
        <v>3.5999999999999997E-2</v>
      </c>
      <c r="CE12" s="23">
        <v>3.1E-2</v>
      </c>
      <c r="CF12" s="23">
        <v>2.5999999999999999E-2</v>
      </c>
      <c r="CG12" s="23">
        <v>2.4E-2</v>
      </c>
      <c r="CH12" s="23">
        <v>3.6999999999999998E-2</v>
      </c>
      <c r="CI12" s="23">
        <v>3.5999999999999997E-2</v>
      </c>
      <c r="CJ12" s="23">
        <v>2.8000000000000001E-2</v>
      </c>
      <c r="CK12" s="23">
        <v>2.9000000000000001E-2</v>
      </c>
      <c r="CL12" s="23">
        <v>3.2000000000000001E-2</v>
      </c>
      <c r="CM12" s="23">
        <v>3.2000000000000001E-2</v>
      </c>
      <c r="CN12" s="23">
        <v>3.3000000000000002E-2</v>
      </c>
      <c r="CO12" s="23">
        <v>3.5000000000000003E-2</v>
      </c>
      <c r="CP12" s="23">
        <v>3.2000000000000001E-2</v>
      </c>
      <c r="CQ12" s="23">
        <v>2.5999999999999999E-2</v>
      </c>
      <c r="CR12" s="23">
        <v>2.4E-2</v>
      </c>
      <c r="CS12" s="23">
        <v>3.3000000000000002E-2</v>
      </c>
      <c r="CT12" s="23">
        <v>3.1E-2</v>
      </c>
      <c r="CU12" s="23">
        <v>2.1999999999999999E-2</v>
      </c>
      <c r="CV12" s="23">
        <v>2.1000000000000001E-2</v>
      </c>
      <c r="CW12" s="23">
        <v>2.5000000000000001E-2</v>
      </c>
      <c r="CX12" s="25"/>
      <c r="CY12" s="26"/>
    </row>
    <row r="13" spans="1:103" ht="12.75" customHeight="1" x14ac:dyDescent="0.2">
      <c r="A13" s="27" t="s">
        <v>30</v>
      </c>
      <c r="B13" s="28" t="s">
        <v>25</v>
      </c>
      <c r="C13" s="29"/>
      <c r="D13" s="27" t="s">
        <v>4</v>
      </c>
      <c r="E13" s="28" t="s">
        <v>18</v>
      </c>
      <c r="F13" s="29"/>
      <c r="G13" s="30" t="s">
        <v>16</v>
      </c>
      <c r="H13" s="30" t="s">
        <v>16</v>
      </c>
      <c r="I13" s="30" t="s">
        <v>16</v>
      </c>
      <c r="J13" s="30" t="s">
        <v>16</v>
      </c>
      <c r="K13" s="30" t="s">
        <v>16</v>
      </c>
      <c r="L13" s="30" t="s">
        <v>16</v>
      </c>
      <c r="M13" s="30" t="s">
        <v>16</v>
      </c>
      <c r="N13" s="30" t="s">
        <v>16</v>
      </c>
      <c r="O13" s="30" t="s">
        <v>16</v>
      </c>
      <c r="P13" s="30" t="s">
        <v>16</v>
      </c>
      <c r="Q13" s="30" t="s">
        <v>16</v>
      </c>
      <c r="R13" s="30" t="s">
        <v>16</v>
      </c>
      <c r="S13" s="30" t="s">
        <v>16</v>
      </c>
      <c r="T13" s="30" t="s">
        <v>16</v>
      </c>
      <c r="U13" s="30" t="s">
        <v>16</v>
      </c>
      <c r="V13" s="30" t="s">
        <v>16</v>
      </c>
      <c r="W13" s="30" t="s">
        <v>16</v>
      </c>
      <c r="X13" s="30" t="s">
        <v>16</v>
      </c>
      <c r="Y13" s="30" t="s">
        <v>16</v>
      </c>
      <c r="Z13" s="30" t="s">
        <v>16</v>
      </c>
      <c r="AA13" s="30" t="s">
        <v>16</v>
      </c>
      <c r="AB13" s="30" t="s">
        <v>16</v>
      </c>
      <c r="AC13" s="30" t="s">
        <v>16</v>
      </c>
      <c r="AD13" s="30" t="s">
        <v>16</v>
      </c>
      <c r="AE13" s="30" t="s">
        <v>16</v>
      </c>
      <c r="AF13" s="30" t="s">
        <v>16</v>
      </c>
      <c r="AG13" s="30" t="s">
        <v>16</v>
      </c>
      <c r="AH13" s="30" t="s">
        <v>16</v>
      </c>
      <c r="AI13" s="30" t="s">
        <v>16</v>
      </c>
      <c r="AJ13" s="30" t="s">
        <v>16</v>
      </c>
      <c r="AK13" s="30" t="s">
        <v>16</v>
      </c>
      <c r="AL13" s="30" t="s">
        <v>16</v>
      </c>
      <c r="AM13" s="30" t="s">
        <v>16</v>
      </c>
      <c r="AN13" s="30" t="s">
        <v>16</v>
      </c>
      <c r="AO13" s="30" t="s">
        <v>16</v>
      </c>
      <c r="AP13" s="30" t="s">
        <v>16</v>
      </c>
      <c r="AQ13" s="30" t="s">
        <v>16</v>
      </c>
      <c r="AR13" s="30" t="s">
        <v>16</v>
      </c>
      <c r="AS13" s="30" t="s">
        <v>16</v>
      </c>
      <c r="AT13" s="30" t="s">
        <v>16</v>
      </c>
      <c r="AU13" s="30" t="s">
        <v>16</v>
      </c>
      <c r="AV13" s="30" t="s">
        <v>16</v>
      </c>
      <c r="AW13" s="30" t="s">
        <v>16</v>
      </c>
      <c r="AX13" s="30" t="s">
        <v>16</v>
      </c>
      <c r="AY13" s="30" t="s">
        <v>16</v>
      </c>
      <c r="AZ13" s="30" t="s">
        <v>16</v>
      </c>
      <c r="BA13" s="30" t="s">
        <v>16</v>
      </c>
      <c r="BB13" s="30" t="s">
        <v>16</v>
      </c>
      <c r="BC13" s="30" t="s">
        <v>16</v>
      </c>
      <c r="BD13" s="30" t="s">
        <v>16</v>
      </c>
      <c r="BE13" s="30" t="s">
        <v>16</v>
      </c>
      <c r="BF13" s="30" t="s">
        <v>16</v>
      </c>
      <c r="BG13" s="30" t="s">
        <v>16</v>
      </c>
      <c r="BH13" s="30" t="s">
        <v>16</v>
      </c>
      <c r="BI13" s="30" t="s">
        <v>16</v>
      </c>
      <c r="BJ13" s="30" t="s">
        <v>16</v>
      </c>
      <c r="BK13" s="30" t="s">
        <v>16</v>
      </c>
      <c r="BL13" s="30" t="s">
        <v>16</v>
      </c>
      <c r="BM13" s="30" t="s">
        <v>16</v>
      </c>
      <c r="BN13" s="30" t="s">
        <v>16</v>
      </c>
      <c r="BO13" s="31">
        <v>10525</v>
      </c>
      <c r="BP13" s="30">
        <v>22370</v>
      </c>
      <c r="BQ13" s="30">
        <v>55635.833333333336</v>
      </c>
      <c r="BR13" s="30">
        <v>99631.083333333328</v>
      </c>
      <c r="BS13" s="30">
        <v>102756.91666666667</v>
      </c>
      <c r="BT13" s="30">
        <v>88661.5</v>
      </c>
      <c r="BU13" s="30">
        <v>92734.75</v>
      </c>
      <c r="BV13" s="30">
        <v>101700</v>
      </c>
      <c r="BW13" s="30">
        <v>73785</v>
      </c>
      <c r="BX13" s="30">
        <v>51733</v>
      </c>
      <c r="BY13" s="30">
        <v>38532</v>
      </c>
      <c r="BZ13" s="30">
        <v>36598</v>
      </c>
      <c r="CA13" s="30">
        <v>56295</v>
      </c>
      <c r="CB13" s="30">
        <v>84347</v>
      </c>
      <c r="CC13" s="30">
        <v>90039</v>
      </c>
      <c r="CD13" s="30">
        <v>87468</v>
      </c>
      <c r="CE13" s="30">
        <v>76783</v>
      </c>
      <c r="CF13" s="30">
        <v>62818</v>
      </c>
      <c r="CG13" s="30">
        <v>56975</v>
      </c>
      <c r="CH13" s="30">
        <v>82026</v>
      </c>
      <c r="CI13" s="30">
        <v>85290</v>
      </c>
      <c r="CJ13" s="30">
        <v>68313</v>
      </c>
      <c r="CK13" s="30">
        <v>68274</v>
      </c>
      <c r="CL13" s="30">
        <v>73199</v>
      </c>
      <c r="CM13" s="30">
        <v>73105</v>
      </c>
      <c r="CN13" s="30">
        <v>75795</v>
      </c>
      <c r="CO13" s="30">
        <v>79711</v>
      </c>
      <c r="CP13" s="30">
        <v>76734</v>
      </c>
      <c r="CQ13" s="30">
        <v>63339</v>
      </c>
      <c r="CR13" s="30">
        <v>56461</v>
      </c>
      <c r="CS13" s="30">
        <v>77006</v>
      </c>
      <c r="CT13" s="30">
        <v>71221</v>
      </c>
      <c r="CU13" s="30">
        <v>50828</v>
      </c>
      <c r="CV13" s="30">
        <v>46011</v>
      </c>
      <c r="CW13" s="30">
        <v>54269</v>
      </c>
      <c r="CX13" s="32">
        <f t="shared" si="0"/>
        <v>0.17947882028210646</v>
      </c>
      <c r="CY13" s="33">
        <f t="shared" si="1"/>
        <v>-1.3290388585811908E-2</v>
      </c>
    </row>
    <row r="14" spans="1:103" ht="14.25" x14ac:dyDescent="0.2">
      <c r="A14" s="27"/>
      <c r="B14" s="28"/>
      <c r="C14" s="29" t="s">
        <v>53</v>
      </c>
      <c r="D14" s="27"/>
      <c r="E14" s="28"/>
      <c r="F14" s="29" t="s">
        <v>50</v>
      </c>
      <c r="G14" s="34" t="s">
        <v>16</v>
      </c>
      <c r="H14" s="34" t="s">
        <v>16</v>
      </c>
      <c r="I14" s="34" t="s">
        <v>16</v>
      </c>
      <c r="J14" s="34" t="s">
        <v>16</v>
      </c>
      <c r="K14" s="34" t="s">
        <v>16</v>
      </c>
      <c r="L14" s="34" t="s">
        <v>16</v>
      </c>
      <c r="M14" s="34" t="s">
        <v>16</v>
      </c>
      <c r="N14" s="34" t="s">
        <v>16</v>
      </c>
      <c r="O14" s="34" t="s">
        <v>16</v>
      </c>
      <c r="P14" s="34" t="s">
        <v>16</v>
      </c>
      <c r="Q14" s="34" t="s">
        <v>16</v>
      </c>
      <c r="R14" s="34" t="s">
        <v>16</v>
      </c>
      <c r="S14" s="34" t="s">
        <v>16</v>
      </c>
      <c r="T14" s="34" t="s">
        <v>16</v>
      </c>
      <c r="U14" s="34" t="s">
        <v>16</v>
      </c>
      <c r="V14" s="34" t="s">
        <v>16</v>
      </c>
      <c r="W14" s="34" t="s">
        <v>16</v>
      </c>
      <c r="X14" s="34" t="s">
        <v>16</v>
      </c>
      <c r="Y14" s="34" t="s">
        <v>16</v>
      </c>
      <c r="Z14" s="34" t="s">
        <v>16</v>
      </c>
      <c r="AA14" s="34" t="s">
        <v>16</v>
      </c>
      <c r="AB14" s="34" t="s">
        <v>16</v>
      </c>
      <c r="AC14" s="34" t="s">
        <v>16</v>
      </c>
      <c r="AD14" s="34" t="s">
        <v>16</v>
      </c>
      <c r="AE14" s="34" t="s">
        <v>16</v>
      </c>
      <c r="AF14" s="34" t="s">
        <v>16</v>
      </c>
      <c r="AG14" s="34" t="s">
        <v>16</v>
      </c>
      <c r="AH14" s="34" t="s">
        <v>16</v>
      </c>
      <c r="AI14" s="34" t="s">
        <v>16</v>
      </c>
      <c r="AJ14" s="34" t="s">
        <v>16</v>
      </c>
      <c r="AK14" s="34" t="s">
        <v>16</v>
      </c>
      <c r="AL14" s="34" t="s">
        <v>16</v>
      </c>
      <c r="AM14" s="34" t="s">
        <v>16</v>
      </c>
      <c r="AN14" s="34" t="s">
        <v>16</v>
      </c>
      <c r="AO14" s="34" t="s">
        <v>16</v>
      </c>
      <c r="AP14" s="34" t="s">
        <v>16</v>
      </c>
      <c r="AQ14" s="34" t="s">
        <v>16</v>
      </c>
      <c r="AR14" s="34" t="s">
        <v>16</v>
      </c>
      <c r="AS14" s="34" t="s">
        <v>16</v>
      </c>
      <c r="AT14" s="34" t="s">
        <v>16</v>
      </c>
      <c r="AU14" s="34" t="s">
        <v>16</v>
      </c>
      <c r="AV14" s="34" t="s">
        <v>16</v>
      </c>
      <c r="AW14" s="34" t="s">
        <v>16</v>
      </c>
      <c r="AX14" s="34" t="s">
        <v>16</v>
      </c>
      <c r="AY14" s="34" t="s">
        <v>16</v>
      </c>
      <c r="AZ14" s="34" t="s">
        <v>16</v>
      </c>
      <c r="BA14" s="34" t="s">
        <v>16</v>
      </c>
      <c r="BB14" s="34" t="s">
        <v>16</v>
      </c>
      <c r="BC14" s="34" t="s">
        <v>16</v>
      </c>
      <c r="BD14" s="34" t="s">
        <v>16</v>
      </c>
      <c r="BE14" s="34" t="s">
        <v>16</v>
      </c>
      <c r="BF14" s="34" t="s">
        <v>16</v>
      </c>
      <c r="BG14" s="34" t="s">
        <v>16</v>
      </c>
      <c r="BH14" s="34" t="s">
        <v>16</v>
      </c>
      <c r="BI14" s="34" t="s">
        <v>16</v>
      </c>
      <c r="BJ14" s="34" t="s">
        <v>16</v>
      </c>
      <c r="BK14" s="34" t="s">
        <v>16</v>
      </c>
      <c r="BL14" s="34" t="s">
        <v>16</v>
      </c>
      <c r="BM14" s="34" t="s">
        <v>16</v>
      </c>
      <c r="BN14" s="34" t="s">
        <v>16</v>
      </c>
      <c r="BO14" s="35">
        <v>3.746818319360638E-3</v>
      </c>
      <c r="BP14" s="34">
        <v>7.9635463946885962E-3</v>
      </c>
      <c r="BQ14" s="34">
        <v>1.9805924897503904E-2</v>
      </c>
      <c r="BR14" s="34">
        <v>3.546789246661089E-2</v>
      </c>
      <c r="BS14" s="34">
        <v>3.6580664874839061E-2</v>
      </c>
      <c r="BT14" s="34">
        <v>3.156280593083071E-2</v>
      </c>
      <c r="BU14" s="34">
        <v>3.3012851319841226E-2</v>
      </c>
      <c r="BV14" s="34">
        <v>3.6000000000000004E-2</v>
      </c>
      <c r="BW14" s="34">
        <v>2.6000000000000002E-2</v>
      </c>
      <c r="BX14" s="34">
        <v>1.8000000000000002E-2</v>
      </c>
      <c r="BY14" s="34">
        <v>1.2999999999999999E-2</v>
      </c>
      <c r="BZ14" s="34">
        <v>1.2E-2</v>
      </c>
      <c r="CA14" s="34">
        <v>1.7999999999999999E-2</v>
      </c>
      <c r="CB14" s="34">
        <v>2.7999999999999997E-2</v>
      </c>
      <c r="CC14" s="34">
        <v>2.9000000000000001E-2</v>
      </c>
      <c r="CD14" s="34">
        <v>2.9000000000000001E-2</v>
      </c>
      <c r="CE14" s="34">
        <v>2.5000000000000001E-2</v>
      </c>
      <c r="CF14" s="34">
        <v>2.1000000000000001E-2</v>
      </c>
      <c r="CG14" s="34">
        <v>1.9E-2</v>
      </c>
      <c r="CH14" s="34">
        <v>2.7E-2</v>
      </c>
      <c r="CI14" s="34">
        <v>2.5999999999999999E-2</v>
      </c>
      <c r="CJ14" s="34">
        <v>2.1000000000000001E-2</v>
      </c>
      <c r="CK14" s="34">
        <v>2.1000000000000001E-2</v>
      </c>
      <c r="CL14" s="34">
        <v>2.1999999999999999E-2</v>
      </c>
      <c r="CM14" s="34">
        <v>2.1999999999999999E-2</v>
      </c>
      <c r="CN14" s="34">
        <v>2.3E-2</v>
      </c>
      <c r="CO14" s="34">
        <v>2.4E-2</v>
      </c>
      <c r="CP14" s="34">
        <v>2.3E-2</v>
      </c>
      <c r="CQ14" s="34">
        <v>1.9E-2</v>
      </c>
      <c r="CR14" s="34">
        <v>1.7000000000000001E-2</v>
      </c>
      <c r="CS14" s="34">
        <v>2.3E-2</v>
      </c>
      <c r="CT14" s="34">
        <v>2.1000000000000001E-2</v>
      </c>
      <c r="CU14" s="34">
        <v>1.4999999999999999E-2</v>
      </c>
      <c r="CV14" s="34">
        <v>1.4E-2</v>
      </c>
      <c r="CW14" s="34">
        <v>1.6E-2</v>
      </c>
      <c r="CX14" s="32"/>
      <c r="CY14" s="33"/>
    </row>
    <row r="15" spans="1:103" ht="12.75" customHeight="1" x14ac:dyDescent="0.2">
      <c r="A15" s="27"/>
      <c r="B15" s="28" t="s">
        <v>26</v>
      </c>
      <c r="C15" s="29"/>
      <c r="D15" s="27"/>
      <c r="E15" s="28" t="s">
        <v>19</v>
      </c>
      <c r="F15" s="29"/>
      <c r="G15" s="30" t="s">
        <v>16</v>
      </c>
      <c r="H15" s="30" t="s">
        <v>16</v>
      </c>
      <c r="I15" s="30" t="s">
        <v>16</v>
      </c>
      <c r="J15" s="30" t="s">
        <v>16</v>
      </c>
      <c r="K15" s="30" t="s">
        <v>16</v>
      </c>
      <c r="L15" s="30" t="s">
        <v>16</v>
      </c>
      <c r="M15" s="30" t="s">
        <v>16</v>
      </c>
      <c r="N15" s="30" t="s">
        <v>16</v>
      </c>
      <c r="O15" s="30" t="s">
        <v>16</v>
      </c>
      <c r="P15" s="30" t="s">
        <v>16</v>
      </c>
      <c r="Q15" s="30" t="s">
        <v>16</v>
      </c>
      <c r="R15" s="30" t="s">
        <v>16</v>
      </c>
      <c r="S15" s="30" t="s">
        <v>16</v>
      </c>
      <c r="T15" s="30" t="s">
        <v>16</v>
      </c>
      <c r="U15" s="30" t="s">
        <v>16</v>
      </c>
      <c r="V15" s="30" t="s">
        <v>16</v>
      </c>
      <c r="W15" s="30" t="s">
        <v>16</v>
      </c>
      <c r="X15" s="30" t="s">
        <v>16</v>
      </c>
      <c r="Y15" s="30" t="s">
        <v>16</v>
      </c>
      <c r="Z15" s="30" t="s">
        <v>16</v>
      </c>
      <c r="AA15" s="30" t="s">
        <v>16</v>
      </c>
      <c r="AB15" s="30" t="s">
        <v>16</v>
      </c>
      <c r="AC15" s="30" t="s">
        <v>16</v>
      </c>
      <c r="AD15" s="30" t="s">
        <v>16</v>
      </c>
      <c r="AE15" s="30" t="s">
        <v>16</v>
      </c>
      <c r="AF15" s="30" t="s">
        <v>16</v>
      </c>
      <c r="AG15" s="30" t="s">
        <v>16</v>
      </c>
      <c r="AH15" s="30" t="s">
        <v>16</v>
      </c>
      <c r="AI15" s="30" t="s">
        <v>16</v>
      </c>
      <c r="AJ15" s="30" t="s">
        <v>16</v>
      </c>
      <c r="AK15" s="30" t="s">
        <v>16</v>
      </c>
      <c r="AL15" s="30" t="s">
        <v>16</v>
      </c>
      <c r="AM15" s="30" t="s">
        <v>16</v>
      </c>
      <c r="AN15" s="30" t="s">
        <v>16</v>
      </c>
      <c r="AO15" s="30" t="s">
        <v>16</v>
      </c>
      <c r="AP15" s="30" t="s">
        <v>16</v>
      </c>
      <c r="AQ15" s="30" t="s">
        <v>16</v>
      </c>
      <c r="AR15" s="30" t="s">
        <v>16</v>
      </c>
      <c r="AS15" s="30" t="s">
        <v>16</v>
      </c>
      <c r="AT15" s="30" t="s">
        <v>16</v>
      </c>
      <c r="AU15" s="30" t="s">
        <v>16</v>
      </c>
      <c r="AV15" s="30" t="s">
        <v>16</v>
      </c>
      <c r="AW15" s="30" t="s">
        <v>16</v>
      </c>
      <c r="AX15" s="30" t="s">
        <v>16</v>
      </c>
      <c r="AY15" s="30" t="s">
        <v>16</v>
      </c>
      <c r="AZ15" s="30" t="s">
        <v>16</v>
      </c>
      <c r="BA15" s="30" t="s">
        <v>16</v>
      </c>
      <c r="BB15" s="30" t="s">
        <v>16</v>
      </c>
      <c r="BC15" s="30" t="s">
        <v>16</v>
      </c>
      <c r="BD15" s="30" t="s">
        <v>16</v>
      </c>
      <c r="BE15" s="30" t="s">
        <v>16</v>
      </c>
      <c r="BF15" s="30" t="s">
        <v>16</v>
      </c>
      <c r="BG15" s="30" t="s">
        <v>16</v>
      </c>
      <c r="BH15" s="30" t="s">
        <v>16</v>
      </c>
      <c r="BI15" s="30" t="s">
        <v>16</v>
      </c>
      <c r="BJ15" s="30" t="s">
        <v>16</v>
      </c>
      <c r="BK15" s="30" t="s">
        <v>16</v>
      </c>
      <c r="BL15" s="30" t="s">
        <v>16</v>
      </c>
      <c r="BM15" s="30" t="s">
        <v>16</v>
      </c>
      <c r="BN15" s="30" t="s">
        <v>16</v>
      </c>
      <c r="BO15" s="31">
        <v>7608</v>
      </c>
      <c r="BP15" s="30">
        <v>16852</v>
      </c>
      <c r="BQ15" s="30">
        <v>36671.666666666664</v>
      </c>
      <c r="BR15" s="30">
        <v>63503.916666666664</v>
      </c>
      <c r="BS15" s="30">
        <v>68280.583333333328</v>
      </c>
      <c r="BT15" s="30">
        <v>64654.666666666664</v>
      </c>
      <c r="BU15" s="30">
        <v>75895.166666666672</v>
      </c>
      <c r="BV15" s="30">
        <v>86604</v>
      </c>
      <c r="BW15" s="30">
        <v>65875</v>
      </c>
      <c r="BX15" s="30">
        <v>46869</v>
      </c>
      <c r="BY15" s="30">
        <v>33456</v>
      </c>
      <c r="BZ15" s="30">
        <v>30600</v>
      </c>
      <c r="CA15" s="30">
        <v>44209</v>
      </c>
      <c r="CB15" s="30">
        <v>61340</v>
      </c>
      <c r="CC15" s="30">
        <v>63052</v>
      </c>
      <c r="CD15" s="30">
        <v>61069</v>
      </c>
      <c r="CE15" s="30">
        <v>54749</v>
      </c>
      <c r="CF15" s="30">
        <v>46371</v>
      </c>
      <c r="CG15" s="30">
        <v>44750</v>
      </c>
      <c r="CH15" s="30">
        <v>64063</v>
      </c>
      <c r="CI15" s="30">
        <v>66696</v>
      </c>
      <c r="CJ15" s="30">
        <v>54579</v>
      </c>
      <c r="CK15" s="30">
        <v>57320</v>
      </c>
      <c r="CL15" s="30">
        <v>63325</v>
      </c>
      <c r="CM15" s="30">
        <v>63658</v>
      </c>
      <c r="CN15" s="30">
        <v>67014</v>
      </c>
      <c r="CO15" s="30">
        <v>69606</v>
      </c>
      <c r="CP15" s="30">
        <v>66409</v>
      </c>
      <c r="CQ15" s="30">
        <v>54764</v>
      </c>
      <c r="CR15" s="30">
        <v>50471</v>
      </c>
      <c r="CS15" s="30">
        <v>68714</v>
      </c>
      <c r="CT15" s="30">
        <v>66393</v>
      </c>
      <c r="CU15" s="30">
        <v>48749</v>
      </c>
      <c r="CV15" s="30">
        <v>47525</v>
      </c>
      <c r="CW15" s="30">
        <v>58294</v>
      </c>
      <c r="CX15" s="32">
        <f t="shared" si="0"/>
        <v>0.22659652814308259</v>
      </c>
      <c r="CY15" s="33">
        <f t="shared" si="1"/>
        <v>5.490682595446785E-3</v>
      </c>
    </row>
    <row r="16" spans="1:103" ht="14.25" x14ac:dyDescent="0.2">
      <c r="A16" s="27"/>
      <c r="B16" s="28"/>
      <c r="C16" s="29" t="s">
        <v>53</v>
      </c>
      <c r="D16" s="27"/>
      <c r="E16" s="28"/>
      <c r="F16" s="29" t="s">
        <v>50</v>
      </c>
      <c r="G16" s="34" t="s">
        <v>16</v>
      </c>
      <c r="H16" s="34" t="s">
        <v>16</v>
      </c>
      <c r="I16" s="34" t="s">
        <v>16</v>
      </c>
      <c r="J16" s="34" t="s">
        <v>16</v>
      </c>
      <c r="K16" s="34" t="s">
        <v>16</v>
      </c>
      <c r="L16" s="34" t="s">
        <v>16</v>
      </c>
      <c r="M16" s="34" t="s">
        <v>16</v>
      </c>
      <c r="N16" s="34" t="s">
        <v>16</v>
      </c>
      <c r="O16" s="34" t="s">
        <v>16</v>
      </c>
      <c r="P16" s="34" t="s">
        <v>16</v>
      </c>
      <c r="Q16" s="34" t="s">
        <v>16</v>
      </c>
      <c r="R16" s="34" t="s">
        <v>16</v>
      </c>
      <c r="S16" s="34" t="s">
        <v>16</v>
      </c>
      <c r="T16" s="34" t="s">
        <v>16</v>
      </c>
      <c r="U16" s="34" t="s">
        <v>16</v>
      </c>
      <c r="V16" s="34" t="s">
        <v>16</v>
      </c>
      <c r="W16" s="34" t="s">
        <v>16</v>
      </c>
      <c r="X16" s="34" t="s">
        <v>16</v>
      </c>
      <c r="Y16" s="34" t="s">
        <v>16</v>
      </c>
      <c r="Z16" s="34" t="s">
        <v>16</v>
      </c>
      <c r="AA16" s="34" t="s">
        <v>16</v>
      </c>
      <c r="AB16" s="34" t="s">
        <v>16</v>
      </c>
      <c r="AC16" s="34" t="s">
        <v>16</v>
      </c>
      <c r="AD16" s="34" t="s">
        <v>16</v>
      </c>
      <c r="AE16" s="34" t="s">
        <v>16</v>
      </c>
      <c r="AF16" s="34" t="s">
        <v>16</v>
      </c>
      <c r="AG16" s="34" t="s">
        <v>16</v>
      </c>
      <c r="AH16" s="34" t="s">
        <v>16</v>
      </c>
      <c r="AI16" s="34" t="s">
        <v>16</v>
      </c>
      <c r="AJ16" s="34" t="s">
        <v>16</v>
      </c>
      <c r="AK16" s="34" t="s">
        <v>16</v>
      </c>
      <c r="AL16" s="34" t="s">
        <v>16</v>
      </c>
      <c r="AM16" s="34" t="s">
        <v>16</v>
      </c>
      <c r="AN16" s="34" t="s">
        <v>16</v>
      </c>
      <c r="AO16" s="34" t="s">
        <v>16</v>
      </c>
      <c r="AP16" s="34" t="s">
        <v>16</v>
      </c>
      <c r="AQ16" s="34" t="s">
        <v>16</v>
      </c>
      <c r="AR16" s="34" t="s">
        <v>16</v>
      </c>
      <c r="AS16" s="34" t="s">
        <v>16</v>
      </c>
      <c r="AT16" s="34" t="s">
        <v>16</v>
      </c>
      <c r="AU16" s="34" t="s">
        <v>16</v>
      </c>
      <c r="AV16" s="34" t="s">
        <v>16</v>
      </c>
      <c r="AW16" s="34" t="s">
        <v>16</v>
      </c>
      <c r="AX16" s="34" t="s">
        <v>16</v>
      </c>
      <c r="AY16" s="34" t="s">
        <v>16</v>
      </c>
      <c r="AZ16" s="34" t="s">
        <v>16</v>
      </c>
      <c r="BA16" s="34" t="s">
        <v>16</v>
      </c>
      <c r="BB16" s="34" t="s">
        <v>16</v>
      </c>
      <c r="BC16" s="34" t="s">
        <v>16</v>
      </c>
      <c r="BD16" s="34" t="s">
        <v>16</v>
      </c>
      <c r="BE16" s="34" t="s">
        <v>16</v>
      </c>
      <c r="BF16" s="34" t="s">
        <v>16</v>
      </c>
      <c r="BG16" s="34" t="s">
        <v>16</v>
      </c>
      <c r="BH16" s="34" t="s">
        <v>16</v>
      </c>
      <c r="BI16" s="34" t="s">
        <v>16</v>
      </c>
      <c r="BJ16" s="34" t="s">
        <v>16</v>
      </c>
      <c r="BK16" s="34" t="s">
        <v>16</v>
      </c>
      <c r="BL16" s="34" t="s">
        <v>16</v>
      </c>
      <c r="BM16" s="34" t="s">
        <v>16</v>
      </c>
      <c r="BN16" s="34" t="s">
        <v>16</v>
      </c>
      <c r="BO16" s="35">
        <v>9.3617796241014135E-3</v>
      </c>
      <c r="BP16" s="34">
        <v>2.0736686412376058E-2</v>
      </c>
      <c r="BQ16" s="34">
        <v>4.5125139561230154E-2</v>
      </c>
      <c r="BR16" s="34">
        <v>7.8142701511650134E-2</v>
      </c>
      <c r="BS16" s="34">
        <v>8.4020474996287925E-2</v>
      </c>
      <c r="BT16" s="34">
        <v>7.9558719900508529E-2</v>
      </c>
      <c r="BU16" s="34">
        <v>9.3390355529413896E-2</v>
      </c>
      <c r="BV16" s="34">
        <v>0.107</v>
      </c>
      <c r="BW16" s="34">
        <v>8.1000000000000003E-2</v>
      </c>
      <c r="BX16" s="34">
        <v>5.7999999999999996E-2</v>
      </c>
      <c r="BY16" s="34">
        <v>3.6999999999999998E-2</v>
      </c>
      <c r="BZ16" s="34">
        <v>3.4000000000000002E-2</v>
      </c>
      <c r="CA16" s="34">
        <v>0.05</v>
      </c>
      <c r="CB16" s="34">
        <v>6.9000000000000006E-2</v>
      </c>
      <c r="CC16" s="34">
        <v>7.0999999999999994E-2</v>
      </c>
      <c r="CD16" s="34">
        <v>6.8000000000000005E-2</v>
      </c>
      <c r="CE16" s="34">
        <v>6.0999999999999999E-2</v>
      </c>
      <c r="CF16" s="34">
        <v>5.1999999999999998E-2</v>
      </c>
      <c r="CG16" s="34">
        <v>0.05</v>
      </c>
      <c r="CH16" s="34">
        <v>7.1999999999999995E-2</v>
      </c>
      <c r="CI16" s="34">
        <v>6.4000000000000001E-2</v>
      </c>
      <c r="CJ16" s="34">
        <v>5.1999999999999998E-2</v>
      </c>
      <c r="CK16" s="34">
        <v>5.5E-2</v>
      </c>
      <c r="CL16" s="34">
        <v>0.06</v>
      </c>
      <c r="CM16" s="34">
        <v>5.5E-2</v>
      </c>
      <c r="CN16" s="34">
        <v>5.8000000000000003E-2</v>
      </c>
      <c r="CO16" s="34">
        <v>0.06</v>
      </c>
      <c r="CP16" s="34">
        <v>5.2999999999999999E-2</v>
      </c>
      <c r="CQ16" s="34">
        <v>4.3999999999999997E-2</v>
      </c>
      <c r="CR16" s="34">
        <v>0.04</v>
      </c>
      <c r="CS16" s="34">
        <v>5.3999999999999999E-2</v>
      </c>
      <c r="CT16" s="34">
        <v>5.1999999999999998E-2</v>
      </c>
      <c r="CU16" s="34">
        <v>3.7999999999999999E-2</v>
      </c>
      <c r="CV16" s="34">
        <v>3.4000000000000002E-2</v>
      </c>
      <c r="CW16" s="34">
        <v>4.2000000000000003E-2</v>
      </c>
      <c r="CX16" s="32"/>
      <c r="CY16" s="33"/>
    </row>
    <row r="17" spans="1:103" ht="12.75" customHeight="1" x14ac:dyDescent="0.2">
      <c r="A17" s="36" t="s">
        <v>31</v>
      </c>
      <c r="B17" s="44" t="s">
        <v>27</v>
      </c>
      <c r="C17" s="38"/>
      <c r="D17" s="36" t="s">
        <v>5</v>
      </c>
      <c r="E17" s="44" t="s">
        <v>6</v>
      </c>
      <c r="F17" s="38"/>
      <c r="G17" s="39" t="s">
        <v>16</v>
      </c>
      <c r="H17" s="39" t="s">
        <v>16</v>
      </c>
      <c r="I17" s="39" t="s">
        <v>16</v>
      </c>
      <c r="J17" s="39" t="s">
        <v>16</v>
      </c>
      <c r="K17" s="39" t="s">
        <v>16</v>
      </c>
      <c r="L17" s="39" t="s">
        <v>16</v>
      </c>
      <c r="M17" s="39" t="s">
        <v>16</v>
      </c>
      <c r="N17" s="39" t="s">
        <v>16</v>
      </c>
      <c r="O17" s="39" t="s">
        <v>16</v>
      </c>
      <c r="P17" s="39" t="s">
        <v>16</v>
      </c>
      <c r="Q17" s="39" t="s">
        <v>16</v>
      </c>
      <c r="R17" s="39" t="s">
        <v>16</v>
      </c>
      <c r="S17" s="39" t="s">
        <v>16</v>
      </c>
      <c r="T17" s="39" t="s">
        <v>16</v>
      </c>
      <c r="U17" s="39" t="s">
        <v>16</v>
      </c>
      <c r="V17" s="39" t="s">
        <v>16</v>
      </c>
      <c r="W17" s="39" t="s">
        <v>16</v>
      </c>
      <c r="X17" s="39" t="s">
        <v>16</v>
      </c>
      <c r="Y17" s="39" t="s">
        <v>16</v>
      </c>
      <c r="Z17" s="39" t="s">
        <v>16</v>
      </c>
      <c r="AA17" s="39" t="s">
        <v>16</v>
      </c>
      <c r="AB17" s="39" t="s">
        <v>16</v>
      </c>
      <c r="AC17" s="39" t="s">
        <v>16</v>
      </c>
      <c r="AD17" s="39" t="s">
        <v>16</v>
      </c>
      <c r="AE17" s="39" t="s">
        <v>16</v>
      </c>
      <c r="AF17" s="39" t="s">
        <v>16</v>
      </c>
      <c r="AG17" s="39" t="s">
        <v>16</v>
      </c>
      <c r="AH17" s="39" t="s">
        <v>16</v>
      </c>
      <c r="AI17" s="39" t="s">
        <v>16</v>
      </c>
      <c r="AJ17" s="39" t="s">
        <v>16</v>
      </c>
      <c r="AK17" s="39" t="s">
        <v>16</v>
      </c>
      <c r="AL17" s="39" t="s">
        <v>16</v>
      </c>
      <c r="AM17" s="39" t="s">
        <v>16</v>
      </c>
      <c r="AN17" s="39" t="s">
        <v>16</v>
      </c>
      <c r="AO17" s="39" t="s">
        <v>16</v>
      </c>
      <c r="AP17" s="39" t="s">
        <v>16</v>
      </c>
      <c r="AQ17" s="39" t="s">
        <v>16</v>
      </c>
      <c r="AR17" s="39" t="s">
        <v>16</v>
      </c>
      <c r="AS17" s="39" t="s">
        <v>16</v>
      </c>
      <c r="AT17" s="39" t="s">
        <v>16</v>
      </c>
      <c r="AU17" s="39" t="s">
        <v>16</v>
      </c>
      <c r="AV17" s="39" t="s">
        <v>16</v>
      </c>
      <c r="AW17" s="39" t="s">
        <v>16</v>
      </c>
      <c r="AX17" s="39" t="s">
        <v>16</v>
      </c>
      <c r="AY17" s="39" t="s">
        <v>16</v>
      </c>
      <c r="AZ17" s="39" t="s">
        <v>16</v>
      </c>
      <c r="BA17" s="39" t="s">
        <v>16</v>
      </c>
      <c r="BB17" s="39" t="s">
        <v>16</v>
      </c>
      <c r="BC17" s="39" t="s">
        <v>16</v>
      </c>
      <c r="BD17" s="39" t="s">
        <v>16</v>
      </c>
      <c r="BE17" s="39" t="s">
        <v>16</v>
      </c>
      <c r="BF17" s="39" t="s">
        <v>16</v>
      </c>
      <c r="BG17" s="39" t="s">
        <v>16</v>
      </c>
      <c r="BH17" s="39" t="s">
        <v>16</v>
      </c>
      <c r="BI17" s="39" t="s">
        <v>16</v>
      </c>
      <c r="BJ17" s="39" t="s">
        <v>16</v>
      </c>
      <c r="BK17" s="39" t="s">
        <v>16</v>
      </c>
      <c r="BL17" s="39" t="s">
        <v>16</v>
      </c>
      <c r="BM17" s="39" t="s">
        <v>16</v>
      </c>
      <c r="BN17" s="39" t="s">
        <v>16</v>
      </c>
      <c r="BO17" s="40">
        <v>2887</v>
      </c>
      <c r="BP17" s="39">
        <v>7377</v>
      </c>
      <c r="BQ17" s="39">
        <v>19882.5</v>
      </c>
      <c r="BR17" s="39">
        <v>32099</v>
      </c>
      <c r="BS17" s="39">
        <v>30831</v>
      </c>
      <c r="BT17" s="39">
        <v>26058</v>
      </c>
      <c r="BU17" s="39">
        <v>28168</v>
      </c>
      <c r="BV17" s="39">
        <v>31180</v>
      </c>
      <c r="BW17" s="39">
        <v>21577</v>
      </c>
      <c r="BX17" s="39">
        <v>14690</v>
      </c>
      <c r="BY17" s="39">
        <v>10122</v>
      </c>
      <c r="BZ17" s="39">
        <v>9823</v>
      </c>
      <c r="CA17" s="39">
        <v>16426</v>
      </c>
      <c r="CB17" s="39">
        <v>26132</v>
      </c>
      <c r="CC17" s="39">
        <v>28310</v>
      </c>
      <c r="CD17" s="39">
        <v>28042</v>
      </c>
      <c r="CE17" s="39">
        <v>23807</v>
      </c>
      <c r="CF17" s="39">
        <v>18259</v>
      </c>
      <c r="CG17" s="39">
        <v>16360</v>
      </c>
      <c r="CH17" s="39">
        <v>25401</v>
      </c>
      <c r="CI17" s="39">
        <v>24344</v>
      </c>
      <c r="CJ17" s="39">
        <v>17860</v>
      </c>
      <c r="CK17" s="39">
        <v>18191</v>
      </c>
      <c r="CL17" s="39">
        <v>18906</v>
      </c>
      <c r="CM17" s="39">
        <v>18067</v>
      </c>
      <c r="CN17" s="39">
        <v>18774</v>
      </c>
      <c r="CO17" s="39">
        <v>18831</v>
      </c>
      <c r="CP17" s="39">
        <v>17001</v>
      </c>
      <c r="CQ17" s="39">
        <v>13227</v>
      </c>
      <c r="CR17" s="39">
        <v>11771</v>
      </c>
      <c r="CS17" s="39">
        <v>16799</v>
      </c>
      <c r="CT17" s="39">
        <v>13360</v>
      </c>
      <c r="CU17" s="39">
        <v>8953</v>
      </c>
      <c r="CV17" s="39">
        <v>8790</v>
      </c>
      <c r="CW17" s="39">
        <v>10523</v>
      </c>
      <c r="CX17" s="41">
        <f t="shared" si="0"/>
        <v>0.19715585893060295</v>
      </c>
      <c r="CY17" s="42">
        <f t="shared" si="1"/>
        <v>-3.2721172597186772E-2</v>
      </c>
    </row>
    <row r="18" spans="1:103" ht="14.25" x14ac:dyDescent="0.2">
      <c r="A18" s="27"/>
      <c r="B18" s="45"/>
      <c r="C18" s="29" t="s">
        <v>53</v>
      </c>
      <c r="D18" s="27"/>
      <c r="E18" s="45"/>
      <c r="F18" s="29" t="s">
        <v>50</v>
      </c>
      <c r="G18" s="34" t="s">
        <v>16</v>
      </c>
      <c r="H18" s="34" t="s">
        <v>16</v>
      </c>
      <c r="I18" s="34" t="s">
        <v>16</v>
      </c>
      <c r="J18" s="34" t="s">
        <v>16</v>
      </c>
      <c r="K18" s="34" t="s">
        <v>16</v>
      </c>
      <c r="L18" s="34" t="s">
        <v>16</v>
      </c>
      <c r="M18" s="34" t="s">
        <v>16</v>
      </c>
      <c r="N18" s="34" t="s">
        <v>16</v>
      </c>
      <c r="O18" s="34" t="s">
        <v>16</v>
      </c>
      <c r="P18" s="34" t="s">
        <v>16</v>
      </c>
      <c r="Q18" s="34" t="s">
        <v>16</v>
      </c>
      <c r="R18" s="34" t="s">
        <v>16</v>
      </c>
      <c r="S18" s="34" t="s">
        <v>16</v>
      </c>
      <c r="T18" s="34" t="s">
        <v>16</v>
      </c>
      <c r="U18" s="34" t="s">
        <v>16</v>
      </c>
      <c r="V18" s="34" t="s">
        <v>16</v>
      </c>
      <c r="W18" s="34" t="s">
        <v>16</v>
      </c>
      <c r="X18" s="34" t="s">
        <v>16</v>
      </c>
      <c r="Y18" s="34" t="s">
        <v>16</v>
      </c>
      <c r="Z18" s="34" t="s">
        <v>16</v>
      </c>
      <c r="AA18" s="34" t="s">
        <v>16</v>
      </c>
      <c r="AB18" s="34" t="s">
        <v>16</v>
      </c>
      <c r="AC18" s="34" t="s">
        <v>16</v>
      </c>
      <c r="AD18" s="34" t="s">
        <v>16</v>
      </c>
      <c r="AE18" s="34" t="s">
        <v>16</v>
      </c>
      <c r="AF18" s="34" t="s">
        <v>16</v>
      </c>
      <c r="AG18" s="34" t="s">
        <v>16</v>
      </c>
      <c r="AH18" s="34" t="s">
        <v>16</v>
      </c>
      <c r="AI18" s="34" t="s">
        <v>16</v>
      </c>
      <c r="AJ18" s="34" t="s">
        <v>16</v>
      </c>
      <c r="AK18" s="34" t="s">
        <v>16</v>
      </c>
      <c r="AL18" s="34" t="s">
        <v>16</v>
      </c>
      <c r="AM18" s="34" t="s">
        <v>16</v>
      </c>
      <c r="AN18" s="34" t="s">
        <v>16</v>
      </c>
      <c r="AO18" s="34" t="s">
        <v>16</v>
      </c>
      <c r="AP18" s="34" t="s">
        <v>16</v>
      </c>
      <c r="AQ18" s="34" t="s">
        <v>16</v>
      </c>
      <c r="AR18" s="34" t="s">
        <v>16</v>
      </c>
      <c r="AS18" s="34" t="s">
        <v>16</v>
      </c>
      <c r="AT18" s="34" t="s">
        <v>16</v>
      </c>
      <c r="AU18" s="34" t="s">
        <v>16</v>
      </c>
      <c r="AV18" s="34" t="s">
        <v>16</v>
      </c>
      <c r="AW18" s="34" t="s">
        <v>16</v>
      </c>
      <c r="AX18" s="34" t="s">
        <v>16</v>
      </c>
      <c r="AY18" s="34" t="s">
        <v>16</v>
      </c>
      <c r="AZ18" s="34" t="s">
        <v>16</v>
      </c>
      <c r="BA18" s="34" t="s">
        <v>16</v>
      </c>
      <c r="BB18" s="34" t="s">
        <v>16</v>
      </c>
      <c r="BC18" s="34" t="s">
        <v>16</v>
      </c>
      <c r="BD18" s="34" t="s">
        <v>16</v>
      </c>
      <c r="BE18" s="34" t="s">
        <v>16</v>
      </c>
      <c r="BF18" s="34" t="s">
        <v>16</v>
      </c>
      <c r="BG18" s="34" t="s">
        <v>16</v>
      </c>
      <c r="BH18" s="34" t="s">
        <v>16</v>
      </c>
      <c r="BI18" s="34" t="s">
        <v>16</v>
      </c>
      <c r="BJ18" s="34" t="s">
        <v>16</v>
      </c>
      <c r="BK18" s="34" t="s">
        <v>16</v>
      </c>
      <c r="BL18" s="34" t="s">
        <v>16</v>
      </c>
      <c r="BM18" s="34" t="s">
        <v>16</v>
      </c>
      <c r="BN18" s="34" t="s">
        <v>16</v>
      </c>
      <c r="BO18" s="35">
        <v>4.367221784373908E-3</v>
      </c>
      <c r="BP18" s="34">
        <v>1.1159333253663428E-2</v>
      </c>
      <c r="BQ18" s="34">
        <v>3.0076649507382827E-2</v>
      </c>
      <c r="BR18" s="34">
        <v>4.9000000000000002E-2</v>
      </c>
      <c r="BS18" s="34">
        <v>4.7E-2</v>
      </c>
      <c r="BT18" s="34">
        <v>3.9E-2</v>
      </c>
      <c r="BU18" s="34">
        <v>4.2999999999999997E-2</v>
      </c>
      <c r="BV18" s="34">
        <v>4.7E-2</v>
      </c>
      <c r="BW18" s="34">
        <v>3.3000000000000002E-2</v>
      </c>
      <c r="BX18" s="34">
        <v>2.2000000000000002E-2</v>
      </c>
      <c r="BY18" s="34">
        <v>1.8000000000000002E-2</v>
      </c>
      <c r="BZ18" s="34">
        <v>1.8000000000000002E-2</v>
      </c>
      <c r="CA18" s="34">
        <v>0.03</v>
      </c>
      <c r="CB18" s="34">
        <v>4.7E-2</v>
      </c>
      <c r="CC18" s="34">
        <v>5.0999999999999997E-2</v>
      </c>
      <c r="CD18" s="34">
        <v>5.0999999999999997E-2</v>
      </c>
      <c r="CE18" s="34">
        <v>4.2999999999999997E-2</v>
      </c>
      <c r="CF18" s="34">
        <v>3.3000000000000002E-2</v>
      </c>
      <c r="CG18" s="34">
        <v>0.03</v>
      </c>
      <c r="CH18" s="34">
        <v>4.5999999999999999E-2</v>
      </c>
      <c r="CI18" s="34">
        <v>4.2999999999999997E-2</v>
      </c>
      <c r="CJ18" s="34">
        <v>3.2000000000000001E-2</v>
      </c>
      <c r="CK18" s="34">
        <v>3.2000000000000001E-2</v>
      </c>
      <c r="CL18" s="34">
        <v>3.4000000000000002E-2</v>
      </c>
      <c r="CM18" s="34">
        <v>3.3000000000000002E-2</v>
      </c>
      <c r="CN18" s="34">
        <v>3.4000000000000002E-2</v>
      </c>
      <c r="CO18" s="34">
        <v>3.4000000000000002E-2</v>
      </c>
      <c r="CP18" s="34">
        <v>3.2000000000000001E-2</v>
      </c>
      <c r="CQ18" s="34">
        <v>2.5000000000000001E-2</v>
      </c>
      <c r="CR18" s="34">
        <v>2.2000000000000002E-2</v>
      </c>
      <c r="CS18" s="34">
        <v>3.6999999999999998E-2</v>
      </c>
      <c r="CT18" s="34">
        <v>0.03</v>
      </c>
      <c r="CU18" s="34">
        <v>0.02</v>
      </c>
      <c r="CV18" s="34">
        <v>0.02</v>
      </c>
      <c r="CW18" s="34">
        <v>2.4E-2</v>
      </c>
      <c r="CX18" s="32"/>
      <c r="CY18" s="33"/>
    </row>
    <row r="19" spans="1:103" ht="12.75" x14ac:dyDescent="0.2">
      <c r="A19" s="27"/>
      <c r="B19" s="45" t="s">
        <v>28</v>
      </c>
      <c r="C19" s="29"/>
      <c r="D19" s="27"/>
      <c r="E19" s="45" t="s">
        <v>7</v>
      </c>
      <c r="F19" s="29"/>
      <c r="G19" s="30" t="s">
        <v>16</v>
      </c>
      <c r="H19" s="30" t="s">
        <v>16</v>
      </c>
      <c r="I19" s="30" t="s">
        <v>16</v>
      </c>
      <c r="J19" s="30" t="s">
        <v>16</v>
      </c>
      <c r="K19" s="30" t="s">
        <v>16</v>
      </c>
      <c r="L19" s="30" t="s">
        <v>16</v>
      </c>
      <c r="M19" s="30" t="s">
        <v>16</v>
      </c>
      <c r="N19" s="30" t="s">
        <v>16</v>
      </c>
      <c r="O19" s="30" t="s">
        <v>16</v>
      </c>
      <c r="P19" s="30" t="s">
        <v>16</v>
      </c>
      <c r="Q19" s="30" t="s">
        <v>16</v>
      </c>
      <c r="R19" s="30" t="s">
        <v>16</v>
      </c>
      <c r="S19" s="30" t="s">
        <v>16</v>
      </c>
      <c r="T19" s="30" t="s">
        <v>16</v>
      </c>
      <c r="U19" s="30" t="s">
        <v>16</v>
      </c>
      <c r="V19" s="30" t="s">
        <v>16</v>
      </c>
      <c r="W19" s="30" t="s">
        <v>16</v>
      </c>
      <c r="X19" s="30" t="s">
        <v>16</v>
      </c>
      <c r="Y19" s="30" t="s">
        <v>16</v>
      </c>
      <c r="Z19" s="30" t="s">
        <v>16</v>
      </c>
      <c r="AA19" s="30" t="s">
        <v>16</v>
      </c>
      <c r="AB19" s="30" t="s">
        <v>16</v>
      </c>
      <c r="AC19" s="30" t="s">
        <v>16</v>
      </c>
      <c r="AD19" s="30" t="s">
        <v>16</v>
      </c>
      <c r="AE19" s="30" t="s">
        <v>16</v>
      </c>
      <c r="AF19" s="30" t="s">
        <v>16</v>
      </c>
      <c r="AG19" s="30" t="s">
        <v>16</v>
      </c>
      <c r="AH19" s="30" t="s">
        <v>16</v>
      </c>
      <c r="AI19" s="30" t="s">
        <v>16</v>
      </c>
      <c r="AJ19" s="30" t="s">
        <v>16</v>
      </c>
      <c r="AK19" s="30" t="s">
        <v>16</v>
      </c>
      <c r="AL19" s="30" t="s">
        <v>16</v>
      </c>
      <c r="AM19" s="30" t="s">
        <v>16</v>
      </c>
      <c r="AN19" s="30" t="s">
        <v>16</v>
      </c>
      <c r="AO19" s="30" t="s">
        <v>16</v>
      </c>
      <c r="AP19" s="30" t="s">
        <v>16</v>
      </c>
      <c r="AQ19" s="30" t="s">
        <v>16</v>
      </c>
      <c r="AR19" s="30" t="s">
        <v>16</v>
      </c>
      <c r="AS19" s="30" t="s">
        <v>16</v>
      </c>
      <c r="AT19" s="30" t="s">
        <v>16</v>
      </c>
      <c r="AU19" s="30" t="s">
        <v>16</v>
      </c>
      <c r="AV19" s="30" t="s">
        <v>16</v>
      </c>
      <c r="AW19" s="30" t="s">
        <v>16</v>
      </c>
      <c r="AX19" s="30" t="s">
        <v>16</v>
      </c>
      <c r="AY19" s="30" t="s">
        <v>16</v>
      </c>
      <c r="AZ19" s="30" t="s">
        <v>16</v>
      </c>
      <c r="BA19" s="30" t="s">
        <v>16</v>
      </c>
      <c r="BB19" s="30" t="s">
        <v>16</v>
      </c>
      <c r="BC19" s="30" t="s">
        <v>16</v>
      </c>
      <c r="BD19" s="30" t="s">
        <v>16</v>
      </c>
      <c r="BE19" s="30" t="s">
        <v>16</v>
      </c>
      <c r="BF19" s="30" t="s">
        <v>16</v>
      </c>
      <c r="BG19" s="30" t="s">
        <v>16</v>
      </c>
      <c r="BH19" s="30" t="s">
        <v>16</v>
      </c>
      <c r="BI19" s="30" t="s">
        <v>16</v>
      </c>
      <c r="BJ19" s="30" t="s">
        <v>16</v>
      </c>
      <c r="BK19" s="30" t="s">
        <v>16</v>
      </c>
      <c r="BL19" s="30" t="s">
        <v>16</v>
      </c>
      <c r="BM19" s="30" t="s">
        <v>16</v>
      </c>
      <c r="BN19" s="30" t="s">
        <v>16</v>
      </c>
      <c r="BO19" s="31">
        <v>11676</v>
      </c>
      <c r="BP19" s="30">
        <v>25613</v>
      </c>
      <c r="BQ19" s="30">
        <v>58480.333333333336</v>
      </c>
      <c r="BR19" s="30">
        <v>103458</v>
      </c>
      <c r="BS19" s="30">
        <v>107410</v>
      </c>
      <c r="BT19" s="30">
        <v>96479</v>
      </c>
      <c r="BU19" s="30">
        <v>107788</v>
      </c>
      <c r="BV19" s="30">
        <v>120024</v>
      </c>
      <c r="BW19" s="30">
        <v>88998</v>
      </c>
      <c r="BX19" s="30">
        <v>62614</v>
      </c>
      <c r="BY19" s="30">
        <v>45837</v>
      </c>
      <c r="BZ19" s="30">
        <v>43243</v>
      </c>
      <c r="CA19" s="30">
        <v>64739</v>
      </c>
      <c r="CB19" s="30">
        <v>92411</v>
      </c>
      <c r="CC19" s="30">
        <v>94864</v>
      </c>
      <c r="CD19" s="30">
        <v>90327</v>
      </c>
      <c r="CE19" s="30">
        <v>79323</v>
      </c>
      <c r="CF19" s="30">
        <v>66530</v>
      </c>
      <c r="CG19" s="30">
        <v>62736</v>
      </c>
      <c r="CH19" s="30">
        <v>90359</v>
      </c>
      <c r="CI19" s="30">
        <v>93569</v>
      </c>
      <c r="CJ19" s="30">
        <v>75732</v>
      </c>
      <c r="CK19" s="30">
        <v>78131</v>
      </c>
      <c r="CL19" s="30">
        <v>85681</v>
      </c>
      <c r="CM19" s="30">
        <v>85405</v>
      </c>
      <c r="CN19" s="30">
        <v>88881</v>
      </c>
      <c r="CO19" s="30">
        <v>92594</v>
      </c>
      <c r="CP19" s="30">
        <v>88318</v>
      </c>
      <c r="CQ19" s="30">
        <v>71825</v>
      </c>
      <c r="CR19" s="30">
        <v>65007</v>
      </c>
      <c r="CS19" s="30">
        <v>89394</v>
      </c>
      <c r="CT19" s="30">
        <v>83178</v>
      </c>
      <c r="CU19" s="30">
        <v>59692</v>
      </c>
      <c r="CV19" s="30">
        <v>57556</v>
      </c>
      <c r="CW19" s="30">
        <v>70597</v>
      </c>
      <c r="CX19" s="32">
        <f t="shared" si="0"/>
        <v>0.2265793314337341</v>
      </c>
      <c r="CY19" s="33">
        <f t="shared" si="1"/>
        <v>-3.1409376641293577E-3</v>
      </c>
    </row>
    <row r="20" spans="1:103" ht="14.25" x14ac:dyDescent="0.2">
      <c r="A20" s="27"/>
      <c r="B20" s="45"/>
      <c r="C20" s="29" t="s">
        <v>53</v>
      </c>
      <c r="D20" s="27"/>
      <c r="E20" s="45"/>
      <c r="F20" s="29" t="s">
        <v>50</v>
      </c>
      <c r="G20" s="34" t="s">
        <v>16</v>
      </c>
      <c r="H20" s="34" t="s">
        <v>16</v>
      </c>
      <c r="I20" s="34" t="s">
        <v>16</v>
      </c>
      <c r="J20" s="34" t="s">
        <v>16</v>
      </c>
      <c r="K20" s="34" t="s">
        <v>16</v>
      </c>
      <c r="L20" s="34" t="s">
        <v>16</v>
      </c>
      <c r="M20" s="34" t="s">
        <v>16</v>
      </c>
      <c r="N20" s="34" t="s">
        <v>16</v>
      </c>
      <c r="O20" s="34" t="s">
        <v>16</v>
      </c>
      <c r="P20" s="34" t="s">
        <v>16</v>
      </c>
      <c r="Q20" s="34" t="s">
        <v>16</v>
      </c>
      <c r="R20" s="34" t="s">
        <v>16</v>
      </c>
      <c r="S20" s="34" t="s">
        <v>16</v>
      </c>
      <c r="T20" s="34" t="s">
        <v>16</v>
      </c>
      <c r="U20" s="34" t="s">
        <v>16</v>
      </c>
      <c r="V20" s="34" t="s">
        <v>16</v>
      </c>
      <c r="W20" s="34" t="s">
        <v>16</v>
      </c>
      <c r="X20" s="34" t="s">
        <v>16</v>
      </c>
      <c r="Y20" s="34" t="s">
        <v>16</v>
      </c>
      <c r="Z20" s="34" t="s">
        <v>16</v>
      </c>
      <c r="AA20" s="34" t="s">
        <v>16</v>
      </c>
      <c r="AB20" s="34" t="s">
        <v>16</v>
      </c>
      <c r="AC20" s="34" t="s">
        <v>16</v>
      </c>
      <c r="AD20" s="34" t="s">
        <v>16</v>
      </c>
      <c r="AE20" s="34" t="s">
        <v>16</v>
      </c>
      <c r="AF20" s="34" t="s">
        <v>16</v>
      </c>
      <c r="AG20" s="34" t="s">
        <v>16</v>
      </c>
      <c r="AH20" s="34" t="s">
        <v>16</v>
      </c>
      <c r="AI20" s="34" t="s">
        <v>16</v>
      </c>
      <c r="AJ20" s="34" t="s">
        <v>16</v>
      </c>
      <c r="AK20" s="34" t="s">
        <v>16</v>
      </c>
      <c r="AL20" s="34" t="s">
        <v>16</v>
      </c>
      <c r="AM20" s="34" t="s">
        <v>16</v>
      </c>
      <c r="AN20" s="34" t="s">
        <v>16</v>
      </c>
      <c r="AO20" s="34" t="s">
        <v>16</v>
      </c>
      <c r="AP20" s="34" t="s">
        <v>16</v>
      </c>
      <c r="AQ20" s="34" t="s">
        <v>16</v>
      </c>
      <c r="AR20" s="34" t="s">
        <v>16</v>
      </c>
      <c r="AS20" s="34" t="s">
        <v>16</v>
      </c>
      <c r="AT20" s="34" t="s">
        <v>16</v>
      </c>
      <c r="AU20" s="34" t="s">
        <v>16</v>
      </c>
      <c r="AV20" s="34" t="s">
        <v>16</v>
      </c>
      <c r="AW20" s="34" t="s">
        <v>16</v>
      </c>
      <c r="AX20" s="34" t="s">
        <v>16</v>
      </c>
      <c r="AY20" s="34" t="s">
        <v>16</v>
      </c>
      <c r="AZ20" s="34" t="s">
        <v>16</v>
      </c>
      <c r="BA20" s="34" t="s">
        <v>16</v>
      </c>
      <c r="BB20" s="34" t="s">
        <v>16</v>
      </c>
      <c r="BC20" s="34" t="s">
        <v>16</v>
      </c>
      <c r="BD20" s="34" t="s">
        <v>16</v>
      </c>
      <c r="BE20" s="34" t="s">
        <v>16</v>
      </c>
      <c r="BF20" s="34" t="s">
        <v>16</v>
      </c>
      <c r="BG20" s="34" t="s">
        <v>16</v>
      </c>
      <c r="BH20" s="34" t="s">
        <v>16</v>
      </c>
      <c r="BI20" s="34" t="s">
        <v>16</v>
      </c>
      <c r="BJ20" s="34" t="s">
        <v>16</v>
      </c>
      <c r="BK20" s="34" t="s">
        <v>16</v>
      </c>
      <c r="BL20" s="34" t="s">
        <v>16</v>
      </c>
      <c r="BM20" s="34" t="s">
        <v>16</v>
      </c>
      <c r="BN20" s="34" t="s">
        <v>16</v>
      </c>
      <c r="BO20" s="35">
        <v>5.3638836428653138E-3</v>
      </c>
      <c r="BP20" s="34">
        <v>1.1766456983959344E-2</v>
      </c>
      <c r="BQ20" s="34">
        <v>2.6865510739634963E-2</v>
      </c>
      <c r="BR20" s="34">
        <v>4.8000000000000001E-2</v>
      </c>
      <c r="BS20" s="34">
        <v>4.9000000000000002E-2</v>
      </c>
      <c r="BT20" s="34">
        <v>4.4000000000000004E-2</v>
      </c>
      <c r="BU20" s="34">
        <v>0.05</v>
      </c>
      <c r="BV20" s="34">
        <v>5.5E-2</v>
      </c>
      <c r="BW20" s="34">
        <v>4.0999999999999995E-2</v>
      </c>
      <c r="BX20" s="34">
        <v>2.8999999999999998E-2</v>
      </c>
      <c r="BY20" s="34">
        <v>1.9E-2</v>
      </c>
      <c r="BZ20" s="34">
        <v>1.8000000000000002E-2</v>
      </c>
      <c r="CA20" s="34">
        <v>2.7000000000000003E-2</v>
      </c>
      <c r="CB20" s="34">
        <v>3.7999999999999999E-2</v>
      </c>
      <c r="CC20" s="34">
        <v>3.9E-2</v>
      </c>
      <c r="CD20" s="34">
        <v>3.7000000000000005E-2</v>
      </c>
      <c r="CE20" s="34">
        <v>3.3000000000000002E-2</v>
      </c>
      <c r="CF20" s="34">
        <v>2.7999999999999997E-2</v>
      </c>
      <c r="CG20" s="34">
        <v>2.6000000000000002E-2</v>
      </c>
      <c r="CH20" s="34">
        <v>3.7000000000000005E-2</v>
      </c>
      <c r="CI20" s="34">
        <v>3.7000000000000005E-2</v>
      </c>
      <c r="CJ20" s="34">
        <v>0.03</v>
      </c>
      <c r="CK20" s="34">
        <v>3.1E-2</v>
      </c>
      <c r="CL20" s="34">
        <v>3.4000000000000002E-2</v>
      </c>
      <c r="CM20" s="34">
        <v>3.3000000000000002E-2</v>
      </c>
      <c r="CN20" s="34">
        <v>3.4000000000000002E-2</v>
      </c>
      <c r="CO20" s="34">
        <v>3.6000000000000004E-2</v>
      </c>
      <c r="CP20" s="34">
        <v>3.3000000000000002E-2</v>
      </c>
      <c r="CQ20" s="34">
        <v>2.7000000000000003E-2</v>
      </c>
      <c r="CR20" s="34">
        <v>2.5000000000000001E-2</v>
      </c>
      <c r="CS20" s="34">
        <v>3.4000000000000002E-2</v>
      </c>
      <c r="CT20" s="34">
        <v>3.2000000000000001E-2</v>
      </c>
      <c r="CU20" s="34">
        <v>2.3E-2</v>
      </c>
      <c r="CV20" s="34">
        <v>2.1000000000000001E-2</v>
      </c>
      <c r="CW20" s="34">
        <v>2.5999999999999999E-2</v>
      </c>
      <c r="CX20" s="32"/>
      <c r="CY20" s="33"/>
    </row>
    <row r="21" spans="1:103" ht="12.75" x14ac:dyDescent="0.2">
      <c r="A21" s="27"/>
      <c r="B21" s="45" t="s">
        <v>60</v>
      </c>
      <c r="C21" s="29"/>
      <c r="D21" s="27"/>
      <c r="E21" s="45" t="s">
        <v>62</v>
      </c>
      <c r="F21" s="29"/>
      <c r="G21" s="30" t="s">
        <v>16</v>
      </c>
      <c r="H21" s="30" t="s">
        <v>16</v>
      </c>
      <c r="I21" s="30" t="s">
        <v>16</v>
      </c>
      <c r="J21" s="30" t="s">
        <v>16</v>
      </c>
      <c r="K21" s="30" t="s">
        <v>16</v>
      </c>
      <c r="L21" s="30" t="s">
        <v>16</v>
      </c>
      <c r="M21" s="30" t="s">
        <v>16</v>
      </c>
      <c r="N21" s="30" t="s">
        <v>16</v>
      </c>
      <c r="O21" s="30" t="s">
        <v>16</v>
      </c>
      <c r="P21" s="30" t="s">
        <v>16</v>
      </c>
      <c r="Q21" s="30" t="s">
        <v>16</v>
      </c>
      <c r="R21" s="30" t="s">
        <v>16</v>
      </c>
      <c r="S21" s="30" t="s">
        <v>16</v>
      </c>
      <c r="T21" s="30" t="s">
        <v>16</v>
      </c>
      <c r="U21" s="30" t="s">
        <v>16</v>
      </c>
      <c r="V21" s="30" t="s">
        <v>16</v>
      </c>
      <c r="W21" s="30" t="s">
        <v>16</v>
      </c>
      <c r="X21" s="30" t="s">
        <v>16</v>
      </c>
      <c r="Y21" s="30" t="s">
        <v>16</v>
      </c>
      <c r="Z21" s="30" t="s">
        <v>16</v>
      </c>
      <c r="AA21" s="30" t="s">
        <v>16</v>
      </c>
      <c r="AB21" s="30" t="s">
        <v>16</v>
      </c>
      <c r="AC21" s="30" t="s">
        <v>16</v>
      </c>
      <c r="AD21" s="30" t="s">
        <v>16</v>
      </c>
      <c r="AE21" s="30" t="s">
        <v>16</v>
      </c>
      <c r="AF21" s="30" t="s">
        <v>16</v>
      </c>
      <c r="AG21" s="30" t="s">
        <v>16</v>
      </c>
      <c r="AH21" s="30" t="s">
        <v>16</v>
      </c>
      <c r="AI21" s="30" t="s">
        <v>16</v>
      </c>
      <c r="AJ21" s="30" t="s">
        <v>16</v>
      </c>
      <c r="AK21" s="30" t="s">
        <v>16</v>
      </c>
      <c r="AL21" s="30" t="s">
        <v>16</v>
      </c>
      <c r="AM21" s="30" t="s">
        <v>16</v>
      </c>
      <c r="AN21" s="30" t="s">
        <v>16</v>
      </c>
      <c r="AO21" s="30" t="s">
        <v>16</v>
      </c>
      <c r="AP21" s="30" t="s">
        <v>16</v>
      </c>
      <c r="AQ21" s="30" t="s">
        <v>16</v>
      </c>
      <c r="AR21" s="30" t="s">
        <v>16</v>
      </c>
      <c r="AS21" s="30" t="s">
        <v>16</v>
      </c>
      <c r="AT21" s="30" t="s">
        <v>16</v>
      </c>
      <c r="AU21" s="30" t="s">
        <v>16</v>
      </c>
      <c r="AV21" s="30" t="s">
        <v>16</v>
      </c>
      <c r="AW21" s="30" t="s">
        <v>16</v>
      </c>
      <c r="AX21" s="30" t="s">
        <v>16</v>
      </c>
      <c r="AY21" s="30" t="s">
        <v>16</v>
      </c>
      <c r="AZ21" s="30" t="s">
        <v>16</v>
      </c>
      <c r="BA21" s="30" t="s">
        <v>16</v>
      </c>
      <c r="BB21" s="30" t="s">
        <v>16</v>
      </c>
      <c r="BC21" s="30" t="s">
        <v>16</v>
      </c>
      <c r="BD21" s="30" t="s">
        <v>16</v>
      </c>
      <c r="BE21" s="30" t="s">
        <v>16</v>
      </c>
      <c r="BF21" s="30" t="s">
        <v>16</v>
      </c>
      <c r="BG21" s="30" t="s">
        <v>16</v>
      </c>
      <c r="BH21" s="30" t="s">
        <v>16</v>
      </c>
      <c r="BI21" s="30" t="s">
        <v>16</v>
      </c>
      <c r="BJ21" s="30" t="s">
        <v>16</v>
      </c>
      <c r="BK21" s="30" t="s">
        <v>16</v>
      </c>
      <c r="BL21" s="30" t="s">
        <v>16</v>
      </c>
      <c r="BM21" s="30" t="s">
        <v>16</v>
      </c>
      <c r="BN21" s="30" t="s">
        <v>16</v>
      </c>
      <c r="BO21" s="31">
        <v>3570</v>
      </c>
      <c r="BP21" s="30">
        <v>6233</v>
      </c>
      <c r="BQ21" s="30">
        <v>13944.666666666666</v>
      </c>
      <c r="BR21" s="30">
        <v>27108</v>
      </c>
      <c r="BS21" s="30">
        <v>32100</v>
      </c>
      <c r="BT21" s="30">
        <v>30060</v>
      </c>
      <c r="BU21" s="30">
        <v>31939</v>
      </c>
      <c r="BV21" s="30">
        <v>36976</v>
      </c>
      <c r="BW21" s="30">
        <v>28981</v>
      </c>
      <c r="BX21" s="30">
        <v>21230</v>
      </c>
      <c r="BY21" s="30">
        <v>15976</v>
      </c>
      <c r="BZ21" s="30">
        <v>14081</v>
      </c>
      <c r="CA21" s="30">
        <v>19286</v>
      </c>
      <c r="CB21" s="30">
        <v>27079</v>
      </c>
      <c r="CC21" s="30">
        <v>29816</v>
      </c>
      <c r="CD21" s="30">
        <v>30062</v>
      </c>
      <c r="CE21" s="30">
        <v>28299</v>
      </c>
      <c r="CF21" s="30">
        <v>24306</v>
      </c>
      <c r="CG21" s="30">
        <v>22549</v>
      </c>
      <c r="CH21" s="30">
        <v>30231</v>
      </c>
      <c r="CI21" s="30">
        <v>33960</v>
      </c>
      <c r="CJ21" s="30">
        <v>29195</v>
      </c>
      <c r="CK21" s="30">
        <v>29179</v>
      </c>
      <c r="CL21" s="30">
        <v>31853</v>
      </c>
      <c r="CM21" s="30">
        <v>33207</v>
      </c>
      <c r="CN21" s="30">
        <v>35067</v>
      </c>
      <c r="CO21" s="30">
        <v>37805</v>
      </c>
      <c r="CP21" s="30">
        <v>37721</v>
      </c>
      <c r="CQ21" s="30">
        <v>32957</v>
      </c>
      <c r="CR21" s="30">
        <v>30071</v>
      </c>
      <c r="CS21" s="30">
        <v>39424</v>
      </c>
      <c r="CT21" s="30">
        <v>40955</v>
      </c>
      <c r="CU21" s="30">
        <v>30807</v>
      </c>
      <c r="CV21" s="30">
        <v>27080</v>
      </c>
      <c r="CW21" s="30">
        <v>31337</v>
      </c>
      <c r="CX21" s="32">
        <f t="shared" si="0"/>
        <v>0.15720088626292467</v>
      </c>
      <c r="CY21" s="33">
        <f t="shared" si="1"/>
        <v>8.983217720596676E-3</v>
      </c>
    </row>
    <row r="22" spans="1:103" ht="14.25" x14ac:dyDescent="0.2">
      <c r="A22" s="27"/>
      <c r="B22" s="45"/>
      <c r="C22" s="29" t="s">
        <v>53</v>
      </c>
      <c r="D22" s="27"/>
      <c r="E22" s="45"/>
      <c r="F22" s="29" t="s">
        <v>50</v>
      </c>
      <c r="G22" s="34" t="s">
        <v>16</v>
      </c>
      <c r="H22" s="34" t="s">
        <v>16</v>
      </c>
      <c r="I22" s="34" t="s">
        <v>16</v>
      </c>
      <c r="J22" s="34" t="s">
        <v>16</v>
      </c>
      <c r="K22" s="34" t="s">
        <v>16</v>
      </c>
      <c r="L22" s="34" t="s">
        <v>16</v>
      </c>
      <c r="M22" s="34" t="s">
        <v>16</v>
      </c>
      <c r="N22" s="34" t="s">
        <v>16</v>
      </c>
      <c r="O22" s="34" t="s">
        <v>16</v>
      </c>
      <c r="P22" s="34" t="s">
        <v>16</v>
      </c>
      <c r="Q22" s="34" t="s">
        <v>16</v>
      </c>
      <c r="R22" s="34" t="s">
        <v>16</v>
      </c>
      <c r="S22" s="34" t="s">
        <v>16</v>
      </c>
      <c r="T22" s="34" t="s">
        <v>16</v>
      </c>
      <c r="U22" s="34" t="s">
        <v>16</v>
      </c>
      <c r="V22" s="34" t="s">
        <v>16</v>
      </c>
      <c r="W22" s="34" t="s">
        <v>16</v>
      </c>
      <c r="X22" s="34" t="s">
        <v>16</v>
      </c>
      <c r="Y22" s="34" t="s">
        <v>16</v>
      </c>
      <c r="Z22" s="34" t="s">
        <v>16</v>
      </c>
      <c r="AA22" s="34" t="s">
        <v>16</v>
      </c>
      <c r="AB22" s="34" t="s">
        <v>16</v>
      </c>
      <c r="AC22" s="34" t="s">
        <v>16</v>
      </c>
      <c r="AD22" s="34" t="s">
        <v>16</v>
      </c>
      <c r="AE22" s="34" t="s">
        <v>16</v>
      </c>
      <c r="AF22" s="34" t="s">
        <v>16</v>
      </c>
      <c r="AG22" s="34" t="s">
        <v>16</v>
      </c>
      <c r="AH22" s="34" t="s">
        <v>16</v>
      </c>
      <c r="AI22" s="34" t="s">
        <v>16</v>
      </c>
      <c r="AJ22" s="34" t="s">
        <v>16</v>
      </c>
      <c r="AK22" s="34" t="s">
        <v>16</v>
      </c>
      <c r="AL22" s="34" t="s">
        <v>16</v>
      </c>
      <c r="AM22" s="34" t="s">
        <v>16</v>
      </c>
      <c r="AN22" s="34" t="s">
        <v>16</v>
      </c>
      <c r="AO22" s="34" t="s">
        <v>16</v>
      </c>
      <c r="AP22" s="34" t="s">
        <v>16</v>
      </c>
      <c r="AQ22" s="34" t="s">
        <v>16</v>
      </c>
      <c r="AR22" s="34" t="s">
        <v>16</v>
      </c>
      <c r="AS22" s="34" t="s">
        <v>16</v>
      </c>
      <c r="AT22" s="34" t="s">
        <v>16</v>
      </c>
      <c r="AU22" s="34" t="s">
        <v>16</v>
      </c>
      <c r="AV22" s="34" t="s">
        <v>16</v>
      </c>
      <c r="AW22" s="34" t="s">
        <v>16</v>
      </c>
      <c r="AX22" s="34" t="s">
        <v>16</v>
      </c>
      <c r="AY22" s="34" t="s">
        <v>16</v>
      </c>
      <c r="AZ22" s="34" t="s">
        <v>16</v>
      </c>
      <c r="BA22" s="34" t="s">
        <v>16</v>
      </c>
      <c r="BB22" s="34" t="s">
        <v>16</v>
      </c>
      <c r="BC22" s="34" t="s">
        <v>16</v>
      </c>
      <c r="BD22" s="34" t="s">
        <v>16</v>
      </c>
      <c r="BE22" s="34" t="s">
        <v>16</v>
      </c>
      <c r="BF22" s="34" t="s">
        <v>16</v>
      </c>
      <c r="BG22" s="34" t="s">
        <v>16</v>
      </c>
      <c r="BH22" s="34" t="s">
        <v>16</v>
      </c>
      <c r="BI22" s="34" t="s">
        <v>16</v>
      </c>
      <c r="BJ22" s="34" t="s">
        <v>16</v>
      </c>
      <c r="BK22" s="34" t="s">
        <v>16</v>
      </c>
      <c r="BL22" s="34" t="s">
        <v>16</v>
      </c>
      <c r="BM22" s="34" t="s">
        <v>16</v>
      </c>
      <c r="BN22" s="34" t="s">
        <v>16</v>
      </c>
      <c r="BO22" s="35">
        <v>4.5543033701844942E-3</v>
      </c>
      <c r="BP22" s="34">
        <v>7.9515330269915828E-3</v>
      </c>
      <c r="BQ22" s="34">
        <v>1.7789423640363969E-2</v>
      </c>
      <c r="BR22" s="34">
        <v>3.7000000000000005E-2</v>
      </c>
      <c r="BS22" s="34">
        <v>4.4000000000000004E-2</v>
      </c>
      <c r="BT22" s="34">
        <v>4.0999999999999995E-2</v>
      </c>
      <c r="BU22" s="34">
        <v>4.4000000000000004E-2</v>
      </c>
      <c r="BV22" s="34">
        <v>5.0999999999999997E-2</v>
      </c>
      <c r="BW22" s="34">
        <v>0.04</v>
      </c>
      <c r="BX22" s="34">
        <v>2.8999999999999998E-2</v>
      </c>
      <c r="BY22" s="34">
        <v>1.7000000000000001E-2</v>
      </c>
      <c r="BZ22" s="34">
        <v>1.4999999999999999E-2</v>
      </c>
      <c r="CA22" s="34">
        <v>2.1000000000000001E-2</v>
      </c>
      <c r="CB22" s="34">
        <v>2.8999999999999998E-2</v>
      </c>
      <c r="CC22" s="34">
        <v>3.2000000000000001E-2</v>
      </c>
      <c r="CD22" s="34">
        <v>3.3000000000000002E-2</v>
      </c>
      <c r="CE22" s="34">
        <v>3.1E-2</v>
      </c>
      <c r="CF22" s="34">
        <v>2.6000000000000002E-2</v>
      </c>
      <c r="CG22" s="34">
        <v>2.5000000000000001E-2</v>
      </c>
      <c r="CH22" s="34">
        <v>3.3000000000000002E-2</v>
      </c>
      <c r="CI22" s="34">
        <v>0.03</v>
      </c>
      <c r="CJ22" s="34">
        <v>2.6000000000000002E-2</v>
      </c>
      <c r="CK22" s="34">
        <v>2.6000000000000002E-2</v>
      </c>
      <c r="CL22" s="34">
        <v>2.7999999999999997E-2</v>
      </c>
      <c r="CM22" s="34">
        <v>2.7000000000000003E-2</v>
      </c>
      <c r="CN22" s="34">
        <v>2.7999999999999997E-2</v>
      </c>
      <c r="CO22" s="34">
        <v>3.1E-2</v>
      </c>
      <c r="CP22" s="34">
        <v>2.7999999999999997E-2</v>
      </c>
      <c r="CQ22" s="34">
        <v>2.4E-2</v>
      </c>
      <c r="CR22" s="34">
        <v>2.2000000000000002E-2</v>
      </c>
      <c r="CS22" s="34">
        <v>2.8000000000000001E-2</v>
      </c>
      <c r="CT22" s="34">
        <v>2.9000000000000001E-2</v>
      </c>
      <c r="CU22" s="34">
        <v>2.1999999999999999E-2</v>
      </c>
      <c r="CV22" s="34">
        <v>1.9E-2</v>
      </c>
      <c r="CW22" s="34">
        <v>2.1000000000000001E-2</v>
      </c>
      <c r="CX22" s="32"/>
      <c r="CY22" s="33"/>
    </row>
    <row r="23" spans="1:103" ht="15.75" hidden="1" customHeight="1" outlineLevel="1" x14ac:dyDescent="0.2">
      <c r="A23" s="27"/>
      <c r="B23" s="45" t="s">
        <v>61</v>
      </c>
      <c r="C23" s="29"/>
      <c r="D23" s="27"/>
      <c r="E23" s="45" t="s">
        <v>63</v>
      </c>
      <c r="F23" s="29"/>
      <c r="G23" s="34" t="s">
        <v>16</v>
      </c>
      <c r="H23" s="34" t="s">
        <v>16</v>
      </c>
      <c r="I23" s="34" t="s">
        <v>16</v>
      </c>
      <c r="J23" s="34" t="s">
        <v>16</v>
      </c>
      <c r="K23" s="34" t="s">
        <v>16</v>
      </c>
      <c r="L23" s="34" t="s">
        <v>16</v>
      </c>
      <c r="M23" s="34" t="s">
        <v>16</v>
      </c>
      <c r="N23" s="34" t="s">
        <v>16</v>
      </c>
      <c r="O23" s="34" t="s">
        <v>16</v>
      </c>
      <c r="P23" s="34" t="s">
        <v>16</v>
      </c>
      <c r="Q23" s="34" t="s">
        <v>16</v>
      </c>
      <c r="R23" s="34" t="s">
        <v>16</v>
      </c>
      <c r="S23" s="34" t="s">
        <v>16</v>
      </c>
      <c r="T23" s="34" t="s">
        <v>16</v>
      </c>
      <c r="U23" s="34" t="s">
        <v>16</v>
      </c>
      <c r="V23" s="34" t="s">
        <v>16</v>
      </c>
      <c r="W23" s="34" t="s">
        <v>16</v>
      </c>
      <c r="X23" s="34" t="s">
        <v>16</v>
      </c>
      <c r="Y23" s="34" t="s">
        <v>16</v>
      </c>
      <c r="Z23" s="34" t="s">
        <v>16</v>
      </c>
      <c r="AA23" s="34" t="s">
        <v>16</v>
      </c>
      <c r="AB23" s="34" t="s">
        <v>16</v>
      </c>
      <c r="AC23" s="34" t="s">
        <v>16</v>
      </c>
      <c r="AD23" s="34" t="s">
        <v>16</v>
      </c>
      <c r="AE23" s="34" t="s">
        <v>16</v>
      </c>
      <c r="AF23" s="34" t="s">
        <v>16</v>
      </c>
      <c r="AG23" s="34" t="s">
        <v>16</v>
      </c>
      <c r="AH23" s="34" t="s">
        <v>16</v>
      </c>
      <c r="AI23" s="34" t="s">
        <v>16</v>
      </c>
      <c r="AJ23" s="34" t="s">
        <v>16</v>
      </c>
      <c r="AK23" s="34" t="s">
        <v>16</v>
      </c>
      <c r="AL23" s="34" t="s">
        <v>16</v>
      </c>
      <c r="AM23" s="34" t="s">
        <v>16</v>
      </c>
      <c r="AN23" s="34" t="s">
        <v>16</v>
      </c>
      <c r="AO23" s="34" t="s">
        <v>16</v>
      </c>
      <c r="AP23" s="34" t="s">
        <v>16</v>
      </c>
      <c r="AQ23" s="34" t="s">
        <v>16</v>
      </c>
      <c r="AR23" s="34" t="s">
        <v>16</v>
      </c>
      <c r="AS23" s="34" t="s">
        <v>16</v>
      </c>
      <c r="AT23" s="34" t="s">
        <v>16</v>
      </c>
      <c r="AU23" s="34" t="s">
        <v>16</v>
      </c>
      <c r="AV23" s="34" t="s">
        <v>16</v>
      </c>
      <c r="AW23" s="34" t="s">
        <v>16</v>
      </c>
      <c r="AX23" s="34" t="s">
        <v>16</v>
      </c>
      <c r="AY23" s="34" t="s">
        <v>16</v>
      </c>
      <c r="AZ23" s="34" t="s">
        <v>16</v>
      </c>
      <c r="BA23" s="34" t="s">
        <v>16</v>
      </c>
      <c r="BB23" s="34" t="s">
        <v>16</v>
      </c>
      <c r="BC23" s="34" t="s">
        <v>16</v>
      </c>
      <c r="BD23" s="34" t="s">
        <v>16</v>
      </c>
      <c r="BE23" s="34" t="s">
        <v>16</v>
      </c>
      <c r="BF23" s="34" t="s">
        <v>16</v>
      </c>
      <c r="BG23" s="34" t="s">
        <v>16</v>
      </c>
      <c r="BH23" s="34" t="s">
        <v>16</v>
      </c>
      <c r="BI23" s="34" t="s">
        <v>16</v>
      </c>
      <c r="BJ23" s="34" t="s">
        <v>16</v>
      </c>
      <c r="BK23" s="34" t="s">
        <v>16</v>
      </c>
      <c r="BL23" s="34" t="s">
        <v>16</v>
      </c>
      <c r="BM23" s="34" t="s">
        <v>16</v>
      </c>
      <c r="BN23" s="34" t="s">
        <v>16</v>
      </c>
      <c r="BO23" s="30" t="s">
        <v>16</v>
      </c>
      <c r="BP23" s="30" t="s">
        <v>16</v>
      </c>
      <c r="BQ23" s="30" t="s">
        <v>16</v>
      </c>
      <c r="BR23" s="30">
        <v>470</v>
      </c>
      <c r="BS23" s="30">
        <v>697</v>
      </c>
      <c r="BT23" s="30">
        <v>719</v>
      </c>
      <c r="BU23" s="30">
        <v>735</v>
      </c>
      <c r="BV23" s="30">
        <v>125</v>
      </c>
      <c r="BW23" s="30">
        <v>105</v>
      </c>
      <c r="BX23" s="30">
        <v>69</v>
      </c>
      <c r="BY23" s="30">
        <v>52</v>
      </c>
      <c r="BZ23" s="30">
        <v>50</v>
      </c>
      <c r="CA23" s="30">
        <v>53</v>
      </c>
      <c r="CB23" s="30">
        <v>64</v>
      </c>
      <c r="CC23" s="30">
        <v>101</v>
      </c>
      <c r="CD23" s="30">
        <v>106</v>
      </c>
      <c r="CE23" s="30">
        <v>103</v>
      </c>
      <c r="CF23" s="30">
        <v>95</v>
      </c>
      <c r="CG23" s="30">
        <v>81</v>
      </c>
      <c r="CH23" s="30">
        <v>98</v>
      </c>
      <c r="CI23" s="30">
        <v>112</v>
      </c>
      <c r="CJ23" s="30">
        <v>105</v>
      </c>
      <c r="CK23" s="30">
        <v>93</v>
      </c>
      <c r="CL23" s="30">
        <v>84</v>
      </c>
      <c r="CM23" s="30">
        <v>85</v>
      </c>
      <c r="CN23" s="30">
        <v>88</v>
      </c>
      <c r="CO23" s="30">
        <v>87</v>
      </c>
      <c r="CP23" s="30">
        <v>102</v>
      </c>
      <c r="CQ23" s="30">
        <v>94</v>
      </c>
      <c r="CR23" s="30">
        <v>83</v>
      </c>
      <c r="CS23" s="30">
        <v>103</v>
      </c>
      <c r="CT23" s="30">
        <v>122</v>
      </c>
      <c r="CU23" s="30">
        <v>125</v>
      </c>
      <c r="CV23" s="30">
        <v>110</v>
      </c>
      <c r="CW23" s="30">
        <v>106</v>
      </c>
      <c r="CX23" s="32">
        <f t="shared" si="0"/>
        <v>-3.6363636363636362E-2</v>
      </c>
      <c r="CY23" s="33">
        <f t="shared" si="1"/>
        <v>2.7859344505165525E-2</v>
      </c>
    </row>
    <row r="24" spans="1:103" ht="15.75" hidden="1" customHeight="1" outlineLevel="1" x14ac:dyDescent="0.2">
      <c r="A24" s="20"/>
      <c r="B24" s="46"/>
      <c r="C24" s="22" t="s">
        <v>53</v>
      </c>
      <c r="D24" s="20"/>
      <c r="E24" s="46"/>
      <c r="F24" s="22" t="s">
        <v>50</v>
      </c>
      <c r="G24" s="23" t="s">
        <v>16</v>
      </c>
      <c r="H24" s="23" t="s">
        <v>16</v>
      </c>
      <c r="I24" s="23" t="s">
        <v>16</v>
      </c>
      <c r="J24" s="23" t="s">
        <v>16</v>
      </c>
      <c r="K24" s="23" t="s">
        <v>16</v>
      </c>
      <c r="L24" s="23" t="s">
        <v>16</v>
      </c>
      <c r="M24" s="23" t="s">
        <v>16</v>
      </c>
      <c r="N24" s="23" t="s">
        <v>16</v>
      </c>
      <c r="O24" s="23" t="s">
        <v>16</v>
      </c>
      <c r="P24" s="23" t="s">
        <v>16</v>
      </c>
      <c r="Q24" s="23" t="s">
        <v>16</v>
      </c>
      <c r="R24" s="23" t="s">
        <v>16</v>
      </c>
      <c r="S24" s="23" t="s">
        <v>16</v>
      </c>
      <c r="T24" s="23" t="s">
        <v>16</v>
      </c>
      <c r="U24" s="23" t="s">
        <v>16</v>
      </c>
      <c r="V24" s="23" t="s">
        <v>16</v>
      </c>
      <c r="W24" s="23" t="s">
        <v>16</v>
      </c>
      <c r="X24" s="23" t="s">
        <v>16</v>
      </c>
      <c r="Y24" s="23" t="s">
        <v>16</v>
      </c>
      <c r="Z24" s="23" t="s">
        <v>16</v>
      </c>
      <c r="AA24" s="23" t="s">
        <v>16</v>
      </c>
      <c r="AB24" s="23" t="s">
        <v>16</v>
      </c>
      <c r="AC24" s="23" t="s">
        <v>16</v>
      </c>
      <c r="AD24" s="23" t="s">
        <v>16</v>
      </c>
      <c r="AE24" s="23" t="s">
        <v>16</v>
      </c>
      <c r="AF24" s="23" t="s">
        <v>16</v>
      </c>
      <c r="AG24" s="23" t="s">
        <v>16</v>
      </c>
      <c r="AH24" s="23" t="s">
        <v>16</v>
      </c>
      <c r="AI24" s="23" t="s">
        <v>16</v>
      </c>
      <c r="AJ24" s="23" t="s">
        <v>16</v>
      </c>
      <c r="AK24" s="23" t="s">
        <v>16</v>
      </c>
      <c r="AL24" s="23" t="s">
        <v>16</v>
      </c>
      <c r="AM24" s="23" t="s">
        <v>16</v>
      </c>
      <c r="AN24" s="23" t="s">
        <v>16</v>
      </c>
      <c r="AO24" s="23" t="s">
        <v>16</v>
      </c>
      <c r="AP24" s="23" t="s">
        <v>16</v>
      </c>
      <c r="AQ24" s="23" t="s">
        <v>16</v>
      </c>
      <c r="AR24" s="23" t="s">
        <v>16</v>
      </c>
      <c r="AS24" s="23" t="s">
        <v>16</v>
      </c>
      <c r="AT24" s="23" t="s">
        <v>16</v>
      </c>
      <c r="AU24" s="23" t="s">
        <v>16</v>
      </c>
      <c r="AV24" s="23" t="s">
        <v>16</v>
      </c>
      <c r="AW24" s="23" t="s">
        <v>16</v>
      </c>
      <c r="AX24" s="23" t="s">
        <v>16</v>
      </c>
      <c r="AY24" s="23" t="s">
        <v>16</v>
      </c>
      <c r="AZ24" s="23" t="s">
        <v>16</v>
      </c>
      <c r="BA24" s="23" t="s">
        <v>16</v>
      </c>
      <c r="BB24" s="23" t="s">
        <v>16</v>
      </c>
      <c r="BC24" s="23" t="s">
        <v>16</v>
      </c>
      <c r="BD24" s="23" t="s">
        <v>16</v>
      </c>
      <c r="BE24" s="23" t="s">
        <v>16</v>
      </c>
      <c r="BF24" s="23" t="s">
        <v>16</v>
      </c>
      <c r="BG24" s="23" t="s">
        <v>16</v>
      </c>
      <c r="BH24" s="23" t="s">
        <v>16</v>
      </c>
      <c r="BI24" s="23" t="s">
        <v>16</v>
      </c>
      <c r="BJ24" s="23" t="s">
        <v>16</v>
      </c>
      <c r="BK24" s="23" t="s">
        <v>16</v>
      </c>
      <c r="BL24" s="23" t="s">
        <v>16</v>
      </c>
      <c r="BM24" s="23" t="s">
        <v>16</v>
      </c>
      <c r="BN24" s="23" t="s">
        <v>16</v>
      </c>
      <c r="BO24" s="23" t="s">
        <v>16</v>
      </c>
      <c r="BP24" s="23" t="s">
        <v>16</v>
      </c>
      <c r="BQ24" s="23" t="s">
        <v>16</v>
      </c>
      <c r="BR24" s="23">
        <v>9.0000000000000011E-3</v>
      </c>
      <c r="BS24" s="23">
        <v>1.3000000000000001E-2</v>
      </c>
      <c r="BT24" s="23">
        <v>1.3999999999999999E-2</v>
      </c>
      <c r="BU24" s="23">
        <v>1.3999999999999999E-2</v>
      </c>
      <c r="BV24" s="23">
        <v>2E-3</v>
      </c>
      <c r="BW24" s="23">
        <v>2E-3</v>
      </c>
      <c r="BX24" s="23">
        <v>1E-3</v>
      </c>
      <c r="BY24" s="23">
        <v>1E-3</v>
      </c>
      <c r="BZ24" s="23">
        <v>1E-3</v>
      </c>
      <c r="CA24" s="23">
        <v>1E-3</v>
      </c>
      <c r="CB24" s="23">
        <v>1E-3</v>
      </c>
      <c r="CC24" s="23">
        <v>2E-3</v>
      </c>
      <c r="CD24" s="23">
        <v>2E-3</v>
      </c>
      <c r="CE24" s="23">
        <v>2E-3</v>
      </c>
      <c r="CF24" s="23">
        <v>2E-3</v>
      </c>
      <c r="CG24" s="23">
        <v>1E-3</v>
      </c>
      <c r="CH24" s="23">
        <v>2E-3</v>
      </c>
      <c r="CI24" s="23">
        <v>1E-3</v>
      </c>
      <c r="CJ24" s="23">
        <v>1E-3</v>
      </c>
      <c r="CK24" s="23">
        <v>1E-3</v>
      </c>
      <c r="CL24" s="23">
        <v>1E-3</v>
      </c>
      <c r="CM24" s="23">
        <v>1E-3</v>
      </c>
      <c r="CN24" s="23">
        <v>1E-3</v>
      </c>
      <c r="CO24" s="23">
        <v>1E-3</v>
      </c>
      <c r="CP24" s="23">
        <v>1E-3</v>
      </c>
      <c r="CQ24" s="23">
        <v>1E-3</v>
      </c>
      <c r="CR24" s="23">
        <v>1E-3</v>
      </c>
      <c r="CS24" s="23">
        <v>1E-3</v>
      </c>
      <c r="CT24" s="23">
        <v>1E-3</v>
      </c>
      <c r="CU24" s="23">
        <v>1E-3</v>
      </c>
      <c r="CV24" s="23">
        <v>1E-3</v>
      </c>
      <c r="CW24" s="23">
        <v>1E-3</v>
      </c>
      <c r="CX24" s="25"/>
      <c r="CY24" s="26"/>
    </row>
    <row r="25" spans="1:103" ht="15.75" hidden="1" customHeight="1" outlineLevel="1" x14ac:dyDescent="0.2">
      <c r="A25" s="27" t="s">
        <v>47</v>
      </c>
      <c r="B25" s="45" t="s">
        <v>32</v>
      </c>
      <c r="C25" s="29"/>
      <c r="D25" s="27" t="s">
        <v>46</v>
      </c>
      <c r="E25" s="45" t="s">
        <v>58</v>
      </c>
      <c r="F25" s="29"/>
      <c r="G25" s="30" t="s">
        <v>16</v>
      </c>
      <c r="H25" s="30" t="s">
        <v>16</v>
      </c>
      <c r="I25" s="30" t="s">
        <v>16</v>
      </c>
      <c r="J25" s="30" t="s">
        <v>16</v>
      </c>
      <c r="K25" s="30" t="s">
        <v>16</v>
      </c>
      <c r="L25" s="30" t="s">
        <v>16</v>
      </c>
      <c r="M25" s="30" t="s">
        <v>16</v>
      </c>
      <c r="N25" s="30" t="s">
        <v>16</v>
      </c>
      <c r="O25" s="30" t="s">
        <v>16</v>
      </c>
      <c r="P25" s="30" t="s">
        <v>16</v>
      </c>
      <c r="Q25" s="30" t="s">
        <v>16</v>
      </c>
      <c r="R25" s="30" t="s">
        <v>16</v>
      </c>
      <c r="S25" s="30" t="s">
        <v>16</v>
      </c>
      <c r="T25" s="30" t="s">
        <v>16</v>
      </c>
      <c r="U25" s="30" t="s">
        <v>16</v>
      </c>
      <c r="V25" s="30" t="s">
        <v>16</v>
      </c>
      <c r="W25" s="30" t="s">
        <v>16</v>
      </c>
      <c r="X25" s="30" t="s">
        <v>16</v>
      </c>
      <c r="Y25" s="30" t="s">
        <v>16</v>
      </c>
      <c r="Z25" s="30" t="s">
        <v>16</v>
      </c>
      <c r="AA25" s="30" t="s">
        <v>16</v>
      </c>
      <c r="AB25" s="30" t="s">
        <v>16</v>
      </c>
      <c r="AC25" s="30" t="s">
        <v>16</v>
      </c>
      <c r="AD25" s="30" t="s">
        <v>16</v>
      </c>
      <c r="AE25" s="30" t="s">
        <v>16</v>
      </c>
      <c r="AF25" s="30" t="s">
        <v>16</v>
      </c>
      <c r="AG25" s="30" t="s">
        <v>16</v>
      </c>
      <c r="AH25" s="30" t="s">
        <v>16</v>
      </c>
      <c r="AI25" s="30" t="s">
        <v>16</v>
      </c>
      <c r="AJ25" s="30" t="s">
        <v>16</v>
      </c>
      <c r="AK25" s="30" t="s">
        <v>16</v>
      </c>
      <c r="AL25" s="30" t="s">
        <v>16</v>
      </c>
      <c r="AM25" s="30" t="s">
        <v>16</v>
      </c>
      <c r="AN25" s="30" t="s">
        <v>16</v>
      </c>
      <c r="AO25" s="30" t="s">
        <v>16</v>
      </c>
      <c r="AP25" s="30" t="s">
        <v>16</v>
      </c>
      <c r="AQ25" s="30" t="s">
        <v>16</v>
      </c>
      <c r="AR25" s="30" t="s">
        <v>16</v>
      </c>
      <c r="AS25" s="30" t="s">
        <v>16</v>
      </c>
      <c r="AT25" s="30" t="s">
        <v>16</v>
      </c>
      <c r="AU25" s="30" t="s">
        <v>16</v>
      </c>
      <c r="AV25" s="30" t="s">
        <v>16</v>
      </c>
      <c r="AW25" s="30" t="s">
        <v>16</v>
      </c>
      <c r="AX25" s="30" t="s">
        <v>16</v>
      </c>
      <c r="AY25" s="30" t="s">
        <v>16</v>
      </c>
      <c r="AZ25" s="30" t="s">
        <v>16</v>
      </c>
      <c r="BA25" s="30" t="s">
        <v>16</v>
      </c>
      <c r="BB25" s="30" t="s">
        <v>16</v>
      </c>
      <c r="BC25" s="30" t="s">
        <v>16</v>
      </c>
      <c r="BD25" s="30" t="s">
        <v>16</v>
      </c>
      <c r="BE25" s="30" t="s">
        <v>16</v>
      </c>
      <c r="BF25" s="30" t="s">
        <v>16</v>
      </c>
      <c r="BG25" s="30" t="s">
        <v>16</v>
      </c>
      <c r="BH25" s="30" t="s">
        <v>16</v>
      </c>
      <c r="BI25" s="30" t="s">
        <v>16</v>
      </c>
      <c r="BJ25" s="30" t="s">
        <v>16</v>
      </c>
      <c r="BK25" s="30" t="s">
        <v>16</v>
      </c>
      <c r="BL25" s="30" t="s">
        <v>16</v>
      </c>
      <c r="BM25" s="30" t="s">
        <v>16</v>
      </c>
      <c r="BN25" s="30" t="s">
        <v>16</v>
      </c>
      <c r="BO25" s="31" t="s">
        <v>16</v>
      </c>
      <c r="BP25" s="30" t="s">
        <v>16</v>
      </c>
      <c r="BQ25" s="30" t="s">
        <v>16</v>
      </c>
      <c r="BR25" s="30" t="s">
        <v>16</v>
      </c>
      <c r="BS25" s="30" t="s">
        <v>16</v>
      </c>
      <c r="BT25" s="30" t="s">
        <v>16</v>
      </c>
      <c r="BU25" s="30" t="s">
        <v>16</v>
      </c>
      <c r="BV25" s="30" t="s">
        <v>16</v>
      </c>
      <c r="BW25" s="30" t="s">
        <v>16</v>
      </c>
      <c r="BX25" s="30" t="s">
        <v>16</v>
      </c>
      <c r="BY25" s="30">
        <v>809</v>
      </c>
      <c r="BZ25" s="30">
        <v>698</v>
      </c>
      <c r="CA25" s="30">
        <v>903</v>
      </c>
      <c r="CB25" s="30">
        <v>1340</v>
      </c>
      <c r="CC25" s="30">
        <v>1468</v>
      </c>
      <c r="CD25" s="30">
        <v>1507</v>
      </c>
      <c r="CE25" s="30">
        <v>1346</v>
      </c>
      <c r="CF25" s="30">
        <v>448</v>
      </c>
      <c r="CG25" s="30">
        <v>479</v>
      </c>
      <c r="CH25" s="30">
        <v>706</v>
      </c>
      <c r="CI25" s="30">
        <v>998</v>
      </c>
      <c r="CJ25" s="30">
        <v>918</v>
      </c>
      <c r="CK25" s="30">
        <v>1030</v>
      </c>
      <c r="CL25" s="30">
        <v>1183</v>
      </c>
      <c r="CM25" s="30">
        <v>1241</v>
      </c>
      <c r="CN25" s="30">
        <v>1315</v>
      </c>
      <c r="CO25" s="30">
        <v>1301</v>
      </c>
      <c r="CP25" s="30">
        <v>1240</v>
      </c>
      <c r="CQ25" s="30">
        <v>1067</v>
      </c>
      <c r="CR25" s="30">
        <v>932</v>
      </c>
      <c r="CS25" s="30">
        <v>1180</v>
      </c>
      <c r="CT25" s="30">
        <v>1129</v>
      </c>
      <c r="CU25" s="30">
        <v>787</v>
      </c>
      <c r="CV25" s="30">
        <v>697</v>
      </c>
      <c r="CW25" s="30">
        <v>730</v>
      </c>
      <c r="CX25" s="32">
        <f t="shared" si="0"/>
        <v>4.7345767575322814E-2</v>
      </c>
      <c r="CY25" s="33">
        <f t="shared" si="1"/>
        <v>-3.2906970570220545E-2</v>
      </c>
    </row>
    <row r="26" spans="1:103" ht="57" hidden="1" customHeight="1" outlineLevel="1" x14ac:dyDescent="0.2">
      <c r="A26" s="27"/>
      <c r="B26" s="45"/>
      <c r="C26" s="29" t="s">
        <v>52</v>
      </c>
      <c r="D26" s="27"/>
      <c r="E26" s="45"/>
      <c r="F26" s="29" t="s">
        <v>51</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t="s">
        <v>16</v>
      </c>
      <c r="AQ26" s="34" t="s">
        <v>16</v>
      </c>
      <c r="AR26" s="34" t="s">
        <v>16</v>
      </c>
      <c r="AS26" s="34" t="s">
        <v>16</v>
      </c>
      <c r="AT26" s="34" t="s">
        <v>16</v>
      </c>
      <c r="AU26" s="34" t="s">
        <v>16</v>
      </c>
      <c r="AV26" s="34" t="s">
        <v>16</v>
      </c>
      <c r="AW26" s="34" t="s">
        <v>16</v>
      </c>
      <c r="AX26" s="34" t="s">
        <v>16</v>
      </c>
      <c r="AY26" s="34" t="s">
        <v>16</v>
      </c>
      <c r="AZ26" s="34" t="s">
        <v>16</v>
      </c>
      <c r="BA26" s="34" t="s">
        <v>16</v>
      </c>
      <c r="BB26" s="34" t="s">
        <v>16</v>
      </c>
      <c r="BC26" s="34" t="s">
        <v>16</v>
      </c>
      <c r="BD26" s="34" t="s">
        <v>16</v>
      </c>
      <c r="BE26" s="34" t="s">
        <v>16</v>
      </c>
      <c r="BF26" s="34" t="s">
        <v>16</v>
      </c>
      <c r="BG26" s="34" t="s">
        <v>16</v>
      </c>
      <c r="BH26" s="34" t="s">
        <v>16</v>
      </c>
      <c r="BI26" s="34" t="s">
        <v>16</v>
      </c>
      <c r="BJ26" s="34" t="s">
        <v>16</v>
      </c>
      <c r="BK26" s="34" t="s">
        <v>16</v>
      </c>
      <c r="BL26" s="34" t="s">
        <v>16</v>
      </c>
      <c r="BM26" s="34" t="s">
        <v>16</v>
      </c>
      <c r="BN26" s="34" t="s">
        <v>16</v>
      </c>
      <c r="BO26" s="35" t="s">
        <v>16</v>
      </c>
      <c r="BP26" s="34" t="s">
        <v>16</v>
      </c>
      <c r="BQ26" s="34" t="s">
        <v>16</v>
      </c>
      <c r="BR26" s="34" t="s">
        <v>16</v>
      </c>
      <c r="BS26" s="34" t="s">
        <v>16</v>
      </c>
      <c r="BT26" s="34" t="s">
        <v>16</v>
      </c>
      <c r="BU26" s="34" t="s">
        <v>16</v>
      </c>
      <c r="BV26" s="34" t="s">
        <v>16</v>
      </c>
      <c r="BW26" s="34" t="s">
        <v>16</v>
      </c>
      <c r="BX26" s="34" t="s">
        <v>16</v>
      </c>
      <c r="BY26" s="34">
        <v>6.0000000000000001E-3</v>
      </c>
      <c r="BZ26" s="34">
        <v>5.0000000000000001E-3</v>
      </c>
      <c r="CA26" s="34">
        <v>7.0000000000000001E-3</v>
      </c>
      <c r="CB26" s="34">
        <v>0.01</v>
      </c>
      <c r="CC26" s="34">
        <v>1.0999999999999999E-2</v>
      </c>
      <c r="CD26" s="34">
        <v>1.2E-2</v>
      </c>
      <c r="CE26" s="34">
        <v>1.0528750912313627E-2</v>
      </c>
      <c r="CF26" s="34">
        <v>5.0000000000000001E-3</v>
      </c>
      <c r="CG26" s="34">
        <v>5.0000000000000001E-3</v>
      </c>
      <c r="CH26" s="34">
        <v>6.9999999999999993E-3</v>
      </c>
      <c r="CI26" s="34">
        <v>1.4E-2</v>
      </c>
      <c r="CJ26" s="34">
        <v>1.2999999999999999E-2</v>
      </c>
      <c r="CK26" s="34">
        <v>1.4999999999999999E-2</v>
      </c>
      <c r="CL26" s="34">
        <v>1.7000000000000001E-2</v>
      </c>
      <c r="CM26" s="34">
        <v>1.0999999999999999E-2</v>
      </c>
      <c r="CN26" s="34">
        <v>1.2E-2</v>
      </c>
      <c r="CO26" s="34">
        <v>1.2E-2</v>
      </c>
      <c r="CP26" s="34">
        <v>1.0999999999999999E-2</v>
      </c>
      <c r="CQ26" s="34" t="s">
        <v>16</v>
      </c>
      <c r="CR26" s="34" t="s">
        <v>16</v>
      </c>
      <c r="CS26" s="34" t="s">
        <v>16</v>
      </c>
      <c r="CT26" s="34" t="s">
        <v>16</v>
      </c>
      <c r="CU26" s="34" t="s">
        <v>16</v>
      </c>
      <c r="CV26" s="34" t="s">
        <v>16</v>
      </c>
      <c r="CW26" s="34" t="s">
        <v>16</v>
      </c>
      <c r="CX26" s="32"/>
      <c r="CY26" s="33"/>
    </row>
    <row r="27" spans="1:103" ht="15.75" hidden="1" customHeight="1" outlineLevel="1" x14ac:dyDescent="0.2">
      <c r="A27" s="27"/>
      <c r="B27" s="45" t="s">
        <v>33</v>
      </c>
      <c r="C27" s="29"/>
      <c r="D27" s="27"/>
      <c r="E27" s="45" t="s">
        <v>8</v>
      </c>
      <c r="F27" s="29"/>
      <c r="G27" s="30" t="s">
        <v>16</v>
      </c>
      <c r="H27" s="30" t="s">
        <v>16</v>
      </c>
      <c r="I27" s="30" t="s">
        <v>16</v>
      </c>
      <c r="J27" s="30" t="s">
        <v>16</v>
      </c>
      <c r="K27" s="30" t="s">
        <v>16</v>
      </c>
      <c r="L27" s="30" t="s">
        <v>16</v>
      </c>
      <c r="M27" s="30" t="s">
        <v>16</v>
      </c>
      <c r="N27" s="30" t="s">
        <v>16</v>
      </c>
      <c r="O27" s="30" t="s">
        <v>16</v>
      </c>
      <c r="P27" s="30" t="s">
        <v>16</v>
      </c>
      <c r="Q27" s="30" t="s">
        <v>16</v>
      </c>
      <c r="R27" s="30" t="s">
        <v>16</v>
      </c>
      <c r="S27" s="30" t="s">
        <v>16</v>
      </c>
      <c r="T27" s="30" t="s">
        <v>16</v>
      </c>
      <c r="U27" s="30" t="s">
        <v>16</v>
      </c>
      <c r="V27" s="30" t="s">
        <v>16</v>
      </c>
      <c r="W27" s="30" t="s">
        <v>16</v>
      </c>
      <c r="X27" s="30" t="s">
        <v>16</v>
      </c>
      <c r="Y27" s="30" t="s">
        <v>16</v>
      </c>
      <c r="Z27" s="30" t="s">
        <v>16</v>
      </c>
      <c r="AA27" s="30" t="s">
        <v>16</v>
      </c>
      <c r="AB27" s="30" t="s">
        <v>16</v>
      </c>
      <c r="AC27" s="30" t="s">
        <v>16</v>
      </c>
      <c r="AD27" s="30" t="s">
        <v>16</v>
      </c>
      <c r="AE27" s="30" t="s">
        <v>16</v>
      </c>
      <c r="AF27" s="30" t="s">
        <v>16</v>
      </c>
      <c r="AG27" s="30" t="s">
        <v>16</v>
      </c>
      <c r="AH27" s="30" t="s">
        <v>16</v>
      </c>
      <c r="AI27" s="30" t="s">
        <v>16</v>
      </c>
      <c r="AJ27" s="30" t="s">
        <v>16</v>
      </c>
      <c r="AK27" s="30" t="s">
        <v>16</v>
      </c>
      <c r="AL27" s="30" t="s">
        <v>16</v>
      </c>
      <c r="AM27" s="30" t="s">
        <v>16</v>
      </c>
      <c r="AN27" s="30" t="s">
        <v>16</v>
      </c>
      <c r="AO27" s="30" t="s">
        <v>16</v>
      </c>
      <c r="AP27" s="30" t="s">
        <v>16</v>
      </c>
      <c r="AQ27" s="30" t="s">
        <v>16</v>
      </c>
      <c r="AR27" s="30" t="s">
        <v>16</v>
      </c>
      <c r="AS27" s="30" t="s">
        <v>16</v>
      </c>
      <c r="AT27" s="30" t="s">
        <v>16</v>
      </c>
      <c r="AU27" s="30" t="s">
        <v>16</v>
      </c>
      <c r="AV27" s="30" t="s">
        <v>16</v>
      </c>
      <c r="AW27" s="30" t="s">
        <v>16</v>
      </c>
      <c r="AX27" s="30" t="s">
        <v>16</v>
      </c>
      <c r="AY27" s="30" t="s">
        <v>16</v>
      </c>
      <c r="AZ27" s="30" t="s">
        <v>16</v>
      </c>
      <c r="BA27" s="30" t="s">
        <v>16</v>
      </c>
      <c r="BB27" s="30" t="s">
        <v>16</v>
      </c>
      <c r="BC27" s="30" t="s">
        <v>16</v>
      </c>
      <c r="BD27" s="30" t="s">
        <v>16</v>
      </c>
      <c r="BE27" s="30" t="s">
        <v>16</v>
      </c>
      <c r="BF27" s="30" t="s">
        <v>16</v>
      </c>
      <c r="BG27" s="30" t="s">
        <v>16</v>
      </c>
      <c r="BH27" s="30" t="s">
        <v>16</v>
      </c>
      <c r="BI27" s="30" t="s">
        <v>16</v>
      </c>
      <c r="BJ27" s="30" t="s">
        <v>16</v>
      </c>
      <c r="BK27" s="30" t="s">
        <v>16</v>
      </c>
      <c r="BL27" s="30" t="s">
        <v>16</v>
      </c>
      <c r="BM27" s="30" t="s">
        <v>16</v>
      </c>
      <c r="BN27" s="30" t="s">
        <v>16</v>
      </c>
      <c r="BO27" s="31" t="s">
        <v>16</v>
      </c>
      <c r="BP27" s="30" t="s">
        <v>16</v>
      </c>
      <c r="BQ27" s="30" t="s">
        <v>16</v>
      </c>
      <c r="BR27" s="30" t="s">
        <v>16</v>
      </c>
      <c r="BS27" s="30" t="s">
        <v>16</v>
      </c>
      <c r="BT27" s="30" t="s">
        <v>16</v>
      </c>
      <c r="BU27" s="30" t="s">
        <v>16</v>
      </c>
      <c r="BV27" s="30" t="s">
        <v>16</v>
      </c>
      <c r="BW27" s="30" t="s">
        <v>16</v>
      </c>
      <c r="BX27" s="30" t="s">
        <v>16</v>
      </c>
      <c r="BY27" s="30">
        <v>15766</v>
      </c>
      <c r="BZ27" s="30">
        <v>14121</v>
      </c>
      <c r="CA27" s="30">
        <v>22944</v>
      </c>
      <c r="CB27" s="30">
        <v>33450</v>
      </c>
      <c r="CC27" s="30">
        <v>33074</v>
      </c>
      <c r="CD27" s="30">
        <v>30141</v>
      </c>
      <c r="CE27" s="30">
        <v>25223</v>
      </c>
      <c r="CF27" s="30">
        <v>19983</v>
      </c>
      <c r="CG27" s="30">
        <v>19586</v>
      </c>
      <c r="CH27" s="30">
        <v>33487</v>
      </c>
      <c r="CI27" s="30">
        <v>32608</v>
      </c>
      <c r="CJ27" s="30">
        <v>23261</v>
      </c>
      <c r="CK27" s="30">
        <v>25485</v>
      </c>
      <c r="CL27" s="30">
        <v>31535</v>
      </c>
      <c r="CM27" s="30">
        <v>32432</v>
      </c>
      <c r="CN27" s="30">
        <v>36074</v>
      </c>
      <c r="CO27" s="30">
        <v>38808</v>
      </c>
      <c r="CP27" s="30">
        <v>35585</v>
      </c>
      <c r="CQ27" s="30">
        <v>28130</v>
      </c>
      <c r="CR27" s="30">
        <v>26409</v>
      </c>
      <c r="CS27" s="30">
        <v>36513</v>
      </c>
      <c r="CT27" s="30">
        <v>33588</v>
      </c>
      <c r="CU27" s="30">
        <v>23592</v>
      </c>
      <c r="CV27" s="30">
        <v>21804</v>
      </c>
      <c r="CW27" s="30">
        <v>25800</v>
      </c>
      <c r="CX27" s="32">
        <f t="shared" si="0"/>
        <v>0.18326912493120529</v>
      </c>
      <c r="CY27" s="33">
        <f t="shared" si="1"/>
        <v>-2.2578131357534263E-3</v>
      </c>
    </row>
    <row r="28" spans="1:103" ht="15.75" hidden="1" customHeight="1" outlineLevel="1" x14ac:dyDescent="0.2">
      <c r="A28" s="27"/>
      <c r="B28" s="45"/>
      <c r="C28" s="29" t="s">
        <v>52</v>
      </c>
      <c r="D28" s="27"/>
      <c r="E28" s="45"/>
      <c r="F28" s="29" t="s">
        <v>51</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t="s">
        <v>16</v>
      </c>
      <c r="AQ28" s="34" t="s">
        <v>16</v>
      </c>
      <c r="AR28" s="34" t="s">
        <v>16</v>
      </c>
      <c r="AS28" s="34" t="s">
        <v>16</v>
      </c>
      <c r="AT28" s="34" t="s">
        <v>16</v>
      </c>
      <c r="AU28" s="34" t="s">
        <v>16</v>
      </c>
      <c r="AV28" s="34" t="s">
        <v>16</v>
      </c>
      <c r="AW28" s="34" t="s">
        <v>16</v>
      </c>
      <c r="AX28" s="34" t="s">
        <v>16</v>
      </c>
      <c r="AY28" s="34" t="s">
        <v>16</v>
      </c>
      <c r="AZ28" s="34" t="s">
        <v>16</v>
      </c>
      <c r="BA28" s="34" t="s">
        <v>16</v>
      </c>
      <c r="BB28" s="34" t="s">
        <v>16</v>
      </c>
      <c r="BC28" s="34" t="s">
        <v>16</v>
      </c>
      <c r="BD28" s="34" t="s">
        <v>16</v>
      </c>
      <c r="BE28" s="34" t="s">
        <v>16</v>
      </c>
      <c r="BF28" s="34" t="s">
        <v>16</v>
      </c>
      <c r="BG28" s="34" t="s">
        <v>16</v>
      </c>
      <c r="BH28" s="34" t="s">
        <v>16</v>
      </c>
      <c r="BI28" s="34" t="s">
        <v>16</v>
      </c>
      <c r="BJ28" s="34" t="s">
        <v>16</v>
      </c>
      <c r="BK28" s="34" t="s">
        <v>16</v>
      </c>
      <c r="BL28" s="34" t="s">
        <v>16</v>
      </c>
      <c r="BM28" s="34" t="s">
        <v>16</v>
      </c>
      <c r="BN28" s="34" t="s">
        <v>16</v>
      </c>
      <c r="BO28" s="35" t="s">
        <v>16</v>
      </c>
      <c r="BP28" s="34" t="s">
        <v>16</v>
      </c>
      <c r="BQ28" s="34" t="s">
        <v>16</v>
      </c>
      <c r="BR28" s="34" t="s">
        <v>16</v>
      </c>
      <c r="BS28" s="34" t="s">
        <v>16</v>
      </c>
      <c r="BT28" s="34" t="s">
        <v>16</v>
      </c>
      <c r="BU28" s="34" t="s">
        <v>16</v>
      </c>
      <c r="BV28" s="34" t="s">
        <v>16</v>
      </c>
      <c r="BW28" s="34" t="s">
        <v>16</v>
      </c>
      <c r="BX28" s="34" t="s">
        <v>16</v>
      </c>
      <c r="BY28" s="34">
        <v>1.9E-2</v>
      </c>
      <c r="BZ28" s="34">
        <v>1.7000000000000001E-2</v>
      </c>
      <c r="CA28" s="34">
        <v>2.7E-2</v>
      </c>
      <c r="CB28" s="34">
        <v>3.9E-2</v>
      </c>
      <c r="CC28" s="34">
        <v>3.9E-2</v>
      </c>
      <c r="CD28" s="34">
        <v>3.5999999999999997E-2</v>
      </c>
      <c r="CE28" s="34">
        <v>2.9763660779820303E-2</v>
      </c>
      <c r="CF28" s="34">
        <v>2.5000000000000001E-2</v>
      </c>
      <c r="CG28" s="34">
        <v>2.4E-2</v>
      </c>
      <c r="CH28" s="34">
        <v>4.2000000000000003E-2</v>
      </c>
      <c r="CI28" s="34">
        <v>4.3999999999999997E-2</v>
      </c>
      <c r="CJ28" s="34">
        <v>3.1E-2</v>
      </c>
      <c r="CK28" s="34">
        <v>3.4000000000000002E-2</v>
      </c>
      <c r="CL28" s="34">
        <v>4.2000000000000003E-2</v>
      </c>
      <c r="CM28" s="34">
        <v>3.6999999999999998E-2</v>
      </c>
      <c r="CN28" s="34">
        <v>4.1000000000000002E-2</v>
      </c>
      <c r="CO28" s="34">
        <v>4.3999999999999997E-2</v>
      </c>
      <c r="CP28" s="34">
        <v>4.2999999999999997E-2</v>
      </c>
      <c r="CQ28" s="34" t="s">
        <v>16</v>
      </c>
      <c r="CR28" s="34" t="s">
        <v>16</v>
      </c>
      <c r="CS28" s="34" t="s">
        <v>16</v>
      </c>
      <c r="CT28" s="34" t="s">
        <v>16</v>
      </c>
      <c r="CU28" s="34" t="s">
        <v>16</v>
      </c>
      <c r="CV28" s="34" t="s">
        <v>16</v>
      </c>
      <c r="CW28" s="34" t="s">
        <v>16</v>
      </c>
      <c r="CX28" s="32"/>
      <c r="CY28" s="33"/>
    </row>
    <row r="29" spans="1:103" ht="15.75" hidden="1" customHeight="1" outlineLevel="1" x14ac:dyDescent="0.2">
      <c r="A29" s="27"/>
      <c r="B29" s="45" t="s">
        <v>34</v>
      </c>
      <c r="C29" s="29"/>
      <c r="D29" s="27"/>
      <c r="E29" s="45" t="s">
        <v>59</v>
      </c>
      <c r="F29" s="29"/>
      <c r="G29" s="30" t="s">
        <v>16</v>
      </c>
      <c r="H29" s="30" t="s">
        <v>16</v>
      </c>
      <c r="I29" s="30" t="s">
        <v>16</v>
      </c>
      <c r="J29" s="30" t="s">
        <v>16</v>
      </c>
      <c r="K29" s="30" t="s">
        <v>16</v>
      </c>
      <c r="L29" s="30" t="s">
        <v>16</v>
      </c>
      <c r="M29" s="30" t="s">
        <v>16</v>
      </c>
      <c r="N29" s="30" t="s">
        <v>16</v>
      </c>
      <c r="O29" s="30" t="s">
        <v>16</v>
      </c>
      <c r="P29" s="30" t="s">
        <v>16</v>
      </c>
      <c r="Q29" s="30" t="s">
        <v>16</v>
      </c>
      <c r="R29" s="30" t="s">
        <v>16</v>
      </c>
      <c r="S29" s="30" t="s">
        <v>16</v>
      </c>
      <c r="T29" s="30" t="s">
        <v>16</v>
      </c>
      <c r="U29" s="30" t="s">
        <v>16</v>
      </c>
      <c r="V29" s="30" t="s">
        <v>16</v>
      </c>
      <c r="W29" s="30" t="s">
        <v>16</v>
      </c>
      <c r="X29" s="30" t="s">
        <v>16</v>
      </c>
      <c r="Y29" s="30" t="s">
        <v>16</v>
      </c>
      <c r="Z29" s="30" t="s">
        <v>16</v>
      </c>
      <c r="AA29" s="30" t="s">
        <v>16</v>
      </c>
      <c r="AB29" s="30" t="s">
        <v>16</v>
      </c>
      <c r="AC29" s="30" t="s">
        <v>16</v>
      </c>
      <c r="AD29" s="30" t="s">
        <v>16</v>
      </c>
      <c r="AE29" s="30" t="s">
        <v>16</v>
      </c>
      <c r="AF29" s="30" t="s">
        <v>16</v>
      </c>
      <c r="AG29" s="30" t="s">
        <v>16</v>
      </c>
      <c r="AH29" s="30" t="s">
        <v>16</v>
      </c>
      <c r="AI29" s="30" t="s">
        <v>16</v>
      </c>
      <c r="AJ29" s="30" t="s">
        <v>16</v>
      </c>
      <c r="AK29" s="30" t="s">
        <v>16</v>
      </c>
      <c r="AL29" s="30" t="s">
        <v>16</v>
      </c>
      <c r="AM29" s="30" t="s">
        <v>16</v>
      </c>
      <c r="AN29" s="30" t="s">
        <v>16</v>
      </c>
      <c r="AO29" s="30" t="s">
        <v>16</v>
      </c>
      <c r="AP29" s="30" t="s">
        <v>16</v>
      </c>
      <c r="AQ29" s="30" t="s">
        <v>16</v>
      </c>
      <c r="AR29" s="30" t="s">
        <v>16</v>
      </c>
      <c r="AS29" s="30" t="s">
        <v>16</v>
      </c>
      <c r="AT29" s="30" t="s">
        <v>16</v>
      </c>
      <c r="AU29" s="30" t="s">
        <v>16</v>
      </c>
      <c r="AV29" s="30" t="s">
        <v>16</v>
      </c>
      <c r="AW29" s="30" t="s">
        <v>16</v>
      </c>
      <c r="AX29" s="30" t="s">
        <v>16</v>
      </c>
      <c r="AY29" s="30" t="s">
        <v>16</v>
      </c>
      <c r="AZ29" s="30" t="s">
        <v>16</v>
      </c>
      <c r="BA29" s="30" t="s">
        <v>16</v>
      </c>
      <c r="BB29" s="30" t="s">
        <v>16</v>
      </c>
      <c r="BC29" s="30" t="s">
        <v>16</v>
      </c>
      <c r="BD29" s="30" t="s">
        <v>16</v>
      </c>
      <c r="BE29" s="30" t="s">
        <v>16</v>
      </c>
      <c r="BF29" s="30" t="s">
        <v>16</v>
      </c>
      <c r="BG29" s="30" t="s">
        <v>16</v>
      </c>
      <c r="BH29" s="30" t="s">
        <v>16</v>
      </c>
      <c r="BI29" s="30" t="s">
        <v>16</v>
      </c>
      <c r="BJ29" s="30" t="s">
        <v>16</v>
      </c>
      <c r="BK29" s="30" t="s">
        <v>16</v>
      </c>
      <c r="BL29" s="30" t="s">
        <v>16</v>
      </c>
      <c r="BM29" s="30" t="s">
        <v>16</v>
      </c>
      <c r="BN29" s="30" t="s">
        <v>16</v>
      </c>
      <c r="BO29" s="31" t="s">
        <v>16</v>
      </c>
      <c r="BP29" s="30" t="s">
        <v>16</v>
      </c>
      <c r="BQ29" s="30" t="s">
        <v>16</v>
      </c>
      <c r="BR29" s="30" t="s">
        <v>16</v>
      </c>
      <c r="BS29" s="30" t="s">
        <v>16</v>
      </c>
      <c r="BT29" s="30" t="s">
        <v>16</v>
      </c>
      <c r="BU29" s="30" t="s">
        <v>16</v>
      </c>
      <c r="BV29" s="30" t="s">
        <v>16</v>
      </c>
      <c r="BW29" s="30" t="s">
        <v>16</v>
      </c>
      <c r="BX29" s="30" t="s">
        <v>16</v>
      </c>
      <c r="BY29" s="30">
        <v>49514</v>
      </c>
      <c r="BZ29" s="30">
        <v>46631</v>
      </c>
      <c r="CA29" s="30">
        <v>66742</v>
      </c>
      <c r="CB29" s="30">
        <v>97868</v>
      </c>
      <c r="CC29" s="30">
        <v>102577</v>
      </c>
      <c r="CD29" s="30">
        <v>97794</v>
      </c>
      <c r="CE29" s="30">
        <v>85379</v>
      </c>
      <c r="CF29" s="30">
        <v>72372</v>
      </c>
      <c r="CG29" s="30">
        <v>66963</v>
      </c>
      <c r="CH29" s="30">
        <v>93637</v>
      </c>
      <c r="CI29" s="30">
        <v>98660</v>
      </c>
      <c r="CJ29" s="30">
        <v>83762</v>
      </c>
      <c r="CK29" s="30">
        <v>86526</v>
      </c>
      <c r="CL29" s="30">
        <v>92619</v>
      </c>
      <c r="CM29" s="30">
        <v>93169</v>
      </c>
      <c r="CN29" s="30">
        <v>96831</v>
      </c>
      <c r="CO29" s="30">
        <v>101258</v>
      </c>
      <c r="CP29" s="30">
        <v>99808</v>
      </c>
      <c r="CQ29" s="30">
        <v>83780</v>
      </c>
      <c r="CR29" s="30">
        <v>75115</v>
      </c>
      <c r="CS29" s="30">
        <v>102751</v>
      </c>
      <c r="CT29" s="30">
        <v>97965</v>
      </c>
      <c r="CU29" s="30">
        <v>70579</v>
      </c>
      <c r="CV29" s="30">
        <v>65990</v>
      </c>
      <c r="CW29" s="30">
        <v>79471</v>
      </c>
      <c r="CX29" s="32">
        <f t="shared" si="0"/>
        <v>0.20428852856493407</v>
      </c>
      <c r="CY29" s="33">
        <f t="shared" si="1"/>
        <v>-5.7401444859881106E-4</v>
      </c>
    </row>
    <row r="30" spans="1:103" ht="26.25" hidden="1" customHeight="1" outlineLevel="1" x14ac:dyDescent="0.2">
      <c r="A30" s="47"/>
      <c r="B30" s="48"/>
      <c r="C30" s="49" t="s">
        <v>52</v>
      </c>
      <c r="D30" s="47"/>
      <c r="E30" s="48"/>
      <c r="F30" s="49" t="s">
        <v>51</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t="s">
        <v>16</v>
      </c>
      <c r="AQ30" s="34" t="s">
        <v>16</v>
      </c>
      <c r="AR30" s="34" t="s">
        <v>16</v>
      </c>
      <c r="AS30" s="34" t="s">
        <v>16</v>
      </c>
      <c r="AT30" s="34" t="s">
        <v>16</v>
      </c>
      <c r="AU30" s="34" t="s">
        <v>16</v>
      </c>
      <c r="AV30" s="34" t="s">
        <v>16</v>
      </c>
      <c r="AW30" s="34" t="s">
        <v>16</v>
      </c>
      <c r="AX30" s="34" t="s">
        <v>16</v>
      </c>
      <c r="AY30" s="34" t="s">
        <v>16</v>
      </c>
      <c r="AZ30" s="34" t="s">
        <v>16</v>
      </c>
      <c r="BA30" s="34" t="s">
        <v>16</v>
      </c>
      <c r="BB30" s="34" t="s">
        <v>16</v>
      </c>
      <c r="BC30" s="34" t="s">
        <v>16</v>
      </c>
      <c r="BD30" s="34" t="s">
        <v>16</v>
      </c>
      <c r="BE30" s="34" t="s">
        <v>16</v>
      </c>
      <c r="BF30" s="34" t="s">
        <v>16</v>
      </c>
      <c r="BG30" s="34" t="s">
        <v>16</v>
      </c>
      <c r="BH30" s="34" t="s">
        <v>16</v>
      </c>
      <c r="BI30" s="34" t="s">
        <v>16</v>
      </c>
      <c r="BJ30" s="34" t="s">
        <v>16</v>
      </c>
      <c r="BK30" s="34" t="s">
        <v>16</v>
      </c>
      <c r="BL30" s="34" t="s">
        <v>16</v>
      </c>
      <c r="BM30" s="34" t="s">
        <v>16</v>
      </c>
      <c r="BN30" s="34" t="s">
        <v>16</v>
      </c>
      <c r="BO30" s="35" t="s">
        <v>16</v>
      </c>
      <c r="BP30" s="34" t="s">
        <v>16</v>
      </c>
      <c r="BQ30" s="34" t="s">
        <v>16</v>
      </c>
      <c r="BR30" s="34" t="s">
        <v>16</v>
      </c>
      <c r="BS30" s="34" t="s">
        <v>16</v>
      </c>
      <c r="BT30" s="34" t="s">
        <v>16</v>
      </c>
      <c r="BU30" s="34" t="s">
        <v>16</v>
      </c>
      <c r="BV30" s="34" t="s">
        <v>16</v>
      </c>
      <c r="BW30" s="34" t="s">
        <v>16</v>
      </c>
      <c r="BX30" s="34" t="s">
        <v>16</v>
      </c>
      <c r="BY30" s="34">
        <v>2.1999999999999999E-2</v>
      </c>
      <c r="BZ30" s="34">
        <v>2.1000000000000001E-2</v>
      </c>
      <c r="CA30" s="34">
        <v>2.9000000000000001E-2</v>
      </c>
      <c r="CB30" s="34">
        <v>4.2999999999999997E-2</v>
      </c>
      <c r="CC30" s="34">
        <v>4.4999999999999998E-2</v>
      </c>
      <c r="CD30" s="34">
        <v>4.2999999999999997E-2</v>
      </c>
      <c r="CE30" s="34">
        <v>3.7672767155814788E-2</v>
      </c>
      <c r="CF30" s="34">
        <v>3.1E-2</v>
      </c>
      <c r="CG30" s="34">
        <v>2.8999999999999998E-2</v>
      </c>
      <c r="CH30" s="34">
        <v>0.04</v>
      </c>
      <c r="CI30" s="34">
        <v>4.1000000000000002E-2</v>
      </c>
      <c r="CJ30" s="34">
        <v>3.4000000000000002E-2</v>
      </c>
      <c r="CK30" s="34">
        <v>3.5999999999999997E-2</v>
      </c>
      <c r="CL30" s="34">
        <v>3.7999999999999999E-2</v>
      </c>
      <c r="CM30" s="34">
        <v>3.1E-2</v>
      </c>
      <c r="CN30" s="34">
        <v>3.3000000000000002E-2</v>
      </c>
      <c r="CO30" s="34">
        <v>3.4000000000000002E-2</v>
      </c>
      <c r="CP30" s="34">
        <v>3.4000000000000002E-2</v>
      </c>
      <c r="CQ30" s="34" t="s">
        <v>16</v>
      </c>
      <c r="CR30" s="34" t="s">
        <v>16</v>
      </c>
      <c r="CS30" s="34" t="s">
        <v>16</v>
      </c>
      <c r="CT30" s="34" t="s">
        <v>16</v>
      </c>
      <c r="CU30" s="34" t="s">
        <v>16</v>
      </c>
      <c r="CV30" s="34" t="s">
        <v>16</v>
      </c>
      <c r="CW30" s="34" t="s">
        <v>16</v>
      </c>
      <c r="CX30" s="32"/>
      <c r="CY30" s="33"/>
    </row>
    <row r="31" spans="1:103" ht="12.75" hidden="1" customHeight="1" outlineLevel="1" x14ac:dyDescent="0.2">
      <c r="A31" s="13" t="s">
        <v>35</v>
      </c>
      <c r="B31" s="50" t="s">
        <v>36</v>
      </c>
      <c r="C31" s="15"/>
      <c r="D31" s="13" t="s">
        <v>9</v>
      </c>
      <c r="E31" s="50" t="s">
        <v>10</v>
      </c>
      <c r="F31" s="15"/>
      <c r="G31" s="30" t="s">
        <v>16</v>
      </c>
      <c r="H31" s="30" t="s">
        <v>16</v>
      </c>
      <c r="I31" s="30" t="s">
        <v>16</v>
      </c>
      <c r="J31" s="30" t="s">
        <v>16</v>
      </c>
      <c r="K31" s="30" t="s">
        <v>16</v>
      </c>
      <c r="L31" s="30" t="s">
        <v>16</v>
      </c>
      <c r="M31" s="30">
        <v>80554</v>
      </c>
      <c r="N31" s="30">
        <v>57949</v>
      </c>
      <c r="O31" s="30">
        <v>52590</v>
      </c>
      <c r="P31" s="30">
        <v>36663</v>
      </c>
      <c r="Q31" s="30">
        <v>14784</v>
      </c>
      <c r="R31" s="30">
        <v>9095</v>
      </c>
      <c r="S31" s="30">
        <v>8841</v>
      </c>
      <c r="T31" s="30">
        <v>6058</v>
      </c>
      <c r="U31" s="30">
        <v>6533</v>
      </c>
      <c r="V31" s="30">
        <v>6474</v>
      </c>
      <c r="W31" s="30">
        <v>4262</v>
      </c>
      <c r="X31" s="30">
        <v>3473</v>
      </c>
      <c r="Y31" s="30">
        <v>2971</v>
      </c>
      <c r="Z31" s="30">
        <v>8059</v>
      </c>
      <c r="AA31" s="30">
        <v>9599</v>
      </c>
      <c r="AB31" s="30">
        <v>3799</v>
      </c>
      <c r="AC31" s="30">
        <v>5314</v>
      </c>
      <c r="AD31" s="30">
        <v>4995</v>
      </c>
      <c r="AE31" s="30">
        <v>4329</v>
      </c>
      <c r="AF31" s="30">
        <v>2713</v>
      </c>
      <c r="AG31" s="30">
        <v>3038</v>
      </c>
      <c r="AH31" s="30">
        <v>2047</v>
      </c>
      <c r="AI31" s="30">
        <v>3373</v>
      </c>
      <c r="AJ31" s="30">
        <v>2426</v>
      </c>
      <c r="AK31" s="30">
        <v>1227</v>
      </c>
      <c r="AL31" s="30">
        <v>647</v>
      </c>
      <c r="AM31" s="30">
        <v>599</v>
      </c>
      <c r="AN31" s="30">
        <v>825</v>
      </c>
      <c r="AO31" s="30">
        <v>288</v>
      </c>
      <c r="AP31" s="30">
        <v>299</v>
      </c>
      <c r="AQ31" s="30">
        <v>296</v>
      </c>
      <c r="AR31" s="30">
        <v>256</v>
      </c>
      <c r="AS31" s="30">
        <v>303</v>
      </c>
      <c r="AT31" s="30">
        <v>175</v>
      </c>
      <c r="AU31" s="30">
        <v>104</v>
      </c>
      <c r="AV31" s="30">
        <v>100</v>
      </c>
      <c r="AW31" s="30">
        <v>106</v>
      </c>
      <c r="AX31" s="30">
        <v>81</v>
      </c>
      <c r="AY31" s="30">
        <v>221</v>
      </c>
      <c r="AZ31" s="30">
        <v>10170</v>
      </c>
      <c r="BA31" s="30">
        <v>20703</v>
      </c>
      <c r="BB31" s="30">
        <v>12020</v>
      </c>
      <c r="BC31" s="30">
        <v>10483</v>
      </c>
      <c r="BD31" s="30">
        <v>10333</v>
      </c>
      <c r="BE31" s="30">
        <v>6255</v>
      </c>
      <c r="BF31" s="30">
        <v>5889</v>
      </c>
      <c r="BG31" s="30">
        <v>13220</v>
      </c>
      <c r="BH31" s="30">
        <v>26288</v>
      </c>
      <c r="BI31" s="30">
        <v>32061</v>
      </c>
      <c r="BJ31" s="30">
        <v>27024</v>
      </c>
      <c r="BK31" s="30">
        <v>22770</v>
      </c>
      <c r="BL31" s="30">
        <v>21918</v>
      </c>
      <c r="BM31" s="30">
        <v>19524</v>
      </c>
      <c r="BN31" s="30">
        <v>15133</v>
      </c>
      <c r="BO31" s="31">
        <v>15980</v>
      </c>
      <c r="BP31" s="30">
        <v>35065</v>
      </c>
      <c r="BQ31" s="30">
        <v>82429</v>
      </c>
      <c r="BR31" s="30">
        <v>144983</v>
      </c>
      <c r="BS31" s="30">
        <v>150021</v>
      </c>
      <c r="BT31" s="30">
        <v>133154</v>
      </c>
      <c r="BU31" s="30">
        <v>146892</v>
      </c>
      <c r="BV31" s="30">
        <v>162235</v>
      </c>
      <c r="BW31" s="30">
        <v>117798</v>
      </c>
      <c r="BX31" s="30">
        <v>81912</v>
      </c>
      <c r="BY31" s="30">
        <v>58782</v>
      </c>
      <c r="BZ31" s="30">
        <v>54858</v>
      </c>
      <c r="CA31" s="30">
        <v>84068</v>
      </c>
      <c r="CB31" s="30">
        <v>122508</v>
      </c>
      <c r="CC31" s="30">
        <v>127833</v>
      </c>
      <c r="CD31" s="30">
        <v>123331</v>
      </c>
      <c r="CE31" s="30">
        <v>108558</v>
      </c>
      <c r="CF31" s="30">
        <v>89567</v>
      </c>
      <c r="CG31" s="30">
        <v>84088</v>
      </c>
      <c r="CH31" s="30">
        <v>125536</v>
      </c>
      <c r="CI31" s="30">
        <v>131993</v>
      </c>
      <c r="CJ31" s="30">
        <v>106257</v>
      </c>
      <c r="CK31" s="30">
        <v>109222</v>
      </c>
      <c r="CL31" s="30">
        <v>119121</v>
      </c>
      <c r="CM31" s="30">
        <v>119245</v>
      </c>
      <c r="CN31" s="30">
        <v>125085</v>
      </c>
      <c r="CO31" s="30">
        <v>130353</v>
      </c>
      <c r="CP31" s="30">
        <v>123840</v>
      </c>
      <c r="CQ31" s="30">
        <v>97909</v>
      </c>
      <c r="CR31" s="30">
        <v>88583</v>
      </c>
      <c r="CS31" s="30">
        <v>120166</v>
      </c>
      <c r="CT31" s="30">
        <v>112031</v>
      </c>
      <c r="CU31" s="30">
        <v>80331</v>
      </c>
      <c r="CV31" s="30">
        <v>76715</v>
      </c>
      <c r="CW31" s="30">
        <v>93114</v>
      </c>
      <c r="CX31" s="32">
        <f t="shared" si="0"/>
        <v>0.21376523496056835</v>
      </c>
      <c r="CY31" s="33">
        <f t="shared" si="1"/>
        <v>-7.985847893257219E-3</v>
      </c>
    </row>
    <row r="32" spans="1:103" ht="12.75" hidden="1" customHeight="1" outlineLevel="1" x14ac:dyDescent="0.2">
      <c r="A32" s="27"/>
      <c r="B32" s="28"/>
      <c r="C32" s="29" t="s">
        <v>53</v>
      </c>
      <c r="D32" s="27"/>
      <c r="E32" s="28"/>
      <c r="F32" s="29" t="s">
        <v>50</v>
      </c>
      <c r="G32" s="34" t="s">
        <v>16</v>
      </c>
      <c r="H32" s="34" t="s">
        <v>16</v>
      </c>
      <c r="I32" s="34" t="s">
        <v>16</v>
      </c>
      <c r="J32" s="34" t="s">
        <v>16</v>
      </c>
      <c r="K32" s="34" t="s">
        <v>16</v>
      </c>
      <c r="L32" s="34" t="s">
        <v>16</v>
      </c>
      <c r="M32" s="34" t="s">
        <v>16</v>
      </c>
      <c r="N32" s="34" t="s">
        <v>16</v>
      </c>
      <c r="O32" s="34" t="s">
        <v>16</v>
      </c>
      <c r="P32" s="34" t="s">
        <v>16</v>
      </c>
      <c r="Q32" s="34" t="s">
        <v>16</v>
      </c>
      <c r="R32" s="34" t="s">
        <v>16</v>
      </c>
      <c r="S32" s="34" t="s">
        <v>16</v>
      </c>
      <c r="T32" s="34" t="s">
        <v>16</v>
      </c>
      <c r="U32" s="34" t="s">
        <v>16</v>
      </c>
      <c r="V32" s="34" t="s">
        <v>16</v>
      </c>
      <c r="W32" s="34" t="s">
        <v>16</v>
      </c>
      <c r="X32" s="34" t="s">
        <v>16</v>
      </c>
      <c r="Y32" s="34" t="s">
        <v>16</v>
      </c>
      <c r="Z32" s="34" t="s">
        <v>16</v>
      </c>
      <c r="AA32" s="34" t="s">
        <v>16</v>
      </c>
      <c r="AB32" s="34" t="s">
        <v>16</v>
      </c>
      <c r="AC32" s="34" t="s">
        <v>16</v>
      </c>
      <c r="AD32" s="34" t="s">
        <v>16</v>
      </c>
      <c r="AE32" s="34" t="s">
        <v>16</v>
      </c>
      <c r="AF32" s="34" t="s">
        <v>16</v>
      </c>
      <c r="AG32" s="34" t="s">
        <v>16</v>
      </c>
      <c r="AH32" s="34" t="s">
        <v>16</v>
      </c>
      <c r="AI32" s="34" t="s">
        <v>16</v>
      </c>
      <c r="AJ32" s="34" t="s">
        <v>16</v>
      </c>
      <c r="AK32" s="34">
        <v>0</v>
      </c>
      <c r="AL32" s="34" t="s">
        <v>16</v>
      </c>
      <c r="AM32" s="34" t="s">
        <v>16</v>
      </c>
      <c r="AN32" s="34" t="s">
        <v>16</v>
      </c>
      <c r="AO32" s="34" t="s">
        <v>16</v>
      </c>
      <c r="AP32" s="34" t="s">
        <v>72</v>
      </c>
      <c r="AQ32" s="34" t="s">
        <v>72</v>
      </c>
      <c r="AR32" s="34" t="s">
        <v>72</v>
      </c>
      <c r="AS32" s="34" t="s">
        <v>72</v>
      </c>
      <c r="AT32" s="34" t="s">
        <v>72</v>
      </c>
      <c r="AU32" s="34" t="s">
        <v>72</v>
      </c>
      <c r="AV32" s="34" t="s">
        <v>72</v>
      </c>
      <c r="AW32" s="34" t="s">
        <v>72</v>
      </c>
      <c r="AX32" s="34" t="s">
        <v>72</v>
      </c>
      <c r="AY32" s="34" t="s">
        <v>72</v>
      </c>
      <c r="AZ32" s="34" t="s">
        <v>72</v>
      </c>
      <c r="BA32" s="34" t="s">
        <v>72</v>
      </c>
      <c r="BB32" s="34" t="s">
        <v>72</v>
      </c>
      <c r="BC32" s="34" t="s">
        <v>72</v>
      </c>
      <c r="BD32" s="34" t="s">
        <v>72</v>
      </c>
      <c r="BE32" s="34" t="s">
        <v>72</v>
      </c>
      <c r="BF32" s="34" t="s">
        <v>72</v>
      </c>
      <c r="BG32" s="34" t="s">
        <v>72</v>
      </c>
      <c r="BH32" s="34" t="s">
        <v>72</v>
      </c>
      <c r="BI32" s="34" t="s">
        <v>72</v>
      </c>
      <c r="BJ32" s="34" t="s">
        <v>72</v>
      </c>
      <c r="BK32" s="34" t="s">
        <v>72</v>
      </c>
      <c r="BL32" s="34" t="s">
        <v>72</v>
      </c>
      <c r="BM32" s="34" t="s">
        <v>72</v>
      </c>
      <c r="BN32" s="34" t="s">
        <v>72</v>
      </c>
      <c r="BO32" s="35" t="s">
        <v>72</v>
      </c>
      <c r="BP32" s="34" t="s">
        <v>72</v>
      </c>
      <c r="BQ32" s="34" t="s">
        <v>72</v>
      </c>
      <c r="BR32" s="34" t="s">
        <v>72</v>
      </c>
      <c r="BS32" s="34" t="s">
        <v>72</v>
      </c>
      <c r="BT32" s="34" t="s">
        <v>72</v>
      </c>
      <c r="BU32" s="34" t="s">
        <v>72</v>
      </c>
      <c r="BV32" s="34" t="s">
        <v>72</v>
      </c>
      <c r="BW32" s="34" t="s">
        <v>72</v>
      </c>
      <c r="BX32" s="34" t="s">
        <v>72</v>
      </c>
      <c r="BY32" s="34" t="s">
        <v>73</v>
      </c>
      <c r="BZ32" s="34" t="s">
        <v>73</v>
      </c>
      <c r="CA32" s="34" t="s">
        <v>73</v>
      </c>
      <c r="CB32" s="34" t="s">
        <v>73</v>
      </c>
      <c r="CC32" s="34" t="s">
        <v>73</v>
      </c>
      <c r="CD32" s="34" t="s">
        <v>73</v>
      </c>
      <c r="CE32" s="34" t="s">
        <v>73</v>
      </c>
      <c r="CF32" s="34" t="s">
        <v>73</v>
      </c>
      <c r="CG32" s="34" t="s">
        <v>73</v>
      </c>
      <c r="CH32" s="34" t="s">
        <v>73</v>
      </c>
      <c r="CI32" s="34" t="s">
        <v>73</v>
      </c>
      <c r="CJ32" s="34" t="s">
        <v>73</v>
      </c>
      <c r="CK32" s="34" t="s">
        <v>73</v>
      </c>
      <c r="CL32" s="34" t="s">
        <v>73</v>
      </c>
      <c r="CM32" s="34" t="s">
        <v>73</v>
      </c>
      <c r="CN32" s="34" t="s">
        <v>73</v>
      </c>
      <c r="CO32" s="34" t="s">
        <v>73</v>
      </c>
      <c r="CP32" s="34" t="s">
        <v>73</v>
      </c>
      <c r="CQ32" s="34" t="s">
        <v>73</v>
      </c>
      <c r="CR32" s="34" t="s">
        <v>73</v>
      </c>
      <c r="CS32" s="34" t="s">
        <v>73</v>
      </c>
      <c r="CT32" s="34" t="s">
        <v>73</v>
      </c>
      <c r="CU32" s="34" t="s">
        <v>73</v>
      </c>
      <c r="CV32" s="34" t="s">
        <v>73</v>
      </c>
      <c r="CW32" s="34" t="s">
        <v>73</v>
      </c>
      <c r="CX32" s="34"/>
      <c r="CY32" s="51"/>
    </row>
    <row r="33" spans="1:103" ht="15.75" hidden="1" customHeight="1" outlineLevel="1" x14ac:dyDescent="0.2">
      <c r="A33" s="27"/>
      <c r="B33" s="28" t="s">
        <v>37</v>
      </c>
      <c r="C33" s="29"/>
      <c r="D33" s="27"/>
      <c r="E33" s="28" t="s">
        <v>11</v>
      </c>
      <c r="F33" s="29"/>
      <c r="G33" s="30" t="s">
        <v>16</v>
      </c>
      <c r="H33" s="30" t="s">
        <v>16</v>
      </c>
      <c r="I33" s="30" t="s">
        <v>16</v>
      </c>
      <c r="J33" s="30" t="s">
        <v>16</v>
      </c>
      <c r="K33" s="30" t="s">
        <v>16</v>
      </c>
      <c r="L33" s="30" t="s">
        <v>16</v>
      </c>
      <c r="M33" s="30" t="s">
        <v>16</v>
      </c>
      <c r="N33" s="30" t="s">
        <v>16</v>
      </c>
      <c r="O33" s="30" t="s">
        <v>16</v>
      </c>
      <c r="P33" s="30" t="s">
        <v>16</v>
      </c>
      <c r="Q33" s="30" t="s">
        <v>16</v>
      </c>
      <c r="R33" s="30" t="s">
        <v>16</v>
      </c>
      <c r="S33" s="30" t="s">
        <v>16</v>
      </c>
      <c r="T33" s="30" t="s">
        <v>16</v>
      </c>
      <c r="U33" s="30" t="s">
        <v>16</v>
      </c>
      <c r="V33" s="30" t="s">
        <v>16</v>
      </c>
      <c r="W33" s="30" t="s">
        <v>16</v>
      </c>
      <c r="X33" s="30" t="s">
        <v>16</v>
      </c>
      <c r="Y33" s="30" t="s">
        <v>16</v>
      </c>
      <c r="Z33" s="30" t="s">
        <v>16</v>
      </c>
      <c r="AA33" s="30" t="s">
        <v>16</v>
      </c>
      <c r="AB33" s="30" t="s">
        <v>16</v>
      </c>
      <c r="AC33" s="30" t="s">
        <v>16</v>
      </c>
      <c r="AD33" s="30" t="s">
        <v>16</v>
      </c>
      <c r="AE33" s="30" t="s">
        <v>16</v>
      </c>
      <c r="AF33" s="30" t="s">
        <v>16</v>
      </c>
      <c r="AG33" s="30" t="s">
        <v>16</v>
      </c>
      <c r="AH33" s="30" t="s">
        <v>16</v>
      </c>
      <c r="AI33" s="30" t="s">
        <v>16</v>
      </c>
      <c r="AJ33" s="30" t="s">
        <v>16</v>
      </c>
      <c r="AK33" s="30" t="s">
        <v>16</v>
      </c>
      <c r="AL33" s="30" t="s">
        <v>16</v>
      </c>
      <c r="AM33" s="30" t="s">
        <v>16</v>
      </c>
      <c r="AN33" s="30" t="s">
        <v>16</v>
      </c>
      <c r="AO33" s="30" t="s">
        <v>16</v>
      </c>
      <c r="AP33" s="30" t="s">
        <v>16</v>
      </c>
      <c r="AQ33" s="30" t="s">
        <v>16</v>
      </c>
      <c r="AR33" s="30" t="s">
        <v>16</v>
      </c>
      <c r="AS33" s="30" t="s">
        <v>16</v>
      </c>
      <c r="AT33" s="30" t="s">
        <v>16</v>
      </c>
      <c r="AU33" s="30" t="s">
        <v>16</v>
      </c>
      <c r="AV33" s="30" t="s">
        <v>16</v>
      </c>
      <c r="AW33" s="30" t="s">
        <v>16</v>
      </c>
      <c r="AX33" s="30" t="s">
        <v>16</v>
      </c>
      <c r="AY33" s="30" t="s">
        <v>16</v>
      </c>
      <c r="AZ33" s="30" t="s">
        <v>16</v>
      </c>
      <c r="BA33" s="30" t="s">
        <v>16</v>
      </c>
      <c r="BB33" s="30" t="s">
        <v>16</v>
      </c>
      <c r="BC33" s="30" t="s">
        <v>16</v>
      </c>
      <c r="BD33" s="30" t="s">
        <v>16</v>
      </c>
      <c r="BE33" s="30" t="s">
        <v>16</v>
      </c>
      <c r="BF33" s="30" t="s">
        <v>16</v>
      </c>
      <c r="BG33" s="30" t="s">
        <v>16</v>
      </c>
      <c r="BH33" s="30">
        <v>1692</v>
      </c>
      <c r="BI33" s="30">
        <v>3124</v>
      </c>
      <c r="BJ33" s="30">
        <v>3321</v>
      </c>
      <c r="BK33" s="30">
        <v>2944</v>
      </c>
      <c r="BL33" s="30">
        <v>2755</v>
      </c>
      <c r="BM33" s="30">
        <v>2725</v>
      </c>
      <c r="BN33" s="30">
        <v>2319</v>
      </c>
      <c r="BO33" s="31">
        <v>2153</v>
      </c>
      <c r="BP33" s="30">
        <v>4158</v>
      </c>
      <c r="BQ33" s="30">
        <v>9878</v>
      </c>
      <c r="BR33" s="30">
        <v>18153</v>
      </c>
      <c r="BS33" s="30">
        <v>21016</v>
      </c>
      <c r="BT33" s="30">
        <v>20162</v>
      </c>
      <c r="BU33" s="30">
        <v>21738</v>
      </c>
      <c r="BV33" s="30">
        <v>26069</v>
      </c>
      <c r="BW33" s="30">
        <v>21862</v>
      </c>
      <c r="BX33" s="30">
        <v>16690</v>
      </c>
      <c r="BY33" s="30">
        <v>13205</v>
      </c>
      <c r="BZ33" s="30">
        <v>12339</v>
      </c>
      <c r="CA33" s="30">
        <v>16436</v>
      </c>
      <c r="CB33" s="30">
        <v>23179</v>
      </c>
      <c r="CC33" s="30">
        <v>25258</v>
      </c>
      <c r="CD33" s="30">
        <v>25207</v>
      </c>
      <c r="CE33" s="30">
        <v>22975</v>
      </c>
      <c r="CF33" s="30">
        <v>19621</v>
      </c>
      <c r="CG33" s="30">
        <v>17638</v>
      </c>
      <c r="CH33" s="30">
        <v>20553</v>
      </c>
      <c r="CI33" s="30">
        <v>19993</v>
      </c>
      <c r="CJ33" s="30">
        <v>16635</v>
      </c>
      <c r="CK33" s="30">
        <v>16371</v>
      </c>
      <c r="CL33" s="30">
        <v>17403</v>
      </c>
      <c r="CM33" s="30">
        <v>17519</v>
      </c>
      <c r="CN33" s="30">
        <v>17724</v>
      </c>
      <c r="CO33" s="30">
        <v>18964</v>
      </c>
      <c r="CP33" s="30">
        <v>19302</v>
      </c>
      <c r="CQ33" s="30">
        <v>20194</v>
      </c>
      <c r="CR33" s="30">
        <v>18349</v>
      </c>
      <c r="CS33" s="30">
        <v>25554</v>
      </c>
      <c r="CT33" s="30">
        <v>25584</v>
      </c>
      <c r="CU33" s="30">
        <v>19246</v>
      </c>
      <c r="CV33" s="30">
        <v>16821</v>
      </c>
      <c r="CW33" s="30">
        <v>19449</v>
      </c>
      <c r="CX33" s="32">
        <f t="shared" si="0"/>
        <v>0.15623327982878546</v>
      </c>
      <c r="CY33" s="33">
        <f t="shared" si="1"/>
        <v>2.1576325600887698E-2</v>
      </c>
    </row>
    <row r="34" spans="1:103" ht="15.75" hidden="1" customHeight="1" outlineLevel="1" x14ac:dyDescent="0.2">
      <c r="A34" s="47"/>
      <c r="B34" s="52"/>
      <c r="C34" s="49" t="s">
        <v>53</v>
      </c>
      <c r="D34" s="47"/>
      <c r="E34" s="52"/>
      <c r="F34" s="49" t="s">
        <v>50</v>
      </c>
      <c r="G34" s="34" t="s">
        <v>16</v>
      </c>
      <c r="H34" s="34" t="s">
        <v>16</v>
      </c>
      <c r="I34" s="34" t="s">
        <v>16</v>
      </c>
      <c r="J34" s="34" t="s">
        <v>16</v>
      </c>
      <c r="K34" s="34" t="s">
        <v>16</v>
      </c>
      <c r="L34" s="34" t="s">
        <v>16</v>
      </c>
      <c r="M34" s="34" t="s">
        <v>16</v>
      </c>
      <c r="N34" s="34" t="s">
        <v>16</v>
      </c>
      <c r="O34" s="34" t="s">
        <v>16</v>
      </c>
      <c r="P34" s="34" t="s">
        <v>16</v>
      </c>
      <c r="Q34" s="34" t="s">
        <v>16</v>
      </c>
      <c r="R34" s="34" t="s">
        <v>16</v>
      </c>
      <c r="S34" s="34" t="s">
        <v>16</v>
      </c>
      <c r="T34" s="34" t="s">
        <v>16</v>
      </c>
      <c r="U34" s="34" t="s">
        <v>16</v>
      </c>
      <c r="V34" s="34" t="s">
        <v>16</v>
      </c>
      <c r="W34" s="34" t="s">
        <v>16</v>
      </c>
      <c r="X34" s="34" t="s">
        <v>16</v>
      </c>
      <c r="Y34" s="34" t="s">
        <v>16</v>
      </c>
      <c r="Z34" s="34" t="s">
        <v>16</v>
      </c>
      <c r="AA34" s="34" t="s">
        <v>16</v>
      </c>
      <c r="AB34" s="34" t="s">
        <v>16</v>
      </c>
      <c r="AC34" s="34" t="s">
        <v>16</v>
      </c>
      <c r="AD34" s="34" t="s">
        <v>16</v>
      </c>
      <c r="AE34" s="34" t="s">
        <v>16</v>
      </c>
      <c r="AF34" s="34" t="s">
        <v>16</v>
      </c>
      <c r="AG34" s="34" t="s">
        <v>16</v>
      </c>
      <c r="AH34" s="34" t="s">
        <v>16</v>
      </c>
      <c r="AI34" s="34" t="s">
        <v>16</v>
      </c>
      <c r="AJ34" s="34" t="s">
        <v>16</v>
      </c>
      <c r="AK34" s="34">
        <v>0</v>
      </c>
      <c r="AL34" s="34" t="s">
        <v>16</v>
      </c>
      <c r="AM34" s="34" t="s">
        <v>16</v>
      </c>
      <c r="AN34" s="34" t="s">
        <v>16</v>
      </c>
      <c r="AO34" s="34" t="s">
        <v>16</v>
      </c>
      <c r="AP34" s="34" t="s">
        <v>72</v>
      </c>
      <c r="AQ34" s="34" t="s">
        <v>72</v>
      </c>
      <c r="AR34" s="34" t="s">
        <v>72</v>
      </c>
      <c r="AS34" s="34" t="s">
        <v>72</v>
      </c>
      <c r="AT34" s="34" t="s">
        <v>72</v>
      </c>
      <c r="AU34" s="34" t="s">
        <v>72</v>
      </c>
      <c r="AV34" s="34" t="s">
        <v>72</v>
      </c>
      <c r="AW34" s="34" t="s">
        <v>72</v>
      </c>
      <c r="AX34" s="34" t="s">
        <v>72</v>
      </c>
      <c r="AY34" s="34" t="s">
        <v>72</v>
      </c>
      <c r="AZ34" s="34" t="s">
        <v>72</v>
      </c>
      <c r="BA34" s="34" t="s">
        <v>72</v>
      </c>
      <c r="BB34" s="34" t="s">
        <v>72</v>
      </c>
      <c r="BC34" s="34" t="s">
        <v>72</v>
      </c>
      <c r="BD34" s="34" t="s">
        <v>72</v>
      </c>
      <c r="BE34" s="34" t="s">
        <v>72</v>
      </c>
      <c r="BF34" s="34" t="s">
        <v>72</v>
      </c>
      <c r="BG34" s="34" t="s">
        <v>72</v>
      </c>
      <c r="BH34" s="34" t="s">
        <v>72</v>
      </c>
      <c r="BI34" s="34" t="s">
        <v>72</v>
      </c>
      <c r="BJ34" s="34" t="s">
        <v>72</v>
      </c>
      <c r="BK34" s="34" t="s">
        <v>72</v>
      </c>
      <c r="BL34" s="34" t="s">
        <v>72</v>
      </c>
      <c r="BM34" s="34" t="s">
        <v>72</v>
      </c>
      <c r="BN34" s="34" t="s">
        <v>72</v>
      </c>
      <c r="BO34" s="35" t="s">
        <v>72</v>
      </c>
      <c r="BP34" s="34" t="s">
        <v>72</v>
      </c>
      <c r="BQ34" s="34" t="s">
        <v>72</v>
      </c>
      <c r="BR34" s="34" t="s">
        <v>72</v>
      </c>
      <c r="BS34" s="34" t="s">
        <v>72</v>
      </c>
      <c r="BT34" s="34" t="s">
        <v>72</v>
      </c>
      <c r="BU34" s="34" t="s">
        <v>72</v>
      </c>
      <c r="BV34" s="34" t="s">
        <v>72</v>
      </c>
      <c r="BW34" s="34" t="s">
        <v>72</v>
      </c>
      <c r="BX34" s="34" t="s">
        <v>72</v>
      </c>
      <c r="BY34" s="34" t="s">
        <v>73</v>
      </c>
      <c r="BZ34" s="34" t="s">
        <v>73</v>
      </c>
      <c r="CA34" s="34" t="s">
        <v>73</v>
      </c>
      <c r="CB34" s="34" t="s">
        <v>73</v>
      </c>
      <c r="CC34" s="34" t="s">
        <v>73</v>
      </c>
      <c r="CD34" s="34" t="s">
        <v>73</v>
      </c>
      <c r="CE34" s="34" t="s">
        <v>73</v>
      </c>
      <c r="CF34" s="34" t="s">
        <v>73</v>
      </c>
      <c r="CG34" s="34" t="s">
        <v>73</v>
      </c>
      <c r="CH34" s="34" t="s">
        <v>73</v>
      </c>
      <c r="CI34" s="34" t="s">
        <v>73</v>
      </c>
      <c r="CJ34" s="34" t="s">
        <v>73</v>
      </c>
      <c r="CK34" s="34" t="s">
        <v>73</v>
      </c>
      <c r="CL34" s="34" t="s">
        <v>73</v>
      </c>
      <c r="CM34" s="34" t="s">
        <v>73</v>
      </c>
      <c r="CN34" s="34" t="s">
        <v>73</v>
      </c>
      <c r="CO34" s="34" t="s">
        <v>73</v>
      </c>
      <c r="CP34" s="34" t="s">
        <v>73</v>
      </c>
      <c r="CQ34" s="34" t="s">
        <v>73</v>
      </c>
      <c r="CR34" s="34" t="s">
        <v>73</v>
      </c>
      <c r="CS34" s="34" t="s">
        <v>73</v>
      </c>
      <c r="CT34" s="34" t="s">
        <v>73</v>
      </c>
      <c r="CU34" s="34" t="s">
        <v>73</v>
      </c>
      <c r="CV34" s="34" t="s">
        <v>73</v>
      </c>
      <c r="CW34" s="34" t="s">
        <v>73</v>
      </c>
      <c r="CX34" s="34"/>
      <c r="CY34" s="51"/>
    </row>
    <row r="35" spans="1:103" ht="15.75" hidden="1" customHeight="1" outlineLevel="1" x14ac:dyDescent="0.2">
      <c r="A35" s="13" t="s">
        <v>38</v>
      </c>
      <c r="B35" s="53" t="s">
        <v>40</v>
      </c>
      <c r="C35" s="15"/>
      <c r="D35" s="13" t="s">
        <v>12</v>
      </c>
      <c r="E35" s="53" t="s">
        <v>13</v>
      </c>
      <c r="F35" s="15"/>
      <c r="G35" s="30" t="s">
        <v>16</v>
      </c>
      <c r="H35" s="30" t="s">
        <v>16</v>
      </c>
      <c r="I35" s="30" t="s">
        <v>16</v>
      </c>
      <c r="J35" s="30" t="s">
        <v>16</v>
      </c>
      <c r="K35" s="30" t="s">
        <v>16</v>
      </c>
      <c r="L35" s="30" t="s">
        <v>16</v>
      </c>
      <c r="M35" s="30" t="s">
        <v>16</v>
      </c>
      <c r="N35" s="30" t="s">
        <v>16</v>
      </c>
      <c r="O35" s="30" t="s">
        <v>16</v>
      </c>
      <c r="P35" s="30" t="s">
        <v>16</v>
      </c>
      <c r="Q35" s="30" t="s">
        <v>16</v>
      </c>
      <c r="R35" s="30" t="s">
        <v>16</v>
      </c>
      <c r="S35" s="30" t="s">
        <v>16</v>
      </c>
      <c r="T35" s="30" t="s">
        <v>16</v>
      </c>
      <c r="U35" s="30" t="s">
        <v>16</v>
      </c>
      <c r="V35" s="30" t="s">
        <v>16</v>
      </c>
      <c r="W35" s="30" t="s">
        <v>16</v>
      </c>
      <c r="X35" s="30" t="s">
        <v>16</v>
      </c>
      <c r="Y35" s="30" t="s">
        <v>16</v>
      </c>
      <c r="Z35" s="30" t="s">
        <v>16</v>
      </c>
      <c r="AA35" s="30" t="s">
        <v>16</v>
      </c>
      <c r="AB35" s="30" t="s">
        <v>16</v>
      </c>
      <c r="AC35" s="30" t="s">
        <v>16</v>
      </c>
      <c r="AD35" s="30" t="s">
        <v>16</v>
      </c>
      <c r="AE35" s="30" t="s">
        <v>16</v>
      </c>
      <c r="AF35" s="30" t="s">
        <v>16</v>
      </c>
      <c r="AG35" s="30" t="s">
        <v>16</v>
      </c>
      <c r="AH35" s="30" t="s">
        <v>16</v>
      </c>
      <c r="AI35" s="30" t="s">
        <v>16</v>
      </c>
      <c r="AJ35" s="30" t="s">
        <v>16</v>
      </c>
      <c r="AK35" s="30" t="s">
        <v>71</v>
      </c>
      <c r="AL35" s="30" t="s">
        <v>71</v>
      </c>
      <c r="AM35" s="30" t="s">
        <v>71</v>
      </c>
      <c r="AN35" s="30" t="s">
        <v>71</v>
      </c>
      <c r="AO35" s="30" t="s">
        <v>71</v>
      </c>
      <c r="AP35" s="30" t="s">
        <v>71</v>
      </c>
      <c r="AQ35" s="30" t="s">
        <v>71</v>
      </c>
      <c r="AR35" s="30" t="s">
        <v>71</v>
      </c>
      <c r="AS35" s="30" t="s">
        <v>71</v>
      </c>
      <c r="AT35" s="30" t="s">
        <v>71</v>
      </c>
      <c r="AU35" s="30" t="s">
        <v>71</v>
      </c>
      <c r="AV35" s="30" t="s">
        <v>71</v>
      </c>
      <c r="AW35" s="30" t="s">
        <v>71</v>
      </c>
      <c r="AX35" s="30" t="s">
        <v>71</v>
      </c>
      <c r="AY35" s="30" t="s">
        <v>71</v>
      </c>
      <c r="AZ35" s="30" t="s">
        <v>71</v>
      </c>
      <c r="BA35" s="30" t="s">
        <v>71</v>
      </c>
      <c r="BB35" s="30" t="s">
        <v>71</v>
      </c>
      <c r="BC35" s="30" t="s">
        <v>71</v>
      </c>
      <c r="BD35" s="30" t="s">
        <v>71</v>
      </c>
      <c r="BE35" s="30" t="s">
        <v>71</v>
      </c>
      <c r="BF35" s="30" t="s">
        <v>71</v>
      </c>
      <c r="BG35" s="30" t="s">
        <v>71</v>
      </c>
      <c r="BH35" s="30" t="s">
        <v>71</v>
      </c>
      <c r="BI35" s="30" t="s">
        <v>71</v>
      </c>
      <c r="BJ35" s="30" t="s">
        <v>71</v>
      </c>
      <c r="BK35" s="30" t="s">
        <v>71</v>
      </c>
      <c r="BL35" s="30" t="s">
        <v>71</v>
      </c>
      <c r="BM35" s="30" t="s">
        <v>71</v>
      </c>
      <c r="BN35" s="30" t="s">
        <v>71</v>
      </c>
      <c r="BO35" s="31" t="s">
        <v>71</v>
      </c>
      <c r="BP35" s="30" t="s">
        <v>71</v>
      </c>
      <c r="BQ35" s="30" t="s">
        <v>71</v>
      </c>
      <c r="BR35" s="30" t="s">
        <v>71</v>
      </c>
      <c r="BS35" s="30" t="s">
        <v>71</v>
      </c>
      <c r="BT35" s="30">
        <v>71078</v>
      </c>
      <c r="BU35" s="30">
        <v>81417</v>
      </c>
      <c r="BV35" s="30" t="s">
        <v>16</v>
      </c>
      <c r="BW35" s="30" t="s">
        <v>16</v>
      </c>
      <c r="BX35" s="30" t="s">
        <v>16</v>
      </c>
      <c r="BY35" s="30" t="s">
        <v>16</v>
      </c>
      <c r="BZ35" s="30" t="s">
        <v>16</v>
      </c>
      <c r="CA35" s="30">
        <v>65872</v>
      </c>
      <c r="CB35" s="30">
        <v>85405</v>
      </c>
      <c r="CC35" s="30">
        <v>84987</v>
      </c>
      <c r="CD35" s="30">
        <v>83564</v>
      </c>
      <c r="CE35" s="30">
        <v>74241</v>
      </c>
      <c r="CF35" s="30">
        <v>65206</v>
      </c>
      <c r="CG35" s="30">
        <v>65435</v>
      </c>
      <c r="CH35" s="30">
        <v>92745</v>
      </c>
      <c r="CI35" s="30">
        <v>81235</v>
      </c>
      <c r="CJ35" s="30">
        <v>71868</v>
      </c>
      <c r="CK35" s="30">
        <v>78863</v>
      </c>
      <c r="CL35" s="30">
        <v>83583</v>
      </c>
      <c r="CM35" s="30">
        <v>82889</v>
      </c>
      <c r="CN35" s="30">
        <v>87946</v>
      </c>
      <c r="CO35" s="30">
        <v>89428</v>
      </c>
      <c r="CP35" s="30">
        <v>85826</v>
      </c>
      <c r="CQ35" s="30">
        <v>72872</v>
      </c>
      <c r="CR35" s="30">
        <v>68815</v>
      </c>
      <c r="CS35" s="30">
        <v>89661</v>
      </c>
      <c r="CT35" s="30">
        <v>69871</v>
      </c>
      <c r="CU35" s="30">
        <v>57996</v>
      </c>
      <c r="CV35" s="30">
        <v>62074</v>
      </c>
      <c r="CW35" s="30">
        <v>72879</v>
      </c>
      <c r="CX35" s="32">
        <f t="shared" si="0"/>
        <v>0.17406643683345685</v>
      </c>
      <c r="CY35" s="33">
        <f t="shared" si="1"/>
        <v>-1.8812353167212087E-3</v>
      </c>
    </row>
    <row r="36" spans="1:103" ht="15.75" hidden="1" customHeight="1" outlineLevel="1" x14ac:dyDescent="0.2">
      <c r="A36" s="27"/>
      <c r="B36" s="45"/>
      <c r="C36" s="29" t="s">
        <v>53</v>
      </c>
      <c r="D36" s="27"/>
      <c r="E36" s="45"/>
      <c r="F36" s="29" t="s">
        <v>50</v>
      </c>
      <c r="G36" s="30" t="s">
        <v>16</v>
      </c>
      <c r="H36" s="30" t="s">
        <v>16</v>
      </c>
      <c r="I36" s="30" t="s">
        <v>16</v>
      </c>
      <c r="J36" s="30" t="s">
        <v>16</v>
      </c>
      <c r="K36" s="30" t="s">
        <v>16</v>
      </c>
      <c r="L36" s="30" t="s">
        <v>16</v>
      </c>
      <c r="M36" s="30" t="s">
        <v>16</v>
      </c>
      <c r="N36" s="30" t="s">
        <v>16</v>
      </c>
      <c r="O36" s="30" t="s">
        <v>16</v>
      </c>
      <c r="P36" s="30" t="s">
        <v>16</v>
      </c>
      <c r="Q36" s="30" t="s">
        <v>16</v>
      </c>
      <c r="R36" s="30" t="s">
        <v>16</v>
      </c>
      <c r="S36" s="30" t="s">
        <v>16</v>
      </c>
      <c r="T36" s="30" t="s">
        <v>16</v>
      </c>
      <c r="U36" s="30" t="s">
        <v>16</v>
      </c>
      <c r="V36" s="30" t="s">
        <v>16</v>
      </c>
      <c r="W36" s="30" t="s">
        <v>16</v>
      </c>
      <c r="X36" s="30" t="s">
        <v>16</v>
      </c>
      <c r="Y36" s="30" t="s">
        <v>16</v>
      </c>
      <c r="Z36" s="30" t="s">
        <v>16</v>
      </c>
      <c r="AA36" s="30" t="s">
        <v>16</v>
      </c>
      <c r="AB36" s="30" t="s">
        <v>16</v>
      </c>
      <c r="AC36" s="30" t="s">
        <v>16</v>
      </c>
      <c r="AD36" s="30" t="s">
        <v>16</v>
      </c>
      <c r="AE36" s="30" t="s">
        <v>16</v>
      </c>
      <c r="AF36" s="30" t="s">
        <v>16</v>
      </c>
      <c r="AG36" s="30" t="s">
        <v>16</v>
      </c>
      <c r="AH36" s="30" t="s">
        <v>16</v>
      </c>
      <c r="AI36" s="30" t="s">
        <v>16</v>
      </c>
      <c r="AJ36" s="30" t="s">
        <v>16</v>
      </c>
      <c r="AK36" s="30" t="s">
        <v>16</v>
      </c>
      <c r="AL36" s="30" t="s">
        <v>16</v>
      </c>
      <c r="AM36" s="30" t="s">
        <v>16</v>
      </c>
      <c r="AN36" s="30" t="s">
        <v>16</v>
      </c>
      <c r="AO36" s="30" t="s">
        <v>16</v>
      </c>
      <c r="AP36" s="30" t="s">
        <v>16</v>
      </c>
      <c r="AQ36" s="30" t="s">
        <v>16</v>
      </c>
      <c r="AR36" s="30" t="s">
        <v>16</v>
      </c>
      <c r="AS36" s="30" t="s">
        <v>16</v>
      </c>
      <c r="AT36" s="30" t="s">
        <v>16</v>
      </c>
      <c r="AU36" s="30" t="s">
        <v>16</v>
      </c>
      <c r="AV36" s="30" t="s">
        <v>16</v>
      </c>
      <c r="AW36" s="30" t="s">
        <v>16</v>
      </c>
      <c r="AX36" s="30" t="s">
        <v>16</v>
      </c>
      <c r="AY36" s="30" t="s">
        <v>16</v>
      </c>
      <c r="AZ36" s="30" t="s">
        <v>16</v>
      </c>
      <c r="BA36" s="30" t="s">
        <v>16</v>
      </c>
      <c r="BB36" s="30" t="s">
        <v>16</v>
      </c>
      <c r="BC36" s="30" t="s">
        <v>16</v>
      </c>
      <c r="BD36" s="30" t="s">
        <v>16</v>
      </c>
      <c r="BE36" s="30" t="s">
        <v>16</v>
      </c>
      <c r="BF36" s="30" t="s">
        <v>16</v>
      </c>
      <c r="BG36" s="30" t="s">
        <v>16</v>
      </c>
      <c r="BH36" s="30" t="s">
        <v>16</v>
      </c>
      <c r="BI36" s="30" t="s">
        <v>16</v>
      </c>
      <c r="BJ36" s="30" t="s">
        <v>16</v>
      </c>
      <c r="BK36" s="30" t="s">
        <v>16</v>
      </c>
      <c r="BL36" s="30" t="s">
        <v>16</v>
      </c>
      <c r="BM36" s="30" t="s">
        <v>16</v>
      </c>
      <c r="BN36" s="30" t="s">
        <v>16</v>
      </c>
      <c r="BO36" s="31" t="s">
        <v>16</v>
      </c>
      <c r="BP36" s="30" t="s">
        <v>16</v>
      </c>
      <c r="BQ36" s="30" t="s">
        <v>16</v>
      </c>
      <c r="BR36" s="30" t="s">
        <v>16</v>
      </c>
      <c r="BS36" s="30" t="s">
        <v>16</v>
      </c>
      <c r="BT36" s="30" t="s">
        <v>16</v>
      </c>
      <c r="BU36" s="30" t="s">
        <v>16</v>
      </c>
      <c r="BV36" s="30" t="s">
        <v>16</v>
      </c>
      <c r="BW36" s="30" t="s">
        <v>16</v>
      </c>
      <c r="BX36" s="30" t="s">
        <v>16</v>
      </c>
      <c r="BY36" s="30" t="s">
        <v>16</v>
      </c>
      <c r="BZ36" s="30" t="s">
        <v>16</v>
      </c>
      <c r="CA36" s="30" t="s">
        <v>16</v>
      </c>
      <c r="CB36" s="30" t="s">
        <v>16</v>
      </c>
      <c r="CC36" s="30" t="s">
        <v>16</v>
      </c>
      <c r="CD36" s="30" t="s">
        <v>16</v>
      </c>
      <c r="CE36" s="30" t="s">
        <v>16</v>
      </c>
      <c r="CF36" s="30" t="s">
        <v>16</v>
      </c>
      <c r="CG36" s="30" t="s">
        <v>16</v>
      </c>
      <c r="CH36" s="30" t="s">
        <v>16</v>
      </c>
      <c r="CI36" s="30" t="s">
        <v>16</v>
      </c>
      <c r="CJ36" s="30" t="s">
        <v>16</v>
      </c>
      <c r="CK36" s="30" t="s">
        <v>16</v>
      </c>
      <c r="CL36" s="30" t="s">
        <v>16</v>
      </c>
      <c r="CM36" s="30" t="s">
        <v>16</v>
      </c>
      <c r="CN36" s="30" t="s">
        <v>16</v>
      </c>
      <c r="CO36" s="30" t="s">
        <v>16</v>
      </c>
      <c r="CP36" s="30" t="s">
        <v>16</v>
      </c>
      <c r="CQ36" s="30" t="s">
        <v>16</v>
      </c>
      <c r="CR36" s="30" t="s">
        <v>16</v>
      </c>
      <c r="CS36" s="30" t="s">
        <v>16</v>
      </c>
      <c r="CT36" s="30" t="s">
        <v>16</v>
      </c>
      <c r="CU36" s="30" t="s">
        <v>16</v>
      </c>
      <c r="CV36" s="30" t="s">
        <v>16</v>
      </c>
      <c r="CW36" s="30" t="s">
        <v>16</v>
      </c>
      <c r="CX36" s="34"/>
      <c r="CY36" s="51"/>
    </row>
    <row r="37" spans="1:103" ht="12.75" hidden="1" customHeight="1" outlineLevel="1" x14ac:dyDescent="0.2">
      <c r="A37" s="27"/>
      <c r="B37" s="45" t="s">
        <v>41</v>
      </c>
      <c r="C37" s="29"/>
      <c r="D37" s="27"/>
      <c r="E37" s="45" t="s">
        <v>14</v>
      </c>
      <c r="F37" s="29"/>
      <c r="G37" s="30" t="s">
        <v>16</v>
      </c>
      <c r="H37" s="30" t="s">
        <v>16</v>
      </c>
      <c r="I37" s="30" t="s">
        <v>16</v>
      </c>
      <c r="J37" s="30" t="s">
        <v>16</v>
      </c>
      <c r="K37" s="30" t="s">
        <v>16</v>
      </c>
      <c r="L37" s="30" t="s">
        <v>16</v>
      </c>
      <c r="M37" s="30" t="s">
        <v>16</v>
      </c>
      <c r="N37" s="30" t="s">
        <v>16</v>
      </c>
      <c r="O37" s="30" t="s">
        <v>16</v>
      </c>
      <c r="P37" s="30" t="s">
        <v>16</v>
      </c>
      <c r="Q37" s="30" t="s">
        <v>16</v>
      </c>
      <c r="R37" s="30" t="s">
        <v>16</v>
      </c>
      <c r="S37" s="30" t="s">
        <v>16</v>
      </c>
      <c r="T37" s="30" t="s">
        <v>16</v>
      </c>
      <c r="U37" s="30" t="s">
        <v>16</v>
      </c>
      <c r="V37" s="30" t="s">
        <v>16</v>
      </c>
      <c r="W37" s="30" t="s">
        <v>16</v>
      </c>
      <c r="X37" s="30" t="s">
        <v>16</v>
      </c>
      <c r="Y37" s="30" t="s">
        <v>16</v>
      </c>
      <c r="Z37" s="30" t="s">
        <v>16</v>
      </c>
      <c r="AA37" s="30" t="s">
        <v>16</v>
      </c>
      <c r="AB37" s="30" t="s">
        <v>16</v>
      </c>
      <c r="AC37" s="30" t="s">
        <v>16</v>
      </c>
      <c r="AD37" s="30" t="s">
        <v>16</v>
      </c>
      <c r="AE37" s="30" t="s">
        <v>16</v>
      </c>
      <c r="AF37" s="30" t="s">
        <v>16</v>
      </c>
      <c r="AG37" s="30" t="s">
        <v>16</v>
      </c>
      <c r="AH37" s="30" t="s">
        <v>16</v>
      </c>
      <c r="AI37" s="30" t="s">
        <v>16</v>
      </c>
      <c r="AJ37" s="30" t="s">
        <v>16</v>
      </c>
      <c r="AK37" s="30" t="s">
        <v>71</v>
      </c>
      <c r="AL37" s="30" t="s">
        <v>71</v>
      </c>
      <c r="AM37" s="30" t="s">
        <v>71</v>
      </c>
      <c r="AN37" s="30" t="s">
        <v>71</v>
      </c>
      <c r="AO37" s="30" t="s">
        <v>71</v>
      </c>
      <c r="AP37" s="30" t="s">
        <v>71</v>
      </c>
      <c r="AQ37" s="30" t="s">
        <v>71</v>
      </c>
      <c r="AR37" s="30" t="s">
        <v>71</v>
      </c>
      <c r="AS37" s="30" t="s">
        <v>71</v>
      </c>
      <c r="AT37" s="30" t="s">
        <v>71</v>
      </c>
      <c r="AU37" s="30" t="s">
        <v>71</v>
      </c>
      <c r="AV37" s="30" t="s">
        <v>71</v>
      </c>
      <c r="AW37" s="30" t="s">
        <v>71</v>
      </c>
      <c r="AX37" s="30" t="s">
        <v>71</v>
      </c>
      <c r="AY37" s="30" t="s">
        <v>71</v>
      </c>
      <c r="AZ37" s="30" t="s">
        <v>71</v>
      </c>
      <c r="BA37" s="30" t="s">
        <v>71</v>
      </c>
      <c r="BB37" s="30" t="s">
        <v>71</v>
      </c>
      <c r="BC37" s="30" t="s">
        <v>71</v>
      </c>
      <c r="BD37" s="30" t="s">
        <v>71</v>
      </c>
      <c r="BE37" s="30" t="s">
        <v>71</v>
      </c>
      <c r="BF37" s="30" t="s">
        <v>71</v>
      </c>
      <c r="BG37" s="30" t="s">
        <v>71</v>
      </c>
      <c r="BH37" s="30" t="s">
        <v>71</v>
      </c>
      <c r="BI37" s="30" t="s">
        <v>71</v>
      </c>
      <c r="BJ37" s="30" t="s">
        <v>71</v>
      </c>
      <c r="BK37" s="30" t="s">
        <v>71</v>
      </c>
      <c r="BL37" s="30" t="s">
        <v>71</v>
      </c>
      <c r="BM37" s="30" t="s">
        <v>71</v>
      </c>
      <c r="BN37" s="30" t="s">
        <v>71</v>
      </c>
      <c r="BO37" s="31" t="s">
        <v>71</v>
      </c>
      <c r="BP37" s="30" t="s">
        <v>71</v>
      </c>
      <c r="BQ37" s="30" t="s">
        <v>71</v>
      </c>
      <c r="BR37" s="30" t="s">
        <v>71</v>
      </c>
      <c r="BS37" s="30" t="s">
        <v>71</v>
      </c>
      <c r="BT37" s="30">
        <v>38287</v>
      </c>
      <c r="BU37" s="30">
        <v>43417</v>
      </c>
      <c r="BV37" s="30" t="s">
        <v>16</v>
      </c>
      <c r="BW37" s="30" t="s">
        <v>16</v>
      </c>
      <c r="BX37" s="30" t="s">
        <v>16</v>
      </c>
      <c r="BY37" s="30" t="s">
        <v>16</v>
      </c>
      <c r="BZ37" s="30" t="s">
        <v>16</v>
      </c>
      <c r="CA37" s="30">
        <v>22085</v>
      </c>
      <c r="CB37" s="30">
        <v>37082</v>
      </c>
      <c r="CC37" s="30">
        <v>38374</v>
      </c>
      <c r="CD37" s="30">
        <v>35472</v>
      </c>
      <c r="CE37" s="30">
        <v>30836</v>
      </c>
      <c r="CF37" s="30">
        <v>23518</v>
      </c>
      <c r="CG37" s="30">
        <v>20559</v>
      </c>
      <c r="CH37" s="30">
        <v>34175</v>
      </c>
      <c r="CI37" s="30">
        <v>38239</v>
      </c>
      <c r="CJ37" s="30">
        <v>26284</v>
      </c>
      <c r="CK37" s="30">
        <v>27481</v>
      </c>
      <c r="CL37" s="30">
        <v>32035</v>
      </c>
      <c r="CM37" s="30">
        <v>31690</v>
      </c>
      <c r="CN37" s="30">
        <v>33094</v>
      </c>
      <c r="CO37" s="30">
        <v>35828</v>
      </c>
      <c r="CP37" s="30">
        <v>33978</v>
      </c>
      <c r="CQ37" s="30">
        <v>27288</v>
      </c>
      <c r="CR37" s="30">
        <v>23916</v>
      </c>
      <c r="CS37" s="30">
        <v>34812</v>
      </c>
      <c r="CT37" s="30">
        <v>35474</v>
      </c>
      <c r="CU37" s="30">
        <v>20554</v>
      </c>
      <c r="CV37" s="30">
        <v>19867</v>
      </c>
      <c r="CW37" s="30">
        <v>26381</v>
      </c>
      <c r="CX37" s="32">
        <f t="shared" si="0"/>
        <v>0.32788040469119645</v>
      </c>
      <c r="CY37" s="33">
        <f t="shared" si="1"/>
        <v>8.4115388523346088E-3</v>
      </c>
    </row>
    <row r="38" spans="1:103" ht="12.75" hidden="1" customHeight="1" outlineLevel="1" x14ac:dyDescent="0.2">
      <c r="A38" s="27"/>
      <c r="B38" s="45"/>
      <c r="C38" s="29" t="s">
        <v>53</v>
      </c>
      <c r="D38" s="27"/>
      <c r="E38" s="45"/>
      <c r="F38" s="29" t="s">
        <v>50</v>
      </c>
      <c r="G38" s="30" t="s">
        <v>16</v>
      </c>
      <c r="H38" s="30" t="s">
        <v>16</v>
      </c>
      <c r="I38" s="30" t="s">
        <v>16</v>
      </c>
      <c r="J38" s="30" t="s">
        <v>16</v>
      </c>
      <c r="K38" s="30" t="s">
        <v>16</v>
      </c>
      <c r="L38" s="30" t="s">
        <v>16</v>
      </c>
      <c r="M38" s="30" t="s">
        <v>16</v>
      </c>
      <c r="N38" s="30" t="s">
        <v>16</v>
      </c>
      <c r="O38" s="30" t="s">
        <v>16</v>
      </c>
      <c r="P38" s="30" t="s">
        <v>16</v>
      </c>
      <c r="Q38" s="30" t="s">
        <v>16</v>
      </c>
      <c r="R38" s="30" t="s">
        <v>16</v>
      </c>
      <c r="S38" s="30" t="s">
        <v>16</v>
      </c>
      <c r="T38" s="30" t="s">
        <v>16</v>
      </c>
      <c r="U38" s="30" t="s">
        <v>16</v>
      </c>
      <c r="V38" s="30" t="s">
        <v>16</v>
      </c>
      <c r="W38" s="30" t="s">
        <v>16</v>
      </c>
      <c r="X38" s="30" t="s">
        <v>16</v>
      </c>
      <c r="Y38" s="30" t="s">
        <v>16</v>
      </c>
      <c r="Z38" s="30" t="s">
        <v>16</v>
      </c>
      <c r="AA38" s="30" t="s">
        <v>16</v>
      </c>
      <c r="AB38" s="30" t="s">
        <v>16</v>
      </c>
      <c r="AC38" s="30" t="s">
        <v>16</v>
      </c>
      <c r="AD38" s="30" t="s">
        <v>16</v>
      </c>
      <c r="AE38" s="30" t="s">
        <v>16</v>
      </c>
      <c r="AF38" s="30" t="s">
        <v>16</v>
      </c>
      <c r="AG38" s="30" t="s">
        <v>16</v>
      </c>
      <c r="AH38" s="30" t="s">
        <v>16</v>
      </c>
      <c r="AI38" s="30" t="s">
        <v>16</v>
      </c>
      <c r="AJ38" s="30" t="s">
        <v>16</v>
      </c>
      <c r="AK38" s="30" t="s">
        <v>16</v>
      </c>
      <c r="AL38" s="30" t="s">
        <v>16</v>
      </c>
      <c r="AM38" s="30" t="s">
        <v>16</v>
      </c>
      <c r="AN38" s="30" t="s">
        <v>16</v>
      </c>
      <c r="AO38" s="30" t="s">
        <v>16</v>
      </c>
      <c r="AP38" s="30" t="s">
        <v>16</v>
      </c>
      <c r="AQ38" s="30" t="s">
        <v>16</v>
      </c>
      <c r="AR38" s="30" t="s">
        <v>16</v>
      </c>
      <c r="AS38" s="30" t="s">
        <v>16</v>
      </c>
      <c r="AT38" s="30" t="s">
        <v>16</v>
      </c>
      <c r="AU38" s="30" t="s">
        <v>16</v>
      </c>
      <c r="AV38" s="30" t="s">
        <v>16</v>
      </c>
      <c r="AW38" s="30" t="s">
        <v>16</v>
      </c>
      <c r="AX38" s="30" t="s">
        <v>16</v>
      </c>
      <c r="AY38" s="30" t="s">
        <v>16</v>
      </c>
      <c r="AZ38" s="30" t="s">
        <v>16</v>
      </c>
      <c r="BA38" s="30" t="s">
        <v>16</v>
      </c>
      <c r="BB38" s="30" t="s">
        <v>16</v>
      </c>
      <c r="BC38" s="30" t="s">
        <v>16</v>
      </c>
      <c r="BD38" s="30" t="s">
        <v>16</v>
      </c>
      <c r="BE38" s="30" t="s">
        <v>16</v>
      </c>
      <c r="BF38" s="30" t="s">
        <v>16</v>
      </c>
      <c r="BG38" s="30" t="s">
        <v>16</v>
      </c>
      <c r="BH38" s="30" t="s">
        <v>16</v>
      </c>
      <c r="BI38" s="30" t="s">
        <v>16</v>
      </c>
      <c r="BJ38" s="30" t="s">
        <v>16</v>
      </c>
      <c r="BK38" s="30" t="s">
        <v>16</v>
      </c>
      <c r="BL38" s="30" t="s">
        <v>16</v>
      </c>
      <c r="BM38" s="30" t="s">
        <v>16</v>
      </c>
      <c r="BN38" s="30" t="s">
        <v>16</v>
      </c>
      <c r="BO38" s="31" t="s">
        <v>16</v>
      </c>
      <c r="BP38" s="30" t="s">
        <v>16</v>
      </c>
      <c r="BQ38" s="30" t="s">
        <v>16</v>
      </c>
      <c r="BR38" s="30" t="s">
        <v>16</v>
      </c>
      <c r="BS38" s="30" t="s">
        <v>16</v>
      </c>
      <c r="BT38" s="30" t="s">
        <v>16</v>
      </c>
      <c r="BU38" s="30" t="s">
        <v>16</v>
      </c>
      <c r="BV38" s="30" t="s">
        <v>16</v>
      </c>
      <c r="BW38" s="30" t="s">
        <v>16</v>
      </c>
      <c r="BX38" s="30" t="s">
        <v>16</v>
      </c>
      <c r="BY38" s="30" t="s">
        <v>16</v>
      </c>
      <c r="BZ38" s="30" t="s">
        <v>16</v>
      </c>
      <c r="CA38" s="30" t="s">
        <v>16</v>
      </c>
      <c r="CB38" s="30" t="s">
        <v>16</v>
      </c>
      <c r="CC38" s="30" t="s">
        <v>16</v>
      </c>
      <c r="CD38" s="30" t="s">
        <v>16</v>
      </c>
      <c r="CE38" s="30" t="s">
        <v>16</v>
      </c>
      <c r="CF38" s="30" t="s">
        <v>16</v>
      </c>
      <c r="CG38" s="30" t="s">
        <v>16</v>
      </c>
      <c r="CH38" s="30" t="s">
        <v>16</v>
      </c>
      <c r="CI38" s="30" t="s">
        <v>16</v>
      </c>
      <c r="CJ38" s="30" t="s">
        <v>16</v>
      </c>
      <c r="CK38" s="30" t="s">
        <v>16</v>
      </c>
      <c r="CL38" s="30" t="s">
        <v>16</v>
      </c>
      <c r="CM38" s="30" t="s">
        <v>16</v>
      </c>
      <c r="CN38" s="30" t="s">
        <v>16</v>
      </c>
      <c r="CO38" s="30" t="s">
        <v>16</v>
      </c>
      <c r="CP38" s="30" t="s">
        <v>16</v>
      </c>
      <c r="CQ38" s="30" t="s">
        <v>16</v>
      </c>
      <c r="CR38" s="30" t="s">
        <v>16</v>
      </c>
      <c r="CS38" s="30" t="s">
        <v>16</v>
      </c>
      <c r="CT38" s="30" t="s">
        <v>16</v>
      </c>
      <c r="CU38" s="30" t="s">
        <v>16</v>
      </c>
      <c r="CV38" s="30" t="s">
        <v>16</v>
      </c>
      <c r="CW38" s="30" t="s">
        <v>16</v>
      </c>
      <c r="CX38" s="34"/>
      <c r="CY38" s="51"/>
    </row>
    <row r="39" spans="1:103" ht="12.75" hidden="1" customHeight="1" outlineLevel="1" x14ac:dyDescent="0.2">
      <c r="A39" s="27"/>
      <c r="B39" s="45" t="s">
        <v>39</v>
      </c>
      <c r="C39" s="29"/>
      <c r="D39" s="27"/>
      <c r="E39" s="45" t="s">
        <v>15</v>
      </c>
      <c r="F39" s="29"/>
      <c r="G39" s="30" t="s">
        <v>16</v>
      </c>
      <c r="H39" s="30" t="s">
        <v>16</v>
      </c>
      <c r="I39" s="30" t="s">
        <v>16</v>
      </c>
      <c r="J39" s="30" t="s">
        <v>16</v>
      </c>
      <c r="K39" s="30" t="s">
        <v>16</v>
      </c>
      <c r="L39" s="30" t="s">
        <v>16</v>
      </c>
      <c r="M39" s="30" t="s">
        <v>16</v>
      </c>
      <c r="N39" s="30" t="s">
        <v>16</v>
      </c>
      <c r="O39" s="30" t="s">
        <v>16</v>
      </c>
      <c r="P39" s="30" t="s">
        <v>16</v>
      </c>
      <c r="Q39" s="30" t="s">
        <v>16</v>
      </c>
      <c r="R39" s="30" t="s">
        <v>16</v>
      </c>
      <c r="S39" s="30" t="s">
        <v>16</v>
      </c>
      <c r="T39" s="30" t="s">
        <v>16</v>
      </c>
      <c r="U39" s="30" t="s">
        <v>16</v>
      </c>
      <c r="V39" s="30" t="s">
        <v>16</v>
      </c>
      <c r="W39" s="30" t="s">
        <v>16</v>
      </c>
      <c r="X39" s="30" t="s">
        <v>16</v>
      </c>
      <c r="Y39" s="30" t="s">
        <v>16</v>
      </c>
      <c r="Z39" s="30" t="s">
        <v>16</v>
      </c>
      <c r="AA39" s="30" t="s">
        <v>16</v>
      </c>
      <c r="AB39" s="30" t="s">
        <v>16</v>
      </c>
      <c r="AC39" s="30" t="s">
        <v>16</v>
      </c>
      <c r="AD39" s="30" t="s">
        <v>16</v>
      </c>
      <c r="AE39" s="30" t="s">
        <v>16</v>
      </c>
      <c r="AF39" s="30" t="s">
        <v>16</v>
      </c>
      <c r="AG39" s="30" t="s">
        <v>16</v>
      </c>
      <c r="AH39" s="30" t="s">
        <v>16</v>
      </c>
      <c r="AI39" s="30" t="s">
        <v>16</v>
      </c>
      <c r="AJ39" s="30" t="s">
        <v>16</v>
      </c>
      <c r="AK39" s="30" t="s">
        <v>71</v>
      </c>
      <c r="AL39" s="30" t="s">
        <v>71</v>
      </c>
      <c r="AM39" s="30" t="s">
        <v>71</v>
      </c>
      <c r="AN39" s="30" t="s">
        <v>71</v>
      </c>
      <c r="AO39" s="30" t="s">
        <v>71</v>
      </c>
      <c r="AP39" s="30" t="s">
        <v>71</v>
      </c>
      <c r="AQ39" s="30" t="s">
        <v>71</v>
      </c>
      <c r="AR39" s="30" t="s">
        <v>71</v>
      </c>
      <c r="AS39" s="30" t="s">
        <v>71</v>
      </c>
      <c r="AT39" s="30" t="s">
        <v>71</v>
      </c>
      <c r="AU39" s="30" t="s">
        <v>71</v>
      </c>
      <c r="AV39" s="30" t="s">
        <v>71</v>
      </c>
      <c r="AW39" s="30" t="s">
        <v>71</v>
      </c>
      <c r="AX39" s="30" t="s">
        <v>71</v>
      </c>
      <c r="AY39" s="30" t="s">
        <v>71</v>
      </c>
      <c r="AZ39" s="30" t="s">
        <v>71</v>
      </c>
      <c r="BA39" s="30" t="s">
        <v>71</v>
      </c>
      <c r="BB39" s="30" t="s">
        <v>71</v>
      </c>
      <c r="BC39" s="30" t="s">
        <v>71</v>
      </c>
      <c r="BD39" s="30" t="s">
        <v>71</v>
      </c>
      <c r="BE39" s="30" t="s">
        <v>71</v>
      </c>
      <c r="BF39" s="30" t="s">
        <v>71</v>
      </c>
      <c r="BG39" s="30" t="s">
        <v>71</v>
      </c>
      <c r="BH39" s="30" t="s">
        <v>71</v>
      </c>
      <c r="BI39" s="30" t="s">
        <v>71</v>
      </c>
      <c r="BJ39" s="30" t="s">
        <v>71</v>
      </c>
      <c r="BK39" s="30" t="s">
        <v>71</v>
      </c>
      <c r="BL39" s="30" t="s">
        <v>71</v>
      </c>
      <c r="BM39" s="30" t="s">
        <v>71</v>
      </c>
      <c r="BN39" s="30" t="s">
        <v>71</v>
      </c>
      <c r="BO39" s="31" t="s">
        <v>71</v>
      </c>
      <c r="BP39" s="30" t="s">
        <v>71</v>
      </c>
      <c r="BQ39" s="30" t="s">
        <v>71</v>
      </c>
      <c r="BR39" s="30" t="s">
        <v>71</v>
      </c>
      <c r="BS39" s="30" t="s">
        <v>71</v>
      </c>
      <c r="BT39" s="30">
        <v>43951</v>
      </c>
      <c r="BU39" s="30">
        <v>44046</v>
      </c>
      <c r="BV39" s="30" t="s">
        <v>16</v>
      </c>
      <c r="BW39" s="30" t="s">
        <v>16</v>
      </c>
      <c r="BX39" s="30" t="s">
        <v>16</v>
      </c>
      <c r="BY39" s="30" t="s">
        <v>16</v>
      </c>
      <c r="BZ39" s="30" t="s">
        <v>16</v>
      </c>
      <c r="CA39" s="30">
        <v>12548</v>
      </c>
      <c r="CB39" s="30">
        <v>23200</v>
      </c>
      <c r="CC39" s="30">
        <v>29731</v>
      </c>
      <c r="CD39" s="30">
        <v>29501</v>
      </c>
      <c r="CE39" s="30">
        <v>26455</v>
      </c>
      <c r="CF39" s="30">
        <v>20465</v>
      </c>
      <c r="CG39" s="30">
        <v>15731</v>
      </c>
      <c r="CH39" s="30">
        <v>19169</v>
      </c>
      <c r="CI39" s="30">
        <v>32512</v>
      </c>
      <c r="CJ39" s="30">
        <v>24740</v>
      </c>
      <c r="CK39" s="30">
        <v>19250</v>
      </c>
      <c r="CL39" s="30">
        <v>20907</v>
      </c>
      <c r="CM39" s="30">
        <v>22185</v>
      </c>
      <c r="CN39" s="30">
        <v>21770</v>
      </c>
      <c r="CO39" s="30">
        <v>24061</v>
      </c>
      <c r="CP39" s="30">
        <v>23339</v>
      </c>
      <c r="CQ39" s="30">
        <v>17943</v>
      </c>
      <c r="CR39" s="30">
        <v>14201</v>
      </c>
      <c r="CS39" s="30">
        <v>21248</v>
      </c>
      <c r="CT39" s="30">
        <v>32269</v>
      </c>
      <c r="CU39" s="30">
        <v>21026</v>
      </c>
      <c r="CV39" s="30">
        <v>11595</v>
      </c>
      <c r="CW39" s="30">
        <v>13303</v>
      </c>
      <c r="CX39" s="32">
        <f t="shared" si="0"/>
        <v>0.14730487278999568</v>
      </c>
      <c r="CY39" s="33">
        <f t="shared" si="1"/>
        <v>3.9243256413055072E-3</v>
      </c>
    </row>
    <row r="40" spans="1:103" ht="12.75" hidden="1" customHeight="1" outlineLevel="1" x14ac:dyDescent="0.2">
      <c r="A40" s="27"/>
      <c r="B40" s="45"/>
      <c r="C40" s="29" t="s">
        <v>53</v>
      </c>
      <c r="D40" s="27"/>
      <c r="E40" s="45"/>
      <c r="F40" s="29" t="s">
        <v>50</v>
      </c>
      <c r="G40" s="30" t="s">
        <v>16</v>
      </c>
      <c r="H40" s="30" t="s">
        <v>16</v>
      </c>
      <c r="I40" s="30" t="s">
        <v>16</v>
      </c>
      <c r="J40" s="30" t="s">
        <v>16</v>
      </c>
      <c r="K40" s="30" t="s">
        <v>16</v>
      </c>
      <c r="L40" s="30" t="s">
        <v>16</v>
      </c>
      <c r="M40" s="30" t="s">
        <v>16</v>
      </c>
      <c r="N40" s="30" t="s">
        <v>16</v>
      </c>
      <c r="O40" s="30" t="s">
        <v>16</v>
      </c>
      <c r="P40" s="30" t="s">
        <v>16</v>
      </c>
      <c r="Q40" s="30" t="s">
        <v>16</v>
      </c>
      <c r="R40" s="30" t="s">
        <v>16</v>
      </c>
      <c r="S40" s="30" t="s">
        <v>16</v>
      </c>
      <c r="T40" s="30" t="s">
        <v>16</v>
      </c>
      <c r="U40" s="30" t="s">
        <v>16</v>
      </c>
      <c r="V40" s="30" t="s">
        <v>16</v>
      </c>
      <c r="W40" s="30" t="s">
        <v>16</v>
      </c>
      <c r="X40" s="30" t="s">
        <v>16</v>
      </c>
      <c r="Y40" s="30" t="s">
        <v>16</v>
      </c>
      <c r="Z40" s="30" t="s">
        <v>16</v>
      </c>
      <c r="AA40" s="30" t="s">
        <v>16</v>
      </c>
      <c r="AB40" s="30" t="s">
        <v>16</v>
      </c>
      <c r="AC40" s="30" t="s">
        <v>16</v>
      </c>
      <c r="AD40" s="30" t="s">
        <v>16</v>
      </c>
      <c r="AE40" s="30" t="s">
        <v>16</v>
      </c>
      <c r="AF40" s="30" t="s">
        <v>16</v>
      </c>
      <c r="AG40" s="30" t="s">
        <v>16</v>
      </c>
      <c r="AH40" s="30" t="s">
        <v>16</v>
      </c>
      <c r="AI40" s="30" t="s">
        <v>16</v>
      </c>
      <c r="AJ40" s="30" t="s">
        <v>16</v>
      </c>
      <c r="AK40" s="30" t="s">
        <v>16</v>
      </c>
      <c r="AL40" s="30" t="s">
        <v>16</v>
      </c>
      <c r="AM40" s="30" t="s">
        <v>16</v>
      </c>
      <c r="AN40" s="30" t="s">
        <v>16</v>
      </c>
      <c r="AO40" s="30" t="s">
        <v>16</v>
      </c>
      <c r="AP40" s="30" t="s">
        <v>16</v>
      </c>
      <c r="AQ40" s="30" t="s">
        <v>16</v>
      </c>
      <c r="AR40" s="30" t="s">
        <v>16</v>
      </c>
      <c r="AS40" s="30" t="s">
        <v>16</v>
      </c>
      <c r="AT40" s="30" t="s">
        <v>16</v>
      </c>
      <c r="AU40" s="30" t="s">
        <v>16</v>
      </c>
      <c r="AV40" s="30" t="s">
        <v>16</v>
      </c>
      <c r="AW40" s="30" t="s">
        <v>16</v>
      </c>
      <c r="AX40" s="30" t="s">
        <v>16</v>
      </c>
      <c r="AY40" s="30" t="s">
        <v>16</v>
      </c>
      <c r="AZ40" s="30" t="s">
        <v>16</v>
      </c>
      <c r="BA40" s="30" t="s">
        <v>16</v>
      </c>
      <c r="BB40" s="30" t="s">
        <v>16</v>
      </c>
      <c r="BC40" s="30" t="s">
        <v>16</v>
      </c>
      <c r="BD40" s="30" t="s">
        <v>16</v>
      </c>
      <c r="BE40" s="30" t="s">
        <v>16</v>
      </c>
      <c r="BF40" s="30" t="s">
        <v>16</v>
      </c>
      <c r="BG40" s="30" t="s">
        <v>16</v>
      </c>
      <c r="BH40" s="30" t="s">
        <v>16</v>
      </c>
      <c r="BI40" s="30" t="s">
        <v>16</v>
      </c>
      <c r="BJ40" s="30" t="s">
        <v>16</v>
      </c>
      <c r="BK40" s="30" t="s">
        <v>16</v>
      </c>
      <c r="BL40" s="30" t="s">
        <v>16</v>
      </c>
      <c r="BM40" s="30" t="s">
        <v>16</v>
      </c>
      <c r="BN40" s="30" t="s">
        <v>16</v>
      </c>
      <c r="BO40" s="31" t="s">
        <v>16</v>
      </c>
      <c r="BP40" s="30" t="s">
        <v>16</v>
      </c>
      <c r="BQ40" s="30" t="s">
        <v>16</v>
      </c>
      <c r="BR40" s="30" t="s">
        <v>16</v>
      </c>
      <c r="BS40" s="30" t="s">
        <v>16</v>
      </c>
      <c r="BT40" s="30" t="s">
        <v>16</v>
      </c>
      <c r="BU40" s="30" t="s">
        <v>16</v>
      </c>
      <c r="BV40" s="30" t="s">
        <v>16</v>
      </c>
      <c r="BW40" s="30" t="s">
        <v>16</v>
      </c>
      <c r="BX40" s="30" t="s">
        <v>16</v>
      </c>
      <c r="BY40" s="30" t="s">
        <v>16</v>
      </c>
      <c r="BZ40" s="30" t="s">
        <v>16</v>
      </c>
      <c r="CA40" s="30" t="s">
        <v>16</v>
      </c>
      <c r="CB40" s="30" t="s">
        <v>16</v>
      </c>
      <c r="CC40" s="30" t="s">
        <v>16</v>
      </c>
      <c r="CD40" s="30" t="s">
        <v>16</v>
      </c>
      <c r="CE40" s="30" t="s">
        <v>16</v>
      </c>
      <c r="CF40" s="30" t="s">
        <v>16</v>
      </c>
      <c r="CG40" s="30" t="s">
        <v>16</v>
      </c>
      <c r="CH40" s="30" t="s">
        <v>16</v>
      </c>
      <c r="CI40" s="30" t="s">
        <v>16</v>
      </c>
      <c r="CJ40" s="30" t="s">
        <v>16</v>
      </c>
      <c r="CK40" s="30" t="s">
        <v>16</v>
      </c>
      <c r="CL40" s="30" t="s">
        <v>16</v>
      </c>
      <c r="CM40" s="30" t="s">
        <v>16</v>
      </c>
      <c r="CN40" s="30" t="s">
        <v>16</v>
      </c>
      <c r="CO40" s="30" t="s">
        <v>16</v>
      </c>
      <c r="CP40" s="30" t="s">
        <v>16</v>
      </c>
      <c r="CQ40" s="30" t="s">
        <v>16</v>
      </c>
      <c r="CR40" s="30" t="s">
        <v>16</v>
      </c>
      <c r="CS40" s="30" t="s">
        <v>16</v>
      </c>
      <c r="CT40" s="30" t="s">
        <v>16</v>
      </c>
      <c r="CU40" s="30" t="s">
        <v>16</v>
      </c>
      <c r="CV40" s="30" t="s">
        <v>16</v>
      </c>
      <c r="CW40" s="30" t="s">
        <v>16</v>
      </c>
      <c r="CX40" s="34"/>
      <c r="CY40" s="51"/>
    </row>
    <row r="41" spans="1:103" ht="13.5" customHeight="1" collapsed="1" x14ac:dyDescent="0.2">
      <c r="A41" s="36" t="s">
        <v>49</v>
      </c>
      <c r="B41" s="54"/>
      <c r="C41" s="38"/>
      <c r="D41" s="36" t="s">
        <v>48</v>
      </c>
      <c r="E41" s="54"/>
      <c r="F41" s="38"/>
      <c r="G41" s="39" t="s">
        <v>16</v>
      </c>
      <c r="H41" s="39" t="s">
        <v>16</v>
      </c>
      <c r="I41" s="39" t="s">
        <v>16</v>
      </c>
      <c r="J41" s="39" t="s">
        <v>16</v>
      </c>
      <c r="K41" s="39" t="s">
        <v>16</v>
      </c>
      <c r="L41" s="39" t="s">
        <v>16</v>
      </c>
      <c r="M41" s="39" t="s">
        <v>16</v>
      </c>
      <c r="N41" s="39" t="s">
        <v>16</v>
      </c>
      <c r="O41" s="39" t="s">
        <v>16</v>
      </c>
      <c r="P41" s="39" t="s">
        <v>16</v>
      </c>
      <c r="Q41" s="39" t="s">
        <v>16</v>
      </c>
      <c r="R41" s="39" t="s">
        <v>16</v>
      </c>
      <c r="S41" s="39" t="s">
        <v>16</v>
      </c>
      <c r="T41" s="39" t="s">
        <v>16</v>
      </c>
      <c r="U41" s="39" t="s">
        <v>16</v>
      </c>
      <c r="V41" s="39" t="s">
        <v>16</v>
      </c>
      <c r="W41" s="39" t="s">
        <v>16</v>
      </c>
      <c r="X41" s="39" t="s">
        <v>16</v>
      </c>
      <c r="Y41" s="39" t="s">
        <v>16</v>
      </c>
      <c r="Z41" s="39" t="s">
        <v>16</v>
      </c>
      <c r="AA41" s="39" t="s">
        <v>16</v>
      </c>
      <c r="AB41" s="39" t="s">
        <v>16</v>
      </c>
      <c r="AC41" s="39" t="s">
        <v>16</v>
      </c>
      <c r="AD41" s="39" t="s">
        <v>16</v>
      </c>
      <c r="AE41" s="39" t="s">
        <v>16</v>
      </c>
      <c r="AF41" s="39" t="s">
        <v>16</v>
      </c>
      <c r="AG41" s="39" t="s">
        <v>16</v>
      </c>
      <c r="AH41" s="39" t="s">
        <v>16</v>
      </c>
      <c r="AI41" s="39" t="s">
        <v>16</v>
      </c>
      <c r="AJ41" s="39" t="s">
        <v>16</v>
      </c>
      <c r="AK41" s="39" t="s">
        <v>16</v>
      </c>
      <c r="AL41" s="39" t="s">
        <v>16</v>
      </c>
      <c r="AM41" s="39" t="s">
        <v>16</v>
      </c>
      <c r="AN41" s="39" t="s">
        <v>16</v>
      </c>
      <c r="AO41" s="39" t="s">
        <v>16</v>
      </c>
      <c r="AP41" s="39" t="s">
        <v>16</v>
      </c>
      <c r="AQ41" s="39" t="s">
        <v>16</v>
      </c>
      <c r="AR41" s="39" t="s">
        <v>16</v>
      </c>
      <c r="AS41" s="39" t="s">
        <v>16</v>
      </c>
      <c r="AT41" s="39" t="s">
        <v>16</v>
      </c>
      <c r="AU41" s="39" t="s">
        <v>16</v>
      </c>
      <c r="AV41" s="39" t="s">
        <v>16</v>
      </c>
      <c r="AW41" s="39" t="s">
        <v>16</v>
      </c>
      <c r="AX41" s="39" t="s">
        <v>16</v>
      </c>
      <c r="AY41" s="39" t="s">
        <v>16</v>
      </c>
      <c r="AZ41" s="39" t="s">
        <v>16</v>
      </c>
      <c r="BA41" s="39" t="s">
        <v>16</v>
      </c>
      <c r="BB41" s="39" t="s">
        <v>16</v>
      </c>
      <c r="BC41" s="39" t="s">
        <v>16</v>
      </c>
      <c r="BD41" s="39" t="s">
        <v>16</v>
      </c>
      <c r="BE41" s="39" t="s">
        <v>16</v>
      </c>
      <c r="BF41" s="39" t="s">
        <v>16</v>
      </c>
      <c r="BG41" s="39" t="s">
        <v>16</v>
      </c>
      <c r="BH41" s="39" t="s">
        <v>16</v>
      </c>
      <c r="BI41" s="39" t="s">
        <v>16</v>
      </c>
      <c r="BJ41" s="39" t="s">
        <v>16</v>
      </c>
      <c r="BK41" s="39" t="s">
        <v>16</v>
      </c>
      <c r="BL41" s="39" t="s">
        <v>16</v>
      </c>
      <c r="BM41" s="39" t="s">
        <v>16</v>
      </c>
      <c r="BN41" s="39" t="s">
        <v>16</v>
      </c>
      <c r="BO41" s="40" t="s">
        <v>16</v>
      </c>
      <c r="BP41" s="39">
        <v>1722</v>
      </c>
      <c r="BQ41" s="39">
        <v>8039</v>
      </c>
      <c r="BR41" s="39">
        <v>28224.916666666664</v>
      </c>
      <c r="BS41" s="39">
        <v>49239</v>
      </c>
      <c r="BT41" s="39">
        <v>43951</v>
      </c>
      <c r="BU41" s="39">
        <v>44046</v>
      </c>
      <c r="BV41" s="39">
        <v>57456</v>
      </c>
      <c r="BW41" s="39">
        <v>45347</v>
      </c>
      <c r="BX41" s="39">
        <v>25478</v>
      </c>
      <c r="BY41" s="39">
        <v>14492</v>
      </c>
      <c r="BZ41" s="39">
        <v>10528</v>
      </c>
      <c r="CA41" s="39">
        <v>12548</v>
      </c>
      <c r="CB41" s="39">
        <v>23200</v>
      </c>
      <c r="CC41" s="39">
        <v>29731</v>
      </c>
      <c r="CD41" s="39">
        <v>29501</v>
      </c>
      <c r="CE41" s="39">
        <v>26455</v>
      </c>
      <c r="CF41" s="39">
        <v>20465</v>
      </c>
      <c r="CG41" s="39">
        <v>15731</v>
      </c>
      <c r="CH41" s="39">
        <v>19169</v>
      </c>
      <c r="CI41" s="39">
        <v>32512</v>
      </c>
      <c r="CJ41" s="39">
        <v>24740</v>
      </c>
      <c r="CK41" s="39">
        <v>19250</v>
      </c>
      <c r="CL41" s="39">
        <v>20907</v>
      </c>
      <c r="CM41" s="39">
        <v>22185</v>
      </c>
      <c r="CN41" s="39">
        <v>21770</v>
      </c>
      <c r="CO41" s="39">
        <v>24061</v>
      </c>
      <c r="CP41" s="39">
        <v>23339</v>
      </c>
      <c r="CQ41" s="39">
        <v>17943</v>
      </c>
      <c r="CR41" s="39">
        <v>14201</v>
      </c>
      <c r="CS41" s="39">
        <v>21248</v>
      </c>
      <c r="CT41" s="39">
        <v>32269</v>
      </c>
      <c r="CU41" s="39">
        <v>21026</v>
      </c>
      <c r="CV41" s="39">
        <v>11595</v>
      </c>
      <c r="CW41" s="39">
        <v>13303</v>
      </c>
      <c r="CX41" s="41">
        <f t="shared" si="0"/>
        <v>0.14730487278999568</v>
      </c>
      <c r="CY41" s="42">
        <f t="shared" si="1"/>
        <v>3.9243256413055072E-3</v>
      </c>
    </row>
    <row r="42" spans="1:103" ht="15" customHeight="1" collapsed="1" thickBot="1" x14ac:dyDescent="0.25">
      <c r="A42" s="55" t="s">
        <v>42</v>
      </c>
      <c r="B42" s="56"/>
      <c r="C42" s="57" t="s">
        <v>70</v>
      </c>
      <c r="D42" s="55"/>
      <c r="E42" s="56"/>
      <c r="F42" s="57" t="s">
        <v>69</v>
      </c>
      <c r="G42" s="1" t="s">
        <v>16</v>
      </c>
      <c r="H42" s="1" t="s">
        <v>16</v>
      </c>
      <c r="I42" s="1" t="s">
        <v>16</v>
      </c>
      <c r="J42" s="1" t="s">
        <v>16</v>
      </c>
      <c r="K42" s="1" t="s">
        <v>16</v>
      </c>
      <c r="L42" s="1" t="s">
        <v>16</v>
      </c>
      <c r="M42" s="1" t="s">
        <v>16</v>
      </c>
      <c r="N42" s="1" t="s">
        <v>16</v>
      </c>
      <c r="O42" s="1" t="s">
        <v>16</v>
      </c>
      <c r="P42" s="1" t="s">
        <v>16</v>
      </c>
      <c r="Q42" s="1" t="s">
        <v>16</v>
      </c>
      <c r="R42" s="1" t="s">
        <v>16</v>
      </c>
      <c r="S42" s="1" t="s">
        <v>16</v>
      </c>
      <c r="T42" s="1" t="s">
        <v>16</v>
      </c>
      <c r="U42" s="1" t="s">
        <v>16</v>
      </c>
      <c r="V42" s="1" t="s">
        <v>16</v>
      </c>
      <c r="W42" s="1" t="s">
        <v>16</v>
      </c>
      <c r="X42" s="1" t="s">
        <v>16</v>
      </c>
      <c r="Y42" s="1" t="s">
        <v>16</v>
      </c>
      <c r="Z42" s="1" t="s">
        <v>16</v>
      </c>
      <c r="AA42" s="1" t="s">
        <v>16</v>
      </c>
      <c r="AB42" s="1" t="s">
        <v>16</v>
      </c>
      <c r="AC42" s="1" t="s">
        <v>16</v>
      </c>
      <c r="AD42" s="1" t="s">
        <v>16</v>
      </c>
      <c r="AE42" s="1" t="s">
        <v>16</v>
      </c>
      <c r="AF42" s="1" t="s">
        <v>16</v>
      </c>
      <c r="AG42" s="1" t="s">
        <v>16</v>
      </c>
      <c r="AH42" s="1" t="s">
        <v>16</v>
      </c>
      <c r="AI42" s="1" t="s">
        <v>16</v>
      </c>
      <c r="AJ42" s="1" t="s">
        <v>16</v>
      </c>
      <c r="AK42" s="1" t="s">
        <v>16</v>
      </c>
      <c r="AL42" s="1" t="s">
        <v>16</v>
      </c>
      <c r="AM42" s="1" t="s">
        <v>16</v>
      </c>
      <c r="AN42" s="1" t="s">
        <v>16</v>
      </c>
      <c r="AO42" s="1" t="s">
        <v>16</v>
      </c>
      <c r="AP42" s="1" t="s">
        <v>16</v>
      </c>
      <c r="AQ42" s="1" t="s">
        <v>16</v>
      </c>
      <c r="AR42" s="1" t="s">
        <v>16</v>
      </c>
      <c r="AS42" s="1" t="s">
        <v>16</v>
      </c>
      <c r="AT42" s="1" t="s">
        <v>16</v>
      </c>
      <c r="AU42" s="1" t="s">
        <v>16</v>
      </c>
      <c r="AV42" s="1" t="s">
        <v>16</v>
      </c>
      <c r="AW42" s="1" t="s">
        <v>16</v>
      </c>
      <c r="AX42" s="1" t="s">
        <v>16</v>
      </c>
      <c r="AY42" s="1" t="s">
        <v>16</v>
      </c>
      <c r="AZ42" s="1" t="s">
        <v>16</v>
      </c>
      <c r="BA42" s="1" t="s">
        <v>16</v>
      </c>
      <c r="BB42" s="1" t="s">
        <v>16</v>
      </c>
      <c r="BC42" s="1" t="s">
        <v>16</v>
      </c>
      <c r="BD42" s="1" t="s">
        <v>16</v>
      </c>
      <c r="BE42" s="1" t="s">
        <v>16</v>
      </c>
      <c r="BF42" s="1" t="s">
        <v>16</v>
      </c>
      <c r="BG42" s="1" t="s">
        <v>16</v>
      </c>
      <c r="BH42" s="1" t="s">
        <v>16</v>
      </c>
      <c r="BI42" s="1" t="s">
        <v>16</v>
      </c>
      <c r="BJ42" s="1" t="s">
        <v>16</v>
      </c>
      <c r="BK42" s="1" t="s">
        <v>16</v>
      </c>
      <c r="BL42" s="1" t="s">
        <v>16</v>
      </c>
      <c r="BM42" s="1" t="s">
        <v>16</v>
      </c>
      <c r="BN42" s="1" t="s">
        <v>16</v>
      </c>
      <c r="BO42" s="58" t="s">
        <v>16</v>
      </c>
      <c r="BP42" s="1">
        <v>4.3903931467033808E-2</v>
      </c>
      <c r="BQ42" s="1">
        <v>8.7088876370412099E-2</v>
      </c>
      <c r="BR42" s="1">
        <v>0.17301570274108355</v>
      </c>
      <c r="BS42" s="1">
        <v>0.28788339433342297</v>
      </c>
      <c r="BT42" s="1">
        <v>0.28666936262360093</v>
      </c>
      <c r="BU42" s="1">
        <v>0.26119907489770505</v>
      </c>
      <c r="BV42" s="1">
        <v>0.30512362987509561</v>
      </c>
      <c r="BW42" s="1">
        <v>0.3246956895317199</v>
      </c>
      <c r="BX42" s="1">
        <v>0.25839232469929618</v>
      </c>
      <c r="BY42" s="1">
        <v>0.20131412616166808</v>
      </c>
      <c r="BZ42" s="1">
        <v>0.15667366102653393</v>
      </c>
      <c r="CA42" s="1">
        <v>0.12485075220886731</v>
      </c>
      <c r="CB42" s="1">
        <v>0.1592455057760816</v>
      </c>
      <c r="CC42" s="1">
        <v>0.1942047540351817</v>
      </c>
      <c r="CD42" s="1">
        <v>0.19861044722863663</v>
      </c>
      <c r="CE42" s="1">
        <v>0.20112976309947389</v>
      </c>
      <c r="CF42" s="1">
        <v>0.18742730494830065</v>
      </c>
      <c r="CG42" s="1">
        <v>0.1546424182845908</v>
      </c>
      <c r="CH42" s="1">
        <v>0.13121453360622634</v>
      </c>
      <c r="CI42" s="1">
        <v>0.21391443948784755</v>
      </c>
      <c r="CJ42" s="1">
        <v>0.20131497575106597</v>
      </c>
      <c r="CK42" s="1">
        <v>0.15327165310444765</v>
      </c>
      <c r="CL42" s="1">
        <v>0.15313790981805397</v>
      </c>
      <c r="CM42" s="1">
        <v>0.16221374045801526</v>
      </c>
      <c r="CN42" s="1">
        <v>0.15244030530074926</v>
      </c>
      <c r="CO42" s="1">
        <v>0.16114039258758212</v>
      </c>
      <c r="CP42" s="1">
        <v>0.16304788252225064</v>
      </c>
      <c r="CQ42" s="1">
        <v>0.15192670804297945</v>
      </c>
      <c r="CR42" s="1">
        <v>0.13280402498784274</v>
      </c>
      <c r="CS42" s="1">
        <v>0.14581388965138622</v>
      </c>
      <c r="CT42" s="1">
        <v>0.23448922348016918</v>
      </c>
      <c r="CU42" s="1">
        <v>0.21115317794269761</v>
      </c>
      <c r="CV42" s="1">
        <v>0.12396296613068765</v>
      </c>
      <c r="CW42" s="1">
        <v>0.1181827065732079</v>
      </c>
      <c r="CX42" s="59"/>
      <c r="CY42" s="60"/>
    </row>
    <row r="43" spans="1:103" ht="13.5" customHeight="1" x14ac:dyDescent="0.2">
      <c r="A43" s="61"/>
      <c r="B43" s="61"/>
      <c r="C43" s="62"/>
      <c r="D43" s="61"/>
      <c r="E43" s="61"/>
      <c r="F43" s="6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30"/>
      <c r="BP43" s="2"/>
      <c r="BQ43" s="2"/>
      <c r="BR43" s="2"/>
      <c r="BS43" s="2"/>
      <c r="BT43" s="2"/>
      <c r="BU43" s="2"/>
      <c r="BV43" s="2"/>
      <c r="BW43" s="2"/>
      <c r="BX43" s="2"/>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2"/>
      <c r="CY43" s="32"/>
    </row>
    <row r="44" spans="1:103" ht="13.5" customHeight="1" x14ac:dyDescent="0.2">
      <c r="A44" s="61"/>
      <c r="B44" s="61"/>
      <c r="C44" s="62"/>
      <c r="D44" s="61"/>
      <c r="E44" s="61"/>
      <c r="F44" s="6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30"/>
      <c r="BP44" s="2"/>
      <c r="BQ44" s="2"/>
      <c r="BR44" s="2"/>
      <c r="BS44" s="2"/>
      <c r="BT44" s="2"/>
      <c r="BU44" s="2"/>
      <c r="BV44" s="2"/>
      <c r="BW44" s="2"/>
      <c r="BX44" s="2"/>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2"/>
      <c r="CY44" s="32"/>
    </row>
    <row r="45" spans="1:103" ht="13.5" customHeight="1" x14ac:dyDescent="0.2">
      <c r="A45" s="61"/>
      <c r="B45" s="61"/>
      <c r="C45" s="62"/>
      <c r="D45" s="61"/>
      <c r="E45" s="61"/>
      <c r="F45" s="6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30"/>
      <c r="BP45" s="2"/>
      <c r="BQ45" s="2"/>
      <c r="BR45" s="2"/>
      <c r="BS45" s="2"/>
      <c r="BT45" s="2"/>
      <c r="BU45" s="2"/>
      <c r="BV45" s="2"/>
      <c r="BW45" s="2"/>
      <c r="BX45" s="2"/>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2"/>
      <c r="CY45" s="32"/>
    </row>
    <row r="46" spans="1:103" ht="13.5" customHeight="1" x14ac:dyDescent="0.2">
      <c r="A46" s="61"/>
      <c r="B46" s="61"/>
      <c r="C46" s="62"/>
      <c r="D46" s="61"/>
      <c r="E46" s="61"/>
      <c r="F46" s="6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30"/>
      <c r="BP46" s="2"/>
      <c r="BQ46" s="2"/>
      <c r="BR46" s="2"/>
      <c r="BS46" s="2"/>
      <c r="BT46" s="2"/>
      <c r="BU46" s="2"/>
      <c r="BV46" s="2"/>
      <c r="BW46" s="2"/>
      <c r="BX46" s="2"/>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2"/>
      <c r="CY46" s="32"/>
    </row>
    <row r="47" spans="1:103" ht="13.5" customHeight="1" x14ac:dyDescent="0.2">
      <c r="A47" s="61"/>
      <c r="B47" s="61"/>
      <c r="C47" s="62"/>
      <c r="D47" s="61"/>
      <c r="E47" s="61"/>
      <c r="F47" s="6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30"/>
      <c r="BP47" s="2"/>
      <c r="BQ47" s="2"/>
      <c r="BR47" s="2"/>
      <c r="BS47" s="2"/>
      <c r="BT47" s="2"/>
      <c r="BU47" s="2"/>
      <c r="BV47" s="2"/>
      <c r="BW47" s="2"/>
      <c r="BX47" s="2"/>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2"/>
      <c r="CY47" s="32"/>
    </row>
    <row r="48" spans="1:103" ht="13.5" customHeight="1" x14ac:dyDescent="0.2">
      <c r="A48" s="61"/>
      <c r="B48" s="61"/>
      <c r="C48" s="62"/>
      <c r="D48" s="61"/>
      <c r="E48" s="61"/>
      <c r="F48" s="6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30"/>
      <c r="BP48" s="2"/>
      <c r="BQ48" s="2"/>
      <c r="BR48" s="2"/>
      <c r="BS48" s="2"/>
      <c r="BT48" s="2"/>
      <c r="BU48" s="2"/>
      <c r="BV48" s="2"/>
      <c r="BW48" s="2"/>
      <c r="BX48" s="2"/>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2"/>
      <c r="CY48" s="32"/>
    </row>
    <row r="49" spans="1:103" ht="13.5" customHeight="1" x14ac:dyDescent="0.2">
      <c r="A49" s="61"/>
      <c r="B49" s="61"/>
      <c r="C49" s="62"/>
      <c r="D49" s="61"/>
      <c r="E49" s="61"/>
      <c r="F49" s="6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30"/>
      <c r="BP49" s="2"/>
      <c r="BQ49" s="2"/>
      <c r="BR49" s="2"/>
      <c r="BS49" s="2"/>
      <c r="BT49" s="2"/>
      <c r="BU49" s="2"/>
      <c r="BV49" s="2"/>
      <c r="BW49" s="2"/>
      <c r="BX49" s="2"/>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2"/>
      <c r="CY49" s="32"/>
    </row>
    <row r="50" spans="1:103" ht="13.5" customHeight="1" x14ac:dyDescent="0.2">
      <c r="A50" s="61"/>
      <c r="B50" s="61"/>
      <c r="C50" s="62"/>
      <c r="D50" s="61"/>
      <c r="E50" s="61"/>
      <c r="F50" s="6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30"/>
      <c r="BP50" s="2"/>
      <c r="BQ50" s="2"/>
      <c r="BR50" s="2"/>
      <c r="BS50" s="2"/>
      <c r="BT50" s="2"/>
      <c r="BU50" s="2"/>
      <c r="BV50" s="2"/>
      <c r="BW50" s="2"/>
      <c r="BX50" s="2"/>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2"/>
      <c r="CY50" s="32"/>
    </row>
    <row r="51" spans="1:103" ht="13.5" customHeight="1" x14ac:dyDescent="0.2">
      <c r="A51" s="61"/>
      <c r="B51" s="61"/>
      <c r="C51" s="62"/>
      <c r="D51" s="61"/>
      <c r="E51" s="61"/>
      <c r="F51" s="6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30"/>
      <c r="BP51" s="2"/>
      <c r="BQ51" s="2"/>
      <c r="BR51" s="2"/>
      <c r="BS51" s="2"/>
      <c r="BT51" s="2"/>
      <c r="BU51" s="2"/>
      <c r="BV51" s="2"/>
      <c r="BW51" s="2"/>
      <c r="BX51" s="2"/>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2"/>
      <c r="CY51" s="32"/>
    </row>
    <row r="52" spans="1:103" ht="13.5" customHeight="1" x14ac:dyDescent="0.2">
      <c r="A52" s="61"/>
      <c r="B52" s="61"/>
      <c r="C52" s="62"/>
      <c r="D52" s="61"/>
      <c r="E52" s="61"/>
      <c r="F52" s="6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30"/>
      <c r="BP52" s="2"/>
      <c r="BQ52" s="2"/>
      <c r="BR52" s="2"/>
      <c r="BS52" s="2"/>
      <c r="BT52" s="2"/>
      <c r="BU52" s="2"/>
      <c r="BV52" s="2"/>
      <c r="BW52" s="2"/>
      <c r="BX52" s="2"/>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2"/>
      <c r="CY52" s="32"/>
    </row>
    <row r="53" spans="1:103" ht="13.5" customHeight="1" x14ac:dyDescent="0.2">
      <c r="A53" s="61"/>
      <c r="B53" s="61"/>
      <c r="C53" s="62"/>
      <c r="D53" s="61"/>
      <c r="E53" s="61"/>
      <c r="F53" s="6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30"/>
      <c r="BP53" s="2"/>
      <c r="BQ53" s="2"/>
      <c r="BR53" s="2"/>
      <c r="BS53" s="2"/>
      <c r="BT53" s="2"/>
      <c r="BU53" s="2"/>
      <c r="BV53" s="2"/>
      <c r="BW53" s="2"/>
      <c r="BX53" s="2"/>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2"/>
      <c r="CY53" s="32"/>
    </row>
    <row r="54" spans="1:103" ht="13.5" customHeight="1" x14ac:dyDescent="0.2">
      <c r="A54" s="61"/>
      <c r="B54" s="61"/>
      <c r="C54" s="62"/>
      <c r="D54" s="61"/>
      <c r="E54" s="61"/>
      <c r="F54" s="6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30"/>
      <c r="BP54" s="2"/>
      <c r="BQ54" s="2"/>
      <c r="BR54" s="2"/>
      <c r="BS54" s="2"/>
      <c r="BT54" s="2"/>
      <c r="BU54" s="2"/>
      <c r="BV54" s="2"/>
      <c r="BW54" s="2"/>
      <c r="BX54" s="2"/>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2"/>
      <c r="CY54" s="32"/>
    </row>
    <row r="55" spans="1:103" ht="13.5" customHeight="1" x14ac:dyDescent="0.2">
      <c r="A55" s="61"/>
      <c r="B55" s="61"/>
      <c r="C55" s="62"/>
      <c r="D55" s="61"/>
      <c r="E55" s="61"/>
      <c r="F55" s="6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30"/>
      <c r="BP55" s="2"/>
      <c r="BQ55" s="2"/>
      <c r="BR55" s="2"/>
      <c r="BS55" s="2"/>
      <c r="BT55" s="2"/>
      <c r="BU55" s="2"/>
      <c r="BV55" s="2"/>
      <c r="BW55" s="2"/>
      <c r="BX55" s="2"/>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2"/>
      <c r="CY55" s="32"/>
    </row>
    <row r="56" spans="1:103" ht="13.5" customHeight="1" x14ac:dyDescent="0.2">
      <c r="A56" s="61"/>
      <c r="B56" s="61"/>
      <c r="C56" s="62"/>
      <c r="D56" s="61"/>
      <c r="E56" s="61"/>
      <c r="F56" s="6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30"/>
      <c r="BP56" s="2"/>
      <c r="BQ56" s="2"/>
      <c r="BR56" s="2"/>
      <c r="BS56" s="2"/>
      <c r="BT56" s="2"/>
      <c r="BU56" s="2"/>
      <c r="BV56" s="2"/>
      <c r="BW56" s="2"/>
      <c r="BX56" s="2"/>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2"/>
      <c r="CY56" s="32"/>
    </row>
    <row r="57" spans="1:103" ht="13.5" customHeight="1" x14ac:dyDescent="0.2">
      <c r="A57" s="61"/>
      <c r="B57" s="61"/>
      <c r="C57" s="62"/>
      <c r="D57" s="61"/>
      <c r="E57" s="61"/>
      <c r="F57" s="6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30"/>
      <c r="BP57" s="2"/>
      <c r="BQ57" s="2"/>
      <c r="BR57" s="2"/>
      <c r="BS57" s="2"/>
      <c r="BT57" s="2"/>
      <c r="BU57" s="2"/>
      <c r="BV57" s="2"/>
      <c r="BW57" s="2"/>
      <c r="BX57" s="2"/>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2"/>
      <c r="CY57" s="32"/>
    </row>
    <row r="58" spans="1:103" ht="13.5" customHeight="1" x14ac:dyDescent="0.2">
      <c r="A58" s="61"/>
      <c r="B58" s="61"/>
      <c r="C58" s="62"/>
      <c r="D58" s="61"/>
      <c r="E58" s="61"/>
      <c r="F58" s="6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30"/>
      <c r="BP58" s="2"/>
      <c r="BQ58" s="2"/>
      <c r="BR58" s="2"/>
      <c r="BS58" s="2"/>
      <c r="BT58" s="2"/>
      <c r="BU58" s="2"/>
      <c r="BV58" s="2"/>
      <c r="BW58" s="2"/>
      <c r="BX58" s="2"/>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2"/>
      <c r="CY58" s="32"/>
    </row>
    <row r="59" spans="1:103" ht="13.5" customHeight="1" x14ac:dyDescent="0.2">
      <c r="A59" s="61"/>
      <c r="B59" s="61"/>
      <c r="C59" s="62"/>
      <c r="D59" s="61"/>
      <c r="E59" s="61"/>
      <c r="F59" s="6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30"/>
      <c r="BP59" s="2"/>
      <c r="BQ59" s="2"/>
      <c r="BR59" s="2"/>
      <c r="BS59" s="2"/>
      <c r="BT59" s="2"/>
      <c r="BU59" s="2"/>
      <c r="BV59" s="2"/>
      <c r="BW59" s="2"/>
      <c r="BX59" s="2"/>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2"/>
      <c r="CY59" s="32"/>
    </row>
    <row r="60" spans="1:103" ht="13.5" customHeight="1" x14ac:dyDescent="0.2">
      <c r="A60" s="61"/>
      <c r="B60" s="61"/>
      <c r="C60" s="62"/>
      <c r="D60" s="61"/>
      <c r="E60" s="61"/>
      <c r="F60" s="6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30"/>
      <c r="BP60" s="2"/>
      <c r="BQ60" s="2"/>
      <c r="BR60" s="2"/>
      <c r="BS60" s="2"/>
      <c r="BT60" s="2"/>
      <c r="BU60" s="2"/>
      <c r="BV60" s="2"/>
      <c r="BW60" s="2"/>
      <c r="BX60" s="2"/>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2"/>
      <c r="CY60" s="32"/>
    </row>
    <row r="61" spans="1:103" ht="13.5" customHeight="1" x14ac:dyDescent="0.2">
      <c r="A61" s="61"/>
      <c r="B61" s="61"/>
      <c r="C61" s="62"/>
      <c r="D61" s="61"/>
      <c r="E61" s="61"/>
      <c r="F61" s="6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30"/>
      <c r="BP61" s="2"/>
      <c r="BQ61" s="2"/>
      <c r="BR61" s="2"/>
      <c r="BS61" s="2"/>
      <c r="BT61" s="2"/>
      <c r="BU61" s="2"/>
      <c r="BV61" s="2"/>
      <c r="BW61" s="2"/>
      <c r="BX61" s="2"/>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2"/>
      <c r="CY61" s="32"/>
    </row>
    <row r="62" spans="1:103" ht="13.5" customHeight="1" x14ac:dyDescent="0.2">
      <c r="A62" s="61"/>
      <c r="B62" s="61"/>
      <c r="C62" s="62"/>
      <c r="D62" s="61"/>
      <c r="E62" s="61"/>
      <c r="F62" s="6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30"/>
      <c r="BP62" s="2"/>
      <c r="BQ62" s="2"/>
      <c r="BR62" s="2"/>
      <c r="BS62" s="2"/>
      <c r="BT62" s="2"/>
      <c r="BU62" s="2"/>
      <c r="BV62" s="2"/>
      <c r="BW62" s="2"/>
      <c r="BX62" s="2"/>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2"/>
      <c r="CY62" s="32"/>
    </row>
    <row r="63" spans="1:103" ht="13.5" customHeight="1" x14ac:dyDescent="0.2">
      <c r="A63" s="61"/>
      <c r="B63" s="61"/>
      <c r="C63" s="62"/>
      <c r="D63" s="61"/>
      <c r="E63" s="61"/>
      <c r="F63" s="6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30"/>
      <c r="BP63" s="2"/>
      <c r="BQ63" s="2"/>
      <c r="BR63" s="2"/>
      <c r="BS63" s="2"/>
      <c r="BT63" s="2"/>
      <c r="BU63" s="2"/>
      <c r="BV63" s="2"/>
      <c r="BW63" s="2"/>
      <c r="BX63" s="2"/>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2"/>
      <c r="CY63" s="32"/>
    </row>
    <row r="64" spans="1:103" ht="13.5" customHeight="1" x14ac:dyDescent="0.2">
      <c r="A64" s="61"/>
      <c r="B64" s="61"/>
      <c r="C64" s="62"/>
      <c r="D64" s="61"/>
      <c r="E64" s="61"/>
      <c r="F64" s="6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30"/>
      <c r="BP64" s="2"/>
      <c r="BQ64" s="2"/>
      <c r="BR64" s="2"/>
      <c r="BS64" s="2"/>
      <c r="BT64" s="2"/>
      <c r="BU64" s="2"/>
      <c r="BV64" s="2"/>
      <c r="BW64" s="2"/>
      <c r="BX64" s="2"/>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2"/>
      <c r="CY64" s="32"/>
    </row>
    <row r="65" spans="1:87" ht="63.75" customHeight="1" x14ac:dyDescent="0.15">
      <c r="A65" s="6" t="s">
        <v>68</v>
      </c>
      <c r="B65" s="6"/>
      <c r="C65" s="6"/>
      <c r="D65" s="6" t="s">
        <v>67</v>
      </c>
      <c r="E65" s="6"/>
      <c r="F65" s="6"/>
    </row>
    <row r="66" spans="1:87" ht="15.75" customHeight="1" x14ac:dyDescent="0.2">
      <c r="A66" s="63"/>
      <c r="B66" s="63"/>
      <c r="D66" s="63"/>
      <c r="E66" s="63"/>
    </row>
    <row r="67" spans="1:87" ht="15.75" customHeight="1" x14ac:dyDescent="0.2">
      <c r="A67" s="63"/>
      <c r="B67" s="63"/>
      <c r="D67" s="63"/>
      <c r="E67" s="63"/>
    </row>
    <row r="68" spans="1:87" ht="15.75" customHeight="1" x14ac:dyDescent="0.2">
      <c r="A68" s="63"/>
      <c r="B68" s="63"/>
      <c r="D68" s="63"/>
      <c r="E68" s="63"/>
    </row>
    <row r="69" spans="1:87" ht="15.75" customHeight="1" x14ac:dyDescent="0.2">
      <c r="A69" s="63"/>
      <c r="B69" s="63"/>
      <c r="D69" s="63"/>
      <c r="E69" s="63"/>
    </row>
    <row r="70" spans="1:87" ht="15.75" customHeight="1" x14ac:dyDescent="0.2">
      <c r="A70" s="63"/>
      <c r="B70" s="63"/>
      <c r="D70" s="63"/>
      <c r="E70" s="63"/>
    </row>
    <row r="71" spans="1:87" ht="15.75" customHeight="1" x14ac:dyDescent="0.2">
      <c r="A71" s="63"/>
      <c r="B71" s="63"/>
      <c r="D71" s="63"/>
      <c r="E71" s="63"/>
    </row>
    <row r="72" spans="1:87" ht="15.75" customHeight="1" x14ac:dyDescent="0.2">
      <c r="A72" s="63"/>
      <c r="B72" s="63"/>
      <c r="D72" s="63"/>
      <c r="E72" s="63"/>
      <c r="CI72" s="7" t="s">
        <v>64</v>
      </c>
    </row>
    <row r="73" spans="1:87" ht="15.75" customHeight="1" x14ac:dyDescent="0.2">
      <c r="A73" s="63"/>
      <c r="B73" s="63"/>
      <c r="D73" s="63"/>
      <c r="E73" s="63"/>
    </row>
    <row r="74" spans="1:87" ht="15.75" customHeight="1" x14ac:dyDescent="0.2">
      <c r="A74" s="63"/>
      <c r="B74" s="63"/>
      <c r="D74" s="63"/>
      <c r="E74" s="63"/>
    </row>
    <row r="75" spans="1:87" ht="15.75" customHeight="1" x14ac:dyDescent="0.2">
      <c r="A75" s="63"/>
      <c r="B75" s="63"/>
      <c r="D75" s="63"/>
      <c r="E75" s="63"/>
    </row>
    <row r="76" spans="1:87" ht="15.75" customHeight="1" x14ac:dyDescent="0.2">
      <c r="A76" s="63"/>
      <c r="B76" s="63"/>
      <c r="D76" s="63"/>
      <c r="E76" s="63"/>
    </row>
    <row r="77" spans="1:87" ht="15.75" customHeight="1" x14ac:dyDescent="0.2">
      <c r="A77" s="63"/>
      <c r="B77" s="63"/>
      <c r="D77" s="63"/>
      <c r="E77" s="63"/>
    </row>
    <row r="78" spans="1:87" ht="15.75" customHeight="1" x14ac:dyDescent="0.2">
      <c r="A78" s="63"/>
      <c r="B78" s="63"/>
      <c r="D78" s="63"/>
      <c r="E78" s="63"/>
    </row>
    <row r="79" spans="1:87" ht="15.75" customHeight="1" x14ac:dyDescent="0.2">
      <c r="A79" s="63"/>
      <c r="B79" s="63"/>
      <c r="D79" s="63"/>
      <c r="E79" s="63"/>
    </row>
    <row r="80" spans="1:87" ht="15.75" customHeight="1" x14ac:dyDescent="0.2">
      <c r="A80" s="63"/>
      <c r="B80" s="63"/>
      <c r="D80" s="63"/>
      <c r="E80" s="63"/>
    </row>
    <row r="81" spans="1:5" ht="15.75" customHeight="1" x14ac:dyDescent="0.2">
      <c r="A81" s="63"/>
      <c r="B81" s="63"/>
      <c r="D81" s="63"/>
      <c r="E81" s="63"/>
    </row>
    <row r="82" spans="1:5" ht="15.75" customHeight="1" x14ac:dyDescent="0.2">
      <c r="A82" s="63"/>
      <c r="B82" s="63"/>
      <c r="D82" s="63"/>
      <c r="E82" s="63"/>
    </row>
    <row r="83" spans="1:5" ht="15.75" customHeight="1" x14ac:dyDescent="0.2">
      <c r="A83" s="63"/>
      <c r="B83" s="63"/>
      <c r="D83" s="63"/>
      <c r="E83" s="63"/>
    </row>
    <row r="84" spans="1:5" ht="12.75" x14ac:dyDescent="0.2">
      <c r="A84" s="63"/>
      <c r="B84" s="63"/>
      <c r="D84" s="63"/>
      <c r="E84" s="63"/>
    </row>
    <row r="85" spans="1:5" ht="12.75" x14ac:dyDescent="0.2">
      <c r="A85" s="63"/>
      <c r="B85" s="63"/>
      <c r="D85" s="63"/>
      <c r="E85" s="63"/>
    </row>
    <row r="86" spans="1:5" ht="12.75" x14ac:dyDescent="0.2">
      <c r="A86" s="63"/>
      <c r="B86" s="63"/>
      <c r="D86" s="63"/>
      <c r="E86" s="63"/>
    </row>
    <row r="87" spans="1:5" ht="12.75" x14ac:dyDescent="0.2">
      <c r="A87" s="63"/>
      <c r="B87" s="63"/>
      <c r="D87" s="63"/>
      <c r="E87" s="63"/>
    </row>
    <row r="88" spans="1:5" ht="12.75" x14ac:dyDescent="0.2">
      <c r="A88" s="63"/>
      <c r="B88" s="63"/>
      <c r="D88" s="63"/>
      <c r="E88" s="63"/>
    </row>
    <row r="89" spans="1:5" ht="12.75" x14ac:dyDescent="0.2">
      <c r="A89" s="63"/>
      <c r="B89" s="63"/>
      <c r="D89" s="63"/>
      <c r="E89" s="63"/>
    </row>
    <row r="90" spans="1:5" ht="12.75" x14ac:dyDescent="0.2">
      <c r="A90" s="63"/>
      <c r="B90" s="63"/>
      <c r="D90" s="63"/>
      <c r="E90" s="63"/>
    </row>
    <row r="91" spans="1:5" ht="12.75" x14ac:dyDescent="0.2">
      <c r="A91" s="63"/>
      <c r="B91" s="63"/>
      <c r="D91" s="63"/>
      <c r="E91" s="63"/>
    </row>
    <row r="92" spans="1:5" ht="12.75" x14ac:dyDescent="0.2">
      <c r="A92" s="63"/>
      <c r="B92" s="63"/>
      <c r="D92" s="63"/>
      <c r="E92" s="63"/>
    </row>
    <row r="93" spans="1:5" ht="12.75" x14ac:dyDescent="0.2">
      <c r="A93" s="63"/>
      <c r="B93" s="63"/>
      <c r="D93" s="63"/>
      <c r="E93" s="63"/>
    </row>
    <row r="94" spans="1:5" ht="12.75" x14ac:dyDescent="0.2">
      <c r="A94" s="63"/>
      <c r="B94" s="63"/>
      <c r="D94" s="63"/>
      <c r="E94" s="63"/>
    </row>
    <row r="95" spans="1:5" ht="12.75" x14ac:dyDescent="0.2">
      <c r="A95" s="63"/>
      <c r="B95" s="63"/>
      <c r="D95" s="63"/>
      <c r="E95" s="63"/>
    </row>
    <row r="96" spans="1:5" ht="12.75" x14ac:dyDescent="0.2">
      <c r="A96" s="63"/>
      <c r="B96" s="63"/>
      <c r="D96" s="63"/>
      <c r="E96" s="63"/>
    </row>
    <row r="97" spans="1:5" ht="12.75" x14ac:dyDescent="0.2">
      <c r="A97" s="63"/>
      <c r="B97" s="63"/>
      <c r="D97" s="63"/>
      <c r="E97" s="63"/>
    </row>
    <row r="98" spans="1:5" ht="12.75" x14ac:dyDescent="0.2">
      <c r="A98" s="63"/>
      <c r="B98" s="63"/>
      <c r="D98" s="63"/>
      <c r="E98" s="63"/>
    </row>
    <row r="99" spans="1:5" ht="12.75" x14ac:dyDescent="0.2">
      <c r="A99" s="63"/>
      <c r="B99" s="63"/>
      <c r="D99" s="63"/>
      <c r="E99" s="63"/>
    </row>
    <row r="100" spans="1:5" ht="12.75" x14ac:dyDescent="0.2">
      <c r="A100" s="63"/>
      <c r="B100" s="63"/>
      <c r="D100" s="63"/>
      <c r="E100" s="63"/>
    </row>
    <row r="101" spans="1:5" ht="12.75" x14ac:dyDescent="0.2">
      <c r="A101" s="63"/>
      <c r="B101" s="63"/>
      <c r="D101" s="63"/>
      <c r="E101" s="63"/>
    </row>
    <row r="102" spans="1:5" ht="12.75" x14ac:dyDescent="0.2">
      <c r="A102" s="63"/>
      <c r="B102" s="63"/>
      <c r="D102" s="63"/>
      <c r="E102" s="63"/>
    </row>
    <row r="103" spans="1:5" ht="12.75" x14ac:dyDescent="0.2">
      <c r="A103" s="63"/>
      <c r="B103" s="63"/>
      <c r="D103" s="63"/>
      <c r="E103" s="63"/>
    </row>
    <row r="104" spans="1:5" ht="12.75" x14ac:dyDescent="0.2">
      <c r="A104" s="63"/>
      <c r="B104" s="63"/>
      <c r="D104" s="63"/>
      <c r="E104" s="63"/>
    </row>
    <row r="105" spans="1:5" ht="12.75" x14ac:dyDescent="0.2">
      <c r="A105" s="63"/>
      <c r="B105" s="63"/>
      <c r="D105" s="63"/>
      <c r="E105" s="63"/>
    </row>
    <row r="116" spans="1:101" ht="12.75" x14ac:dyDescent="0.2">
      <c r="G116" s="64">
        <v>1990</v>
      </c>
      <c r="H116" s="64">
        <v>1991</v>
      </c>
      <c r="I116" s="64">
        <v>1992</v>
      </c>
      <c r="J116" s="64">
        <v>1993</v>
      </c>
      <c r="K116" s="64">
        <v>1994</v>
      </c>
      <c r="L116" s="64">
        <v>1995</v>
      </c>
      <c r="M116" s="64">
        <v>1996</v>
      </c>
      <c r="N116" s="64">
        <v>1997</v>
      </c>
      <c r="O116" s="64">
        <v>1998</v>
      </c>
      <c r="P116" s="64">
        <v>1999</v>
      </c>
      <c r="Q116" s="64">
        <v>2000</v>
      </c>
      <c r="R116" s="64">
        <v>2001</v>
      </c>
      <c r="S116" s="64">
        <v>2002</v>
      </c>
      <c r="T116" s="64">
        <v>2003</v>
      </c>
      <c r="U116" s="64">
        <v>2004</v>
      </c>
      <c r="V116" s="64">
        <v>2005</v>
      </c>
      <c r="W116" s="64">
        <v>2006</v>
      </c>
      <c r="X116" s="64">
        <v>2007</v>
      </c>
      <c r="Y116" s="64">
        <v>2008</v>
      </c>
      <c r="Z116" s="64">
        <v>2009</v>
      </c>
      <c r="AA116" s="64">
        <v>2010</v>
      </c>
      <c r="AB116" s="64">
        <v>2011</v>
      </c>
      <c r="AC116" s="64">
        <v>2012</v>
      </c>
      <c r="AD116" s="64">
        <v>2013</v>
      </c>
      <c r="AE116" s="64">
        <v>2014</v>
      </c>
      <c r="AF116" s="64">
        <v>2015</v>
      </c>
      <c r="AG116" s="64">
        <v>2016</v>
      </c>
      <c r="AH116" s="64">
        <v>2017</v>
      </c>
      <c r="AI116" s="64">
        <v>2018</v>
      </c>
      <c r="AJ116" s="64">
        <v>2019</v>
      </c>
      <c r="AK116" s="64">
        <v>2020</v>
      </c>
      <c r="AL116" s="64">
        <v>2021</v>
      </c>
      <c r="AM116" s="64">
        <v>2022</v>
      </c>
      <c r="AN116" s="64">
        <v>2023</v>
      </c>
      <c r="AO116" s="64">
        <v>2024</v>
      </c>
      <c r="AP116" s="64">
        <v>2025</v>
      </c>
      <c r="AQ116" s="64">
        <v>2026</v>
      </c>
      <c r="AR116" s="64">
        <v>2027</v>
      </c>
      <c r="AS116" s="64">
        <v>2028</v>
      </c>
      <c r="AT116" s="64">
        <v>2029</v>
      </c>
      <c r="AU116" s="64">
        <v>2030</v>
      </c>
      <c r="AV116" s="64">
        <v>2031</v>
      </c>
      <c r="AW116" s="64">
        <v>2032</v>
      </c>
      <c r="AX116" s="64">
        <v>2033</v>
      </c>
      <c r="AY116" s="64">
        <v>2034</v>
      </c>
      <c r="AZ116" s="64">
        <v>2035</v>
      </c>
      <c r="BA116" s="64">
        <v>2036</v>
      </c>
      <c r="BB116" s="64">
        <v>2037</v>
      </c>
      <c r="BC116" s="64">
        <v>2038</v>
      </c>
      <c r="BD116" s="64">
        <v>2039</v>
      </c>
      <c r="BE116" s="64">
        <v>2040</v>
      </c>
      <c r="BF116" s="64">
        <v>2041</v>
      </c>
      <c r="BG116" s="64">
        <v>2042</v>
      </c>
      <c r="BH116" s="64">
        <v>2043</v>
      </c>
      <c r="BI116" s="64">
        <v>2044</v>
      </c>
      <c r="BJ116" s="64">
        <v>2045</v>
      </c>
      <c r="BK116" s="64">
        <v>2046</v>
      </c>
      <c r="BL116" s="64">
        <v>2047</v>
      </c>
      <c r="BM116" s="64">
        <v>2048</v>
      </c>
      <c r="BN116" s="64">
        <v>2049</v>
      </c>
      <c r="BO116" s="64">
        <v>1990</v>
      </c>
      <c r="BP116" s="64">
        <v>1991</v>
      </c>
      <c r="BQ116" s="64">
        <v>1992</v>
      </c>
      <c r="BR116" s="64">
        <v>1993</v>
      </c>
      <c r="BS116" s="64">
        <v>1994</v>
      </c>
      <c r="BT116" s="64">
        <v>1995</v>
      </c>
      <c r="BU116" s="64">
        <v>1996</v>
      </c>
      <c r="BV116" s="64">
        <v>1997</v>
      </c>
      <c r="BW116" s="64">
        <v>1998</v>
      </c>
      <c r="BX116" s="64">
        <v>1999</v>
      </c>
      <c r="BY116" s="64">
        <v>2000</v>
      </c>
      <c r="BZ116" s="64">
        <v>2001</v>
      </c>
      <c r="CA116" s="64">
        <v>2002</v>
      </c>
      <c r="CB116" s="64">
        <v>2003</v>
      </c>
      <c r="CC116" s="64">
        <v>2004</v>
      </c>
      <c r="CD116" s="64">
        <v>2005</v>
      </c>
      <c r="CE116" s="64">
        <v>2006</v>
      </c>
      <c r="CF116" s="64">
        <v>2007</v>
      </c>
      <c r="CG116" s="64">
        <v>2008</v>
      </c>
      <c r="CH116" s="64">
        <v>2009</v>
      </c>
      <c r="CI116" s="64">
        <v>2010</v>
      </c>
      <c r="CJ116" s="64">
        <v>2011</v>
      </c>
      <c r="CK116" s="64">
        <v>2012</v>
      </c>
      <c r="CL116" s="64">
        <v>2013</v>
      </c>
      <c r="CM116" s="64">
        <v>2014</v>
      </c>
      <c r="CN116" s="64">
        <v>2015</v>
      </c>
      <c r="CO116" s="64">
        <v>2016</v>
      </c>
      <c r="CP116" s="64">
        <v>2017</v>
      </c>
      <c r="CQ116" s="64">
        <v>2018</v>
      </c>
      <c r="CR116" s="64">
        <v>2019</v>
      </c>
      <c r="CS116" s="64">
        <v>2020</v>
      </c>
      <c r="CT116" s="64">
        <v>2021</v>
      </c>
      <c r="CU116" s="64">
        <v>2022</v>
      </c>
      <c r="CV116" s="64">
        <v>2023</v>
      </c>
      <c r="CW116" s="64">
        <v>2024</v>
      </c>
    </row>
    <row r="118" spans="1:101" s="64" customFormat="1" ht="12.75" x14ac:dyDescent="0.2">
      <c r="A118" s="64" t="s">
        <v>44</v>
      </c>
      <c r="B118" s="64" t="s">
        <v>43</v>
      </c>
      <c r="G118" s="32" t="str">
        <f>G4</f>
        <v>…</v>
      </c>
      <c r="H118" s="32" t="str">
        <f>H4</f>
        <v>…</v>
      </c>
      <c r="I118" s="32" t="str">
        <f>I4</f>
        <v>…</v>
      </c>
      <c r="J118" s="32" t="str">
        <f>J4</f>
        <v>…</v>
      </c>
      <c r="K118" s="32" t="str">
        <f t="shared" ref="K118:S118" si="2">K4</f>
        <v>…</v>
      </c>
      <c r="L118" s="32" t="str">
        <f t="shared" si="2"/>
        <v>…</v>
      </c>
      <c r="M118" s="32">
        <f t="shared" si="2"/>
        <v>4.147E-2</v>
      </c>
      <c r="N118" s="32">
        <f t="shared" si="2"/>
        <v>2.9830240097682207E-2</v>
      </c>
      <c r="O118" s="32">
        <f t="shared" si="2"/>
        <v>2.7071603077483779E-2</v>
      </c>
      <c r="P118" s="32">
        <f t="shared" si="2"/>
        <v>1.8872907085563561E-2</v>
      </c>
      <c r="Q118" s="32">
        <f t="shared" si="2"/>
        <v>7.61031716861609E-3</v>
      </c>
      <c r="R118" s="32">
        <f t="shared" si="2"/>
        <v>4.6818069973324763E-3</v>
      </c>
      <c r="S118" s="32">
        <f t="shared" si="2"/>
        <v>4.4371682224275486E-3</v>
      </c>
      <c r="T118" s="32">
        <f t="shared" ref="T118:BM118" si="3">T4</f>
        <v>3.0404213427741313E-3</v>
      </c>
      <c r="U118" s="32">
        <f t="shared" si="3"/>
        <v>3.2788168755931656E-3</v>
      </c>
      <c r="V118" s="32">
        <f t="shared" si="3"/>
        <v>3.2492056409903804E-3</v>
      </c>
      <c r="W118" s="32">
        <f t="shared" si="3"/>
        <v>2.1390352860520545E-3</v>
      </c>
      <c r="X118" s="32">
        <f t="shared" si="3"/>
        <v>1.7430477589063318E-3</v>
      </c>
      <c r="Y118" s="32">
        <f t="shared" si="3"/>
        <v>1.4911013221165306E-3</v>
      </c>
      <c r="Z118" s="32">
        <f t="shared" si="3"/>
        <v>4.0446938926075801E-3</v>
      </c>
      <c r="AA118" s="32">
        <f t="shared" si="3"/>
        <v>4.8175973042735029E-3</v>
      </c>
      <c r="AB118" s="32">
        <f t="shared" si="3"/>
        <v>1.7623405589760146E-3</v>
      </c>
      <c r="AC118" s="32">
        <f t="shared" si="3"/>
        <v>2.465142861384191E-3</v>
      </c>
      <c r="AD118" s="32">
        <f t="shared" si="3"/>
        <v>2.3171600663556709E-3</v>
      </c>
      <c r="AE118" s="32">
        <f t="shared" si="3"/>
        <v>2.0082053908415816E-3</v>
      </c>
      <c r="AF118" s="32">
        <f t="shared" si="3"/>
        <v>1.2585496016061931E-3</v>
      </c>
      <c r="AG118" s="32">
        <f t="shared" si="3"/>
        <v>1.4093157720897953E-3</v>
      </c>
      <c r="AH118" s="32">
        <f t="shared" si="3"/>
        <v>9.4959492609210372E-4</v>
      </c>
      <c r="AI118" s="32">
        <f t="shared" si="3"/>
        <v>1.5647209016652007E-3</v>
      </c>
      <c r="AJ118" s="32">
        <f t="shared" si="3"/>
        <v>1.125411475671443E-3</v>
      </c>
      <c r="AK118" s="32">
        <f t="shared" si="3"/>
        <v>5.6920028056424584E-4</v>
      </c>
      <c r="AL118" s="32">
        <f t="shared" si="3"/>
        <v>2.5752155996769637E-4</v>
      </c>
      <c r="AM118" s="32">
        <f t="shared" si="3"/>
        <v>2.3841640559605894E-4</v>
      </c>
      <c r="AN118" s="32">
        <f t="shared" si="3"/>
        <v>3.2836984076251859E-4</v>
      </c>
      <c r="AO118" s="32">
        <f t="shared" si="3"/>
        <v>1.1463092622982466E-4</v>
      </c>
      <c r="AP118" s="32">
        <f t="shared" si="3"/>
        <v>1.1900919077332491E-4</v>
      </c>
      <c r="AQ118" s="32">
        <f t="shared" si="3"/>
        <v>1.1781511862509756E-4</v>
      </c>
      <c r="AR118" s="32">
        <f t="shared" si="3"/>
        <v>1.0189415664873303E-4</v>
      </c>
      <c r="AS118" s="32">
        <f t="shared" si="3"/>
        <v>1.2060128697096136E-4</v>
      </c>
      <c r="AT118" s="32">
        <f t="shared" si="3"/>
        <v>6.9654208646594841E-5</v>
      </c>
      <c r="AU118" s="32">
        <f t="shared" si="3"/>
        <v>4.1394501138547791E-5</v>
      </c>
      <c r="AV118" s="32">
        <f t="shared" si="3"/>
        <v>3.3380321699512348E-5</v>
      </c>
      <c r="AW118" s="32">
        <f t="shared" si="3"/>
        <v>3.5383141001483089E-5</v>
      </c>
      <c r="AX118" s="32">
        <f t="shared" si="3"/>
        <v>2.7038060576605002E-5</v>
      </c>
      <c r="AY118" s="32">
        <f t="shared" si="3"/>
        <v>7.3770510955922287E-5</v>
      </c>
      <c r="AZ118" s="32">
        <f t="shared" si="3"/>
        <v>3.3947787168404058E-3</v>
      </c>
      <c r="BA118" s="32">
        <f t="shared" si="3"/>
        <v>6.910728001450042E-3</v>
      </c>
      <c r="BB118" s="32">
        <f t="shared" si="3"/>
        <v>4.0123146682813846E-3</v>
      </c>
      <c r="BC118" s="32">
        <f t="shared" si="3"/>
        <v>3.4992591237598793E-3</v>
      </c>
      <c r="BD118" s="32">
        <f t="shared" si="3"/>
        <v>3.4491886412106108E-3</v>
      </c>
      <c r="BE118" s="32">
        <f t="shared" si="3"/>
        <v>2.0879391223044973E-3</v>
      </c>
      <c r="BF118" s="32">
        <f t="shared" si="3"/>
        <v>1.9047810035533919E-3</v>
      </c>
      <c r="BG118" s="32">
        <f t="shared" si="3"/>
        <v>4.2759729779208418E-3</v>
      </c>
      <c r="BH118" s="32">
        <f t="shared" si="3"/>
        <v>9.0500547596236887E-3</v>
      </c>
      <c r="BI118" s="32">
        <f t="shared" si="3"/>
        <v>1.1380492377318065E-2</v>
      </c>
      <c r="BJ118" s="32">
        <f t="shared" si="3"/>
        <v>9.8150075654317662E-3</v>
      </c>
      <c r="BK118" s="32">
        <f t="shared" si="3"/>
        <v>8.3171232340587403E-3</v>
      </c>
      <c r="BL118" s="32">
        <f t="shared" si="3"/>
        <v>7.9804146205931115E-3</v>
      </c>
      <c r="BM118" s="32">
        <f t="shared" si="3"/>
        <v>7.1963784255492293E-3</v>
      </c>
      <c r="BN118" s="32">
        <f t="shared" ref="BN118" si="4">BN4</f>
        <v>5.6399999999999992E-3</v>
      </c>
      <c r="BO118" s="4">
        <f>BO4</f>
        <v>5.0067426601091859E-3</v>
      </c>
      <c r="BP118" s="4">
        <f t="shared" ref="BP118:CH118" si="5">BP4</f>
        <v>1.0829673005834803E-2</v>
      </c>
      <c r="BQ118" s="4">
        <f t="shared" si="5"/>
        <v>2.5487365657605395E-2</v>
      </c>
      <c r="BR118" s="4">
        <f t="shared" si="5"/>
        <v>4.5043564984112508E-2</v>
      </c>
      <c r="BS118" s="4">
        <f t="shared" si="5"/>
        <v>4.7230000000000001E-2</v>
      </c>
      <c r="BT118" s="4">
        <f t="shared" si="5"/>
        <v>4.233E-2</v>
      </c>
      <c r="BU118" s="4">
        <f t="shared" si="5"/>
        <v>4.6559999999999997E-2</v>
      </c>
      <c r="BV118" s="4">
        <f t="shared" si="5"/>
        <v>5.2000000000000005E-2</v>
      </c>
      <c r="BW118" s="4">
        <f t="shared" si="5"/>
        <v>3.9E-2</v>
      </c>
      <c r="BX118" s="4">
        <f t="shared" si="5"/>
        <v>2.7000000000000003E-2</v>
      </c>
      <c r="BY118" s="4">
        <f t="shared" si="5"/>
        <v>1.7999999999999999E-2</v>
      </c>
      <c r="BZ118" s="4">
        <f t="shared" si="5"/>
        <v>1.7000000000000001E-2</v>
      </c>
      <c r="CA118" s="4">
        <f t="shared" si="5"/>
        <v>2.5000000000000001E-2</v>
      </c>
      <c r="CB118" s="4">
        <f t="shared" si="5"/>
        <v>3.7000000000000005E-2</v>
      </c>
      <c r="CC118" s="4">
        <f t="shared" si="5"/>
        <v>3.9E-2</v>
      </c>
      <c r="CD118" s="4">
        <f t="shared" si="5"/>
        <v>3.7999999999999999E-2</v>
      </c>
      <c r="CE118" s="4">
        <f t="shared" si="5"/>
        <v>3.3000000000000002E-2</v>
      </c>
      <c r="CF118" s="4">
        <f t="shared" si="5"/>
        <v>2.8000000000000001E-2</v>
      </c>
      <c r="CG118" s="4">
        <f t="shared" si="5"/>
        <v>2.5999999999999999E-2</v>
      </c>
      <c r="CH118" s="4">
        <f t="shared" si="5"/>
        <v>3.6999999999999998E-2</v>
      </c>
      <c r="CI118" s="4">
        <f>CI4</f>
        <v>3.5000000000000003E-2</v>
      </c>
      <c r="CJ118" s="4">
        <f>CJ4</f>
        <v>2.8000000000000001E-2</v>
      </c>
      <c r="CK118" s="4">
        <f t="shared" ref="CK118" si="6">CK4</f>
        <v>2.9000000000000001E-2</v>
      </c>
      <c r="CL118" s="4">
        <f t="shared" ref="CL118:CM118" si="7">CL4</f>
        <v>3.2000000000000001E-2</v>
      </c>
      <c r="CM118" s="4">
        <f t="shared" si="7"/>
        <v>0.03</v>
      </c>
      <c r="CN118" s="4">
        <f t="shared" ref="CN118:CO118" si="8">CN4</f>
        <v>3.2000000000000001E-2</v>
      </c>
      <c r="CO118" s="4">
        <f t="shared" si="8"/>
        <v>3.3000000000000002E-2</v>
      </c>
      <c r="CP118" s="4">
        <f t="shared" ref="CP118:CQ118" si="9">CP4</f>
        <v>3.1E-2</v>
      </c>
      <c r="CQ118" s="4">
        <f t="shared" si="9"/>
        <v>2.5000000000000001E-2</v>
      </c>
      <c r="CR118" s="4">
        <f t="shared" ref="CR118:CS118" si="10">CR4</f>
        <v>2.3E-2</v>
      </c>
      <c r="CS118" s="4">
        <f t="shared" si="10"/>
        <v>3.2000000000000001E-2</v>
      </c>
      <c r="CT118" s="4">
        <f t="shared" ref="CT118:CU118" si="11">CT4</f>
        <v>0.03</v>
      </c>
      <c r="CU118" s="4">
        <f t="shared" si="11"/>
        <v>2.1999999999999999E-2</v>
      </c>
      <c r="CV118" s="4">
        <f t="shared" ref="CV118:CW118" si="12">CV4</f>
        <v>0.02</v>
      </c>
      <c r="CW118" s="4">
        <f t="shared" si="12"/>
        <v>2.4E-2</v>
      </c>
    </row>
    <row r="119" spans="1:101" s="64" customFormat="1" ht="12.75" x14ac:dyDescent="0.2">
      <c r="A119" s="64" t="s">
        <v>30</v>
      </c>
      <c r="B119" s="64" t="s">
        <v>4</v>
      </c>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row>
    <row r="120" spans="1:101" s="64" customFormat="1" ht="12.75" x14ac:dyDescent="0.2">
      <c r="A120" s="64" t="s">
        <v>25</v>
      </c>
      <c r="B120" s="64" t="s">
        <v>18</v>
      </c>
      <c r="G120" s="32" t="str">
        <f>G14</f>
        <v>…</v>
      </c>
      <c r="H120" s="32" t="str">
        <f>H14</f>
        <v>…</v>
      </c>
      <c r="I120" s="32" t="str">
        <f>I14</f>
        <v>…</v>
      </c>
      <c r="J120" s="32" t="str">
        <f>J14</f>
        <v>…</v>
      </c>
      <c r="K120" s="32" t="str">
        <f t="shared" ref="K120:S120" si="13">K14</f>
        <v>…</v>
      </c>
      <c r="L120" s="32" t="str">
        <f t="shared" si="13"/>
        <v>…</v>
      </c>
      <c r="M120" s="32" t="str">
        <f t="shared" si="13"/>
        <v>…</v>
      </c>
      <c r="N120" s="32" t="str">
        <f t="shared" si="13"/>
        <v>…</v>
      </c>
      <c r="O120" s="32" t="str">
        <f t="shared" si="13"/>
        <v>…</v>
      </c>
      <c r="P120" s="32" t="str">
        <f t="shared" si="13"/>
        <v>…</v>
      </c>
      <c r="Q120" s="32" t="str">
        <f t="shared" si="13"/>
        <v>…</v>
      </c>
      <c r="R120" s="32" t="str">
        <f t="shared" si="13"/>
        <v>…</v>
      </c>
      <c r="S120" s="32" t="str">
        <f t="shared" si="13"/>
        <v>…</v>
      </c>
      <c r="T120" s="32" t="str">
        <f t="shared" ref="T120:BM120" si="14">T14</f>
        <v>…</v>
      </c>
      <c r="U120" s="32" t="str">
        <f t="shared" si="14"/>
        <v>…</v>
      </c>
      <c r="V120" s="32" t="str">
        <f t="shared" si="14"/>
        <v>…</v>
      </c>
      <c r="W120" s="32" t="str">
        <f t="shared" si="14"/>
        <v>…</v>
      </c>
      <c r="X120" s="32" t="str">
        <f t="shared" si="14"/>
        <v>…</v>
      </c>
      <c r="Y120" s="32" t="str">
        <f t="shared" si="14"/>
        <v>…</v>
      </c>
      <c r="Z120" s="32" t="str">
        <f t="shared" si="14"/>
        <v>…</v>
      </c>
      <c r="AA120" s="32" t="str">
        <f t="shared" si="14"/>
        <v>…</v>
      </c>
      <c r="AB120" s="32" t="str">
        <f t="shared" si="14"/>
        <v>…</v>
      </c>
      <c r="AC120" s="32" t="str">
        <f t="shared" si="14"/>
        <v>…</v>
      </c>
      <c r="AD120" s="32" t="str">
        <f t="shared" si="14"/>
        <v>…</v>
      </c>
      <c r="AE120" s="32" t="str">
        <f t="shared" si="14"/>
        <v>…</v>
      </c>
      <c r="AF120" s="32" t="str">
        <f t="shared" si="14"/>
        <v>…</v>
      </c>
      <c r="AG120" s="32" t="str">
        <f t="shared" si="14"/>
        <v>…</v>
      </c>
      <c r="AH120" s="32" t="str">
        <f t="shared" si="14"/>
        <v>…</v>
      </c>
      <c r="AI120" s="32" t="str">
        <f t="shared" si="14"/>
        <v>…</v>
      </c>
      <c r="AJ120" s="32" t="str">
        <f t="shared" si="14"/>
        <v>…</v>
      </c>
      <c r="AK120" s="32" t="str">
        <f t="shared" si="14"/>
        <v>…</v>
      </c>
      <c r="AL120" s="32" t="str">
        <f t="shared" si="14"/>
        <v>…</v>
      </c>
      <c r="AM120" s="32" t="str">
        <f t="shared" si="14"/>
        <v>…</v>
      </c>
      <c r="AN120" s="32" t="str">
        <f t="shared" si="14"/>
        <v>…</v>
      </c>
      <c r="AO120" s="32" t="str">
        <f t="shared" si="14"/>
        <v>…</v>
      </c>
      <c r="AP120" s="32" t="str">
        <f t="shared" si="14"/>
        <v>…</v>
      </c>
      <c r="AQ120" s="32" t="str">
        <f t="shared" si="14"/>
        <v>…</v>
      </c>
      <c r="AR120" s="32" t="str">
        <f t="shared" si="14"/>
        <v>…</v>
      </c>
      <c r="AS120" s="32" t="str">
        <f t="shared" si="14"/>
        <v>…</v>
      </c>
      <c r="AT120" s="32" t="str">
        <f t="shared" si="14"/>
        <v>…</v>
      </c>
      <c r="AU120" s="32" t="str">
        <f t="shared" si="14"/>
        <v>…</v>
      </c>
      <c r="AV120" s="32" t="str">
        <f t="shared" si="14"/>
        <v>…</v>
      </c>
      <c r="AW120" s="32" t="str">
        <f t="shared" si="14"/>
        <v>…</v>
      </c>
      <c r="AX120" s="32" t="str">
        <f t="shared" si="14"/>
        <v>…</v>
      </c>
      <c r="AY120" s="32" t="str">
        <f t="shared" si="14"/>
        <v>…</v>
      </c>
      <c r="AZ120" s="32" t="str">
        <f t="shared" si="14"/>
        <v>…</v>
      </c>
      <c r="BA120" s="32" t="str">
        <f t="shared" si="14"/>
        <v>…</v>
      </c>
      <c r="BB120" s="32" t="str">
        <f t="shared" si="14"/>
        <v>…</v>
      </c>
      <c r="BC120" s="32" t="str">
        <f t="shared" si="14"/>
        <v>…</v>
      </c>
      <c r="BD120" s="32" t="str">
        <f t="shared" si="14"/>
        <v>…</v>
      </c>
      <c r="BE120" s="32" t="str">
        <f t="shared" si="14"/>
        <v>…</v>
      </c>
      <c r="BF120" s="32" t="str">
        <f t="shared" si="14"/>
        <v>…</v>
      </c>
      <c r="BG120" s="32" t="str">
        <f t="shared" si="14"/>
        <v>…</v>
      </c>
      <c r="BH120" s="32" t="str">
        <f t="shared" si="14"/>
        <v>…</v>
      </c>
      <c r="BI120" s="32" t="str">
        <f t="shared" si="14"/>
        <v>…</v>
      </c>
      <c r="BJ120" s="32" t="str">
        <f t="shared" si="14"/>
        <v>…</v>
      </c>
      <c r="BK120" s="32" t="str">
        <f t="shared" si="14"/>
        <v>…</v>
      </c>
      <c r="BL120" s="32" t="str">
        <f t="shared" si="14"/>
        <v>…</v>
      </c>
      <c r="BM120" s="32" t="str">
        <f t="shared" si="14"/>
        <v>…</v>
      </c>
      <c r="BN120" s="32" t="str">
        <f t="shared" ref="BN120" si="15">BN14</f>
        <v>…</v>
      </c>
      <c r="BO120" s="4">
        <f>BO14</f>
        <v>3.746818319360638E-3</v>
      </c>
      <c r="BP120" s="4">
        <f t="shared" ref="BP120:CJ120" si="16">BP14</f>
        <v>7.9635463946885962E-3</v>
      </c>
      <c r="BQ120" s="4">
        <f t="shared" si="16"/>
        <v>1.9805924897503904E-2</v>
      </c>
      <c r="BR120" s="4">
        <f t="shared" si="16"/>
        <v>3.546789246661089E-2</v>
      </c>
      <c r="BS120" s="4">
        <f t="shared" si="16"/>
        <v>3.6580664874839061E-2</v>
      </c>
      <c r="BT120" s="4">
        <f t="shared" si="16"/>
        <v>3.156280593083071E-2</v>
      </c>
      <c r="BU120" s="4">
        <f t="shared" si="16"/>
        <v>3.3012851319841226E-2</v>
      </c>
      <c r="BV120" s="4">
        <f t="shared" si="16"/>
        <v>3.6000000000000004E-2</v>
      </c>
      <c r="BW120" s="4">
        <f t="shared" si="16"/>
        <v>2.6000000000000002E-2</v>
      </c>
      <c r="BX120" s="4">
        <f t="shared" si="16"/>
        <v>1.8000000000000002E-2</v>
      </c>
      <c r="BY120" s="4">
        <f t="shared" si="16"/>
        <v>1.2999999999999999E-2</v>
      </c>
      <c r="BZ120" s="4">
        <f t="shared" si="16"/>
        <v>1.2E-2</v>
      </c>
      <c r="CA120" s="4">
        <f t="shared" si="16"/>
        <v>1.7999999999999999E-2</v>
      </c>
      <c r="CB120" s="4">
        <f t="shared" si="16"/>
        <v>2.7999999999999997E-2</v>
      </c>
      <c r="CC120" s="4">
        <f t="shared" si="16"/>
        <v>2.9000000000000001E-2</v>
      </c>
      <c r="CD120" s="4">
        <f t="shared" si="16"/>
        <v>2.9000000000000001E-2</v>
      </c>
      <c r="CE120" s="4">
        <f t="shared" si="16"/>
        <v>2.5000000000000001E-2</v>
      </c>
      <c r="CF120" s="4">
        <f t="shared" si="16"/>
        <v>2.1000000000000001E-2</v>
      </c>
      <c r="CG120" s="4">
        <f t="shared" si="16"/>
        <v>1.9E-2</v>
      </c>
      <c r="CH120" s="4">
        <f t="shared" si="16"/>
        <v>2.7E-2</v>
      </c>
      <c r="CI120" s="4">
        <f t="shared" si="16"/>
        <v>2.5999999999999999E-2</v>
      </c>
      <c r="CJ120" s="4">
        <f t="shared" si="16"/>
        <v>2.1000000000000001E-2</v>
      </c>
      <c r="CK120" s="4">
        <f t="shared" ref="CK120:CL120" si="17">CK14</f>
        <v>2.1000000000000001E-2</v>
      </c>
      <c r="CL120" s="4">
        <f t="shared" si="17"/>
        <v>2.1999999999999999E-2</v>
      </c>
      <c r="CM120" s="4">
        <f t="shared" ref="CM120:CN120" si="18">CM14</f>
        <v>2.1999999999999999E-2</v>
      </c>
      <c r="CN120" s="4">
        <f t="shared" si="18"/>
        <v>2.3E-2</v>
      </c>
      <c r="CO120" s="4">
        <f t="shared" ref="CO120:CP120" si="19">CO14</f>
        <v>2.4E-2</v>
      </c>
      <c r="CP120" s="4">
        <f t="shared" si="19"/>
        <v>2.3E-2</v>
      </c>
      <c r="CQ120" s="4">
        <f t="shared" ref="CQ120:CR120" si="20">CQ14</f>
        <v>1.9E-2</v>
      </c>
      <c r="CR120" s="4">
        <f t="shared" si="20"/>
        <v>1.7000000000000001E-2</v>
      </c>
      <c r="CS120" s="4">
        <f t="shared" ref="CS120:CT120" si="21">CS14</f>
        <v>2.3E-2</v>
      </c>
      <c r="CT120" s="4">
        <f t="shared" si="21"/>
        <v>2.1000000000000001E-2</v>
      </c>
      <c r="CU120" s="4">
        <f t="shared" ref="CU120:CV120" si="22">CU14</f>
        <v>1.4999999999999999E-2</v>
      </c>
      <c r="CV120" s="4">
        <f t="shared" si="22"/>
        <v>1.4E-2</v>
      </c>
      <c r="CW120" s="4">
        <f t="shared" ref="CW120" si="23">CW14</f>
        <v>1.6E-2</v>
      </c>
    </row>
    <row r="121" spans="1:101" s="64" customFormat="1" ht="12.75" x14ac:dyDescent="0.2">
      <c r="A121" s="64" t="s">
        <v>26</v>
      </c>
      <c r="B121" s="64" t="s">
        <v>19</v>
      </c>
      <c r="G121" s="32" t="str">
        <f>G16</f>
        <v>…</v>
      </c>
      <c r="H121" s="32" t="str">
        <f>H16</f>
        <v>…</v>
      </c>
      <c r="I121" s="32" t="str">
        <f>I16</f>
        <v>…</v>
      </c>
      <c r="J121" s="32" t="str">
        <f>J16</f>
        <v>…</v>
      </c>
      <c r="K121" s="32" t="str">
        <f t="shared" ref="K121:S121" si="24">K16</f>
        <v>…</v>
      </c>
      <c r="L121" s="32" t="str">
        <f t="shared" si="24"/>
        <v>…</v>
      </c>
      <c r="M121" s="32" t="str">
        <f t="shared" si="24"/>
        <v>…</v>
      </c>
      <c r="N121" s="32" t="str">
        <f t="shared" si="24"/>
        <v>…</v>
      </c>
      <c r="O121" s="32" t="str">
        <f t="shared" si="24"/>
        <v>…</v>
      </c>
      <c r="P121" s="32" t="str">
        <f t="shared" si="24"/>
        <v>…</v>
      </c>
      <c r="Q121" s="32" t="str">
        <f t="shared" si="24"/>
        <v>…</v>
      </c>
      <c r="R121" s="32" t="str">
        <f t="shared" si="24"/>
        <v>…</v>
      </c>
      <c r="S121" s="32" t="str">
        <f t="shared" si="24"/>
        <v>…</v>
      </c>
      <c r="T121" s="32" t="str">
        <f t="shared" ref="T121:BM121" si="25">T16</f>
        <v>…</v>
      </c>
      <c r="U121" s="32" t="str">
        <f t="shared" si="25"/>
        <v>…</v>
      </c>
      <c r="V121" s="32" t="str">
        <f t="shared" si="25"/>
        <v>…</v>
      </c>
      <c r="W121" s="32" t="str">
        <f t="shared" si="25"/>
        <v>…</v>
      </c>
      <c r="X121" s="32" t="str">
        <f t="shared" si="25"/>
        <v>…</v>
      </c>
      <c r="Y121" s="32" t="str">
        <f t="shared" si="25"/>
        <v>…</v>
      </c>
      <c r="Z121" s="32" t="str">
        <f t="shared" si="25"/>
        <v>…</v>
      </c>
      <c r="AA121" s="32" t="str">
        <f t="shared" si="25"/>
        <v>…</v>
      </c>
      <c r="AB121" s="32" t="str">
        <f t="shared" si="25"/>
        <v>…</v>
      </c>
      <c r="AC121" s="32" t="str">
        <f t="shared" si="25"/>
        <v>…</v>
      </c>
      <c r="AD121" s="32" t="str">
        <f t="shared" si="25"/>
        <v>…</v>
      </c>
      <c r="AE121" s="32" t="str">
        <f t="shared" si="25"/>
        <v>…</v>
      </c>
      <c r="AF121" s="32" t="str">
        <f t="shared" si="25"/>
        <v>…</v>
      </c>
      <c r="AG121" s="32" t="str">
        <f t="shared" si="25"/>
        <v>…</v>
      </c>
      <c r="AH121" s="32" t="str">
        <f t="shared" si="25"/>
        <v>…</v>
      </c>
      <c r="AI121" s="32" t="str">
        <f t="shared" si="25"/>
        <v>…</v>
      </c>
      <c r="AJ121" s="32" t="str">
        <f t="shared" si="25"/>
        <v>…</v>
      </c>
      <c r="AK121" s="32" t="str">
        <f t="shared" si="25"/>
        <v>…</v>
      </c>
      <c r="AL121" s="32" t="str">
        <f t="shared" si="25"/>
        <v>…</v>
      </c>
      <c r="AM121" s="32" t="str">
        <f t="shared" si="25"/>
        <v>…</v>
      </c>
      <c r="AN121" s="32" t="str">
        <f t="shared" si="25"/>
        <v>…</v>
      </c>
      <c r="AO121" s="32" t="str">
        <f t="shared" si="25"/>
        <v>…</v>
      </c>
      <c r="AP121" s="32" t="str">
        <f t="shared" si="25"/>
        <v>…</v>
      </c>
      <c r="AQ121" s="32" t="str">
        <f t="shared" si="25"/>
        <v>…</v>
      </c>
      <c r="AR121" s="32" t="str">
        <f t="shared" si="25"/>
        <v>…</v>
      </c>
      <c r="AS121" s="32" t="str">
        <f t="shared" si="25"/>
        <v>…</v>
      </c>
      <c r="AT121" s="32" t="str">
        <f t="shared" si="25"/>
        <v>…</v>
      </c>
      <c r="AU121" s="32" t="str">
        <f t="shared" si="25"/>
        <v>…</v>
      </c>
      <c r="AV121" s="32" t="str">
        <f t="shared" si="25"/>
        <v>…</v>
      </c>
      <c r="AW121" s="32" t="str">
        <f t="shared" si="25"/>
        <v>…</v>
      </c>
      <c r="AX121" s="32" t="str">
        <f t="shared" si="25"/>
        <v>…</v>
      </c>
      <c r="AY121" s="32" t="str">
        <f t="shared" si="25"/>
        <v>…</v>
      </c>
      <c r="AZ121" s="32" t="str">
        <f t="shared" si="25"/>
        <v>…</v>
      </c>
      <c r="BA121" s="32" t="str">
        <f t="shared" si="25"/>
        <v>…</v>
      </c>
      <c r="BB121" s="32" t="str">
        <f t="shared" si="25"/>
        <v>…</v>
      </c>
      <c r="BC121" s="32" t="str">
        <f t="shared" si="25"/>
        <v>…</v>
      </c>
      <c r="BD121" s="32" t="str">
        <f t="shared" si="25"/>
        <v>…</v>
      </c>
      <c r="BE121" s="32" t="str">
        <f t="shared" si="25"/>
        <v>…</v>
      </c>
      <c r="BF121" s="32" t="str">
        <f t="shared" si="25"/>
        <v>…</v>
      </c>
      <c r="BG121" s="32" t="str">
        <f t="shared" si="25"/>
        <v>…</v>
      </c>
      <c r="BH121" s="32" t="str">
        <f t="shared" si="25"/>
        <v>…</v>
      </c>
      <c r="BI121" s="32" t="str">
        <f t="shared" si="25"/>
        <v>…</v>
      </c>
      <c r="BJ121" s="32" t="str">
        <f t="shared" si="25"/>
        <v>…</v>
      </c>
      <c r="BK121" s="32" t="str">
        <f t="shared" si="25"/>
        <v>…</v>
      </c>
      <c r="BL121" s="32" t="str">
        <f t="shared" si="25"/>
        <v>…</v>
      </c>
      <c r="BM121" s="32" t="str">
        <f t="shared" si="25"/>
        <v>…</v>
      </c>
      <c r="BN121" s="32" t="str">
        <f t="shared" ref="BN121" si="26">BN16</f>
        <v>…</v>
      </c>
      <c r="BO121" s="4">
        <f>BO16</f>
        <v>9.3617796241014135E-3</v>
      </c>
      <c r="BP121" s="4">
        <f t="shared" ref="BP121:CJ121" si="27">BP16</f>
        <v>2.0736686412376058E-2</v>
      </c>
      <c r="BQ121" s="4">
        <f t="shared" si="27"/>
        <v>4.5125139561230154E-2</v>
      </c>
      <c r="BR121" s="4">
        <f t="shared" si="27"/>
        <v>7.8142701511650134E-2</v>
      </c>
      <c r="BS121" s="4">
        <f t="shared" si="27"/>
        <v>8.4020474996287925E-2</v>
      </c>
      <c r="BT121" s="4">
        <f t="shared" si="27"/>
        <v>7.9558719900508529E-2</v>
      </c>
      <c r="BU121" s="4">
        <f t="shared" si="27"/>
        <v>9.3390355529413896E-2</v>
      </c>
      <c r="BV121" s="4">
        <f t="shared" si="27"/>
        <v>0.107</v>
      </c>
      <c r="BW121" s="4">
        <f t="shared" si="27"/>
        <v>8.1000000000000003E-2</v>
      </c>
      <c r="BX121" s="4">
        <f t="shared" si="27"/>
        <v>5.7999999999999996E-2</v>
      </c>
      <c r="BY121" s="4">
        <f t="shared" si="27"/>
        <v>3.6999999999999998E-2</v>
      </c>
      <c r="BZ121" s="4">
        <f t="shared" si="27"/>
        <v>3.4000000000000002E-2</v>
      </c>
      <c r="CA121" s="4">
        <f t="shared" si="27"/>
        <v>0.05</v>
      </c>
      <c r="CB121" s="4">
        <f t="shared" si="27"/>
        <v>6.9000000000000006E-2</v>
      </c>
      <c r="CC121" s="4">
        <f t="shared" si="27"/>
        <v>7.0999999999999994E-2</v>
      </c>
      <c r="CD121" s="4">
        <f t="shared" si="27"/>
        <v>6.8000000000000005E-2</v>
      </c>
      <c r="CE121" s="4">
        <f t="shared" si="27"/>
        <v>6.0999999999999999E-2</v>
      </c>
      <c r="CF121" s="4">
        <f t="shared" si="27"/>
        <v>5.1999999999999998E-2</v>
      </c>
      <c r="CG121" s="4">
        <f t="shared" si="27"/>
        <v>0.05</v>
      </c>
      <c r="CH121" s="4">
        <f t="shared" si="27"/>
        <v>7.1999999999999995E-2</v>
      </c>
      <c r="CI121" s="4">
        <f t="shared" si="27"/>
        <v>6.4000000000000001E-2</v>
      </c>
      <c r="CJ121" s="4">
        <f t="shared" si="27"/>
        <v>5.1999999999999998E-2</v>
      </c>
      <c r="CK121" s="4">
        <f t="shared" ref="CK121:CL121" si="28">CK16</f>
        <v>5.5E-2</v>
      </c>
      <c r="CL121" s="4">
        <f t="shared" si="28"/>
        <v>0.06</v>
      </c>
      <c r="CM121" s="4">
        <f t="shared" ref="CM121:CN121" si="29">CM16</f>
        <v>5.5E-2</v>
      </c>
      <c r="CN121" s="4">
        <f t="shared" si="29"/>
        <v>5.8000000000000003E-2</v>
      </c>
      <c r="CO121" s="4">
        <f t="shared" ref="CO121:CP121" si="30">CO16</f>
        <v>0.06</v>
      </c>
      <c r="CP121" s="4">
        <f t="shared" si="30"/>
        <v>5.2999999999999999E-2</v>
      </c>
      <c r="CQ121" s="4">
        <f t="shared" ref="CQ121:CR121" si="31">CQ16</f>
        <v>4.3999999999999997E-2</v>
      </c>
      <c r="CR121" s="4">
        <f t="shared" si="31"/>
        <v>0.04</v>
      </c>
      <c r="CS121" s="4">
        <f t="shared" ref="CS121:CT121" si="32">CS16</f>
        <v>5.3999999999999999E-2</v>
      </c>
      <c r="CT121" s="4">
        <f t="shared" si="32"/>
        <v>5.1999999999999998E-2</v>
      </c>
      <c r="CU121" s="4">
        <f t="shared" ref="CU121:CV121" si="33">CU16</f>
        <v>3.7999999999999999E-2</v>
      </c>
      <c r="CV121" s="4">
        <f t="shared" si="33"/>
        <v>3.4000000000000002E-2</v>
      </c>
      <c r="CW121" s="4">
        <f t="shared" ref="CW121" si="34">CW16</f>
        <v>4.2000000000000003E-2</v>
      </c>
    </row>
    <row r="122" spans="1:101" s="64" customFormat="1" ht="12.75" x14ac:dyDescent="0.2">
      <c r="A122" s="64" t="s">
        <v>57</v>
      </c>
      <c r="B122" s="64" t="s">
        <v>55</v>
      </c>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5"/>
      <c r="BP122" s="5">
        <f t="shared" ref="BP122:CH122" si="35">BP42</f>
        <v>4.3903931467033808E-2</v>
      </c>
      <c r="BQ122" s="5">
        <f t="shared" si="35"/>
        <v>8.7088876370412099E-2</v>
      </c>
      <c r="BR122" s="5">
        <f t="shared" si="35"/>
        <v>0.17301570274108355</v>
      </c>
      <c r="BS122" s="5">
        <f t="shared" si="35"/>
        <v>0.28788339433342297</v>
      </c>
      <c r="BT122" s="5">
        <f t="shared" si="35"/>
        <v>0.28666936262360093</v>
      </c>
      <c r="BU122" s="5">
        <f t="shared" si="35"/>
        <v>0.26119907489770505</v>
      </c>
      <c r="BV122" s="5">
        <f t="shared" si="35"/>
        <v>0.30512362987509561</v>
      </c>
      <c r="BW122" s="5">
        <f t="shared" si="35"/>
        <v>0.3246956895317199</v>
      </c>
      <c r="BX122" s="5">
        <f t="shared" si="35"/>
        <v>0.25839232469929618</v>
      </c>
      <c r="BY122" s="5">
        <f t="shared" si="35"/>
        <v>0.20131412616166808</v>
      </c>
      <c r="BZ122" s="5">
        <f t="shared" si="35"/>
        <v>0.15667366102653393</v>
      </c>
      <c r="CA122" s="5">
        <f t="shared" si="35"/>
        <v>0.12485075220886731</v>
      </c>
      <c r="CB122" s="5">
        <f t="shared" si="35"/>
        <v>0.1592455057760816</v>
      </c>
      <c r="CC122" s="5">
        <f t="shared" si="35"/>
        <v>0.1942047540351817</v>
      </c>
      <c r="CD122" s="5">
        <f t="shared" si="35"/>
        <v>0.19861044722863663</v>
      </c>
      <c r="CE122" s="5">
        <f t="shared" si="35"/>
        <v>0.20112976309947389</v>
      </c>
      <c r="CF122" s="5">
        <f t="shared" si="35"/>
        <v>0.18742730494830065</v>
      </c>
      <c r="CG122" s="5">
        <f t="shared" si="35"/>
        <v>0.1546424182845908</v>
      </c>
      <c r="CH122" s="5">
        <f t="shared" si="35"/>
        <v>0.13121453360622634</v>
      </c>
      <c r="CI122" s="5">
        <f>CI42</f>
        <v>0.21391443948784755</v>
      </c>
      <c r="CJ122" s="5">
        <f t="shared" ref="CJ122:CK122" si="36">CJ42</f>
        <v>0.20131497575106597</v>
      </c>
      <c r="CK122" s="5">
        <f t="shared" si="36"/>
        <v>0.15327165310444765</v>
      </c>
      <c r="CL122" s="5">
        <f t="shared" ref="CL122:CM122" si="37">CL42</f>
        <v>0.15313790981805397</v>
      </c>
      <c r="CM122" s="5">
        <f t="shared" si="37"/>
        <v>0.16221374045801526</v>
      </c>
      <c r="CN122" s="5">
        <f t="shared" ref="CN122:CO122" si="38">CN42</f>
        <v>0.15244030530074926</v>
      </c>
      <c r="CO122" s="5">
        <f t="shared" si="38"/>
        <v>0.16114039258758212</v>
      </c>
      <c r="CP122" s="5">
        <f t="shared" ref="CP122:CQ122" si="39">CP42</f>
        <v>0.16304788252225064</v>
      </c>
      <c r="CQ122" s="5">
        <f t="shared" si="39"/>
        <v>0.15192670804297945</v>
      </c>
      <c r="CR122" s="5">
        <f t="shared" ref="CR122:CS122" si="40">CR42</f>
        <v>0.13280402498784274</v>
      </c>
      <c r="CS122" s="5">
        <f t="shared" si="40"/>
        <v>0.14581388965138622</v>
      </c>
      <c r="CT122" s="5">
        <f t="shared" ref="CT122:CU122" si="41">CT42</f>
        <v>0.23448922348016918</v>
      </c>
      <c r="CU122" s="5">
        <f t="shared" si="41"/>
        <v>0.21115317794269761</v>
      </c>
      <c r="CV122" s="5">
        <f t="shared" ref="CV122:CW122" si="42">CV42</f>
        <v>0.12396296613068765</v>
      </c>
      <c r="CW122" s="5">
        <f t="shared" si="42"/>
        <v>0.1181827065732079</v>
      </c>
    </row>
    <row r="123" spans="1:101" s="64" customFormat="1" ht="12.75" x14ac:dyDescent="0.2"/>
    <row r="128" spans="1:101" ht="10.5" customHeight="1" x14ac:dyDescent="0.15"/>
    <row r="129" spans="1:5" ht="10.5" customHeight="1" x14ac:dyDescent="0.15">
      <c r="A129" s="65"/>
      <c r="B129" s="66"/>
      <c r="E129" s="66"/>
    </row>
    <row r="130" spans="1:5" ht="10.5" customHeight="1" x14ac:dyDescent="0.15">
      <c r="A130" s="65"/>
    </row>
  </sheetData>
  <mergeCells count="58">
    <mergeCell ref="B39:B40"/>
    <mergeCell ref="A31:A34"/>
    <mergeCell ref="B31:B32"/>
    <mergeCell ref="B33:B34"/>
    <mergeCell ref="A1:C1"/>
    <mergeCell ref="A17:A24"/>
    <mergeCell ref="B17:B18"/>
    <mergeCell ref="B21:B22"/>
    <mergeCell ref="B19:B20"/>
    <mergeCell ref="B23:B24"/>
    <mergeCell ref="D1:F1"/>
    <mergeCell ref="B11:B12"/>
    <mergeCell ref="A13:A16"/>
    <mergeCell ref="A9:A12"/>
    <mergeCell ref="B9:B10"/>
    <mergeCell ref="B13:B14"/>
    <mergeCell ref="B15:B16"/>
    <mergeCell ref="E7:E8"/>
    <mergeCell ref="D9:D12"/>
    <mergeCell ref="A3:B4"/>
    <mergeCell ref="D3:E4"/>
    <mergeCell ref="D5:D8"/>
    <mergeCell ref="E5:E6"/>
    <mergeCell ref="A5:A8"/>
    <mergeCell ref="B5:B6"/>
    <mergeCell ref="B7:B8"/>
    <mergeCell ref="E9:E10"/>
    <mergeCell ref="E11:E12"/>
    <mergeCell ref="E31:E32"/>
    <mergeCell ref="D31:D34"/>
    <mergeCell ref="E33:E34"/>
    <mergeCell ref="D13:D16"/>
    <mergeCell ref="E13:E14"/>
    <mergeCell ref="E15:E16"/>
    <mergeCell ref="D17:D24"/>
    <mergeCell ref="E17:E18"/>
    <mergeCell ref="E19:E20"/>
    <mergeCell ref="E21:E22"/>
    <mergeCell ref="D25:D30"/>
    <mergeCell ref="E25:E26"/>
    <mergeCell ref="E27:E28"/>
    <mergeCell ref="E29:E30"/>
    <mergeCell ref="E23:E24"/>
    <mergeCell ref="D41:E42"/>
    <mergeCell ref="A41:B42"/>
    <mergeCell ref="A65:C65"/>
    <mergeCell ref="D65:F65"/>
    <mergeCell ref="A25:A30"/>
    <mergeCell ref="B25:B26"/>
    <mergeCell ref="B27:B28"/>
    <mergeCell ref="B29:B30"/>
    <mergeCell ref="D35:D40"/>
    <mergeCell ref="E35:E36"/>
    <mergeCell ref="E37:E38"/>
    <mergeCell ref="E39:E40"/>
    <mergeCell ref="A35:A40"/>
    <mergeCell ref="B35:B36"/>
    <mergeCell ref="B37:B38"/>
  </mergeCells>
  <pageMargins left="0.26" right="0.32" top="0.39" bottom="0.32"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ALV_AC_4</vt:lpstr>
      <vt:lpstr>ALV_AC_4!Druckbereich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2020-05-28T09:55:32Z</cp:lastPrinted>
  <dcterms:created xsi:type="dcterms:W3CDTF">2012-01-24T12:55:29Z</dcterms:created>
  <dcterms:modified xsi:type="dcterms:W3CDTF">2025-10-15T12:12:37Z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2025-06-17T12:58:34Z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3f92d99f-e4e8-4fc4-b737-42d2459f1b95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