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kv\"/>
    </mc:Choice>
  </mc:AlternateContent>
  <xr:revisionPtr revIDLastSave="0" documentId="13_ncr:1_{32F1BCB3-BFC2-46FC-9C83-CDC5F35AF839}" xr6:coauthVersionLast="47" xr6:coauthVersionMax="47" xr10:uidLastSave="{00000000-0000-0000-0000-000000000000}"/>
  <bookViews>
    <workbookView xWindow="-120" yWindow="-120" windowWidth="38640" windowHeight="21120" xr2:uid="{00000000-000D-0000-FFFF-FFFF00000000}"/>
  </bookViews>
  <sheets>
    <sheet name="KV_AMal_2.0" sheetId="3" r:id="rId1"/>
    <sheet name="KV_AMal_2.1" sheetId="2" r:id="rId2"/>
    <sheet name="KV_AMal_2.2"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GDO94" localSheetId="0">'[1]SOCX für OECD alt'!#REF!</definedName>
    <definedName name="_GDO94">'[1]SOCX für OECD alt'!#REF!</definedName>
    <definedName name="_GDP80" localSheetId="0">'[1]SOCX für OECD alt'!#REF!</definedName>
    <definedName name="_GDP80">'[1]SOCX für OECD alt'!#REF!</definedName>
    <definedName name="_GDP81" localSheetId="0">'[1]SOCX für OECD alt'!#REF!</definedName>
    <definedName name="_GDP81">'[1]SOCX für OECD alt'!#REF!</definedName>
    <definedName name="_GDP82" localSheetId="0">'[1]SOCX für OECD alt'!#REF!</definedName>
    <definedName name="_GDP82">'[1]SOCX für OECD alt'!#REF!</definedName>
    <definedName name="_GDP83" localSheetId="0">'[1]SOCX für OECD alt'!#REF!</definedName>
    <definedName name="_GDP83">'[1]SOCX für OECD alt'!#REF!</definedName>
    <definedName name="_GDP84" localSheetId="0">'[1]SOCX für OECD alt'!#REF!</definedName>
    <definedName name="_GDP84">'[1]SOCX für OECD alt'!#REF!</definedName>
    <definedName name="_GDP85" localSheetId="0">'[1]SOCX für OECD alt'!#REF!</definedName>
    <definedName name="_GDP85">'[1]SOCX für OECD alt'!#REF!</definedName>
    <definedName name="_GDP86" localSheetId="0">'[1]SOCX für OECD alt'!#REF!</definedName>
    <definedName name="_GDP86">'[1]SOCX für OECD alt'!#REF!</definedName>
    <definedName name="_GDP87" localSheetId="0">'[1]SOCX für OECD alt'!#REF!</definedName>
    <definedName name="_GDP87">'[1]SOCX für OECD alt'!#REF!</definedName>
    <definedName name="_GDP88" localSheetId="0">'[1]SOCX für OECD alt'!#REF!</definedName>
    <definedName name="_GDP88">'[1]SOCX für OECD alt'!#REF!</definedName>
    <definedName name="_GDP89" localSheetId="0">'[1]SOCX für OECD alt'!#REF!</definedName>
    <definedName name="_GDP89">'[1]SOCX für OECD alt'!#REF!</definedName>
    <definedName name="_GDP90" localSheetId="0">'[1]SOCX für OECD alt'!#REF!</definedName>
    <definedName name="_GDP90">'[1]SOCX für OECD alt'!#REF!</definedName>
    <definedName name="_GDP91" localSheetId="0">'[1]SOCX für OECD alt'!#REF!</definedName>
    <definedName name="_GDP91">'[1]SOCX für OECD alt'!#REF!</definedName>
    <definedName name="_GDP92" localSheetId="0">'[1]SOCX für OECD alt'!#REF!</definedName>
    <definedName name="_GDP92">'[1]SOCX für OECD alt'!#REF!</definedName>
    <definedName name="_GDP93" localSheetId="0">'[1]SOCX für OECD alt'!#REF!</definedName>
    <definedName name="_GDP93">'[1]SOCX für OECD alt'!#REF!</definedName>
    <definedName name="_Regression_Int" hidden="1">1</definedName>
    <definedName name="ACwvu.Anteile._.87_96." localSheetId="0" hidden="1">'[2]GR nach Funktion'!$B$443:$Z$477</definedName>
    <definedName name="ACwvu.Anteile._.87_96." localSheetId="1" hidden="1">'[2]GR nach Funktion'!$B$443:$Z$477</definedName>
    <definedName name="ACwvu.Anteile._.87_96." hidden="1">'[3]GR nach Funktion'!$B$443:$Z$477</definedName>
    <definedName name="ACwvu.Detail._.87_96." localSheetId="0" hidden="1">'[2]GR nach Funktion'!$A$3:$Z$441</definedName>
    <definedName name="ACwvu.Detail._.87_96." localSheetId="1" hidden="1">'[2]GR nach Funktion'!$A$3:$Z$441</definedName>
    <definedName name="ACwvu.Detail._.87_96." hidden="1">'[3]GR nach Funktion'!$A$3:$Z$441</definedName>
    <definedName name="ACwvu.Gesamtrechnung._.87_96." localSheetId="0" hidden="1">'[2]GR ab 87 im Überblick'!$A$1:$M$30</definedName>
    <definedName name="ACwvu.Gesamtrechnung._.87_96." localSheetId="1" hidden="1">'[2]GR ab 87 im Überblick'!$A$1:$M$30</definedName>
    <definedName name="ACwvu.Gesamtrechnung._.87_96." hidden="1">'[3]GR ab 87 im Überblick'!$A$1:$M$30</definedName>
    <definedName name="ACwvu.Grafik._.Anteile._.1996." localSheetId="0" hidden="1">'[2]GR nach Funktion'!$AB$481</definedName>
    <definedName name="ACwvu.Grafik._.Anteile._.1996." localSheetId="1" hidden="1">'[2]GR nach Funktion'!$AB$481</definedName>
    <definedName name="ACwvu.Grafik._.Anteile._.1996." hidden="1">'[3]GR nach Funktion'!$AB$481</definedName>
    <definedName name="ACwvu.Übersicht._.87_96." localSheetId="0" hidden="1">'[2]GR nach Funktion'!$A$3:$Z$441</definedName>
    <definedName name="ACwvu.Übersicht._.87_96." localSheetId="1" hidden="1">'[2]GR nach Funktion'!$A$3:$Z$441</definedName>
    <definedName name="ACwvu.Übersicht._.87_96." hidden="1">'[3]GR nach Funktion'!$A$3:$Z$441</definedName>
    <definedName name="ACwvu.Veränderungsraten._.87_96." localSheetId="0" hidden="1">'[2]GR ab 87 im Überblick'!$A$1:$M$64</definedName>
    <definedName name="ACwvu.Veränderungsraten._.87_96." localSheetId="1" hidden="1">'[2]GR ab 87 im Überblick'!$A$1:$M$64</definedName>
    <definedName name="ACwvu.Veränderungsraten._.87_96." hidden="1">'[3]GR ab 87 im Überblick'!$A$1:$M$64</definedName>
    <definedName name="AHV1.1_1.3" localSheetId="0">#REF!</definedName>
    <definedName name="AHV1.1_1.3">#REF!</definedName>
    <definedName name="Arbeitsmarktmassnahmen_für_die_OECD_Statistik_Active_Labour_Market_Programmes_ALMP">'[1]ALMP-Massn. f. Invalide in SOCX'!$A$1</definedName>
    <definedName name="Cwvu.Anteile._.87_96." localSheetId="0" hidden="1">'[2]GR nach Funktion'!$A$3:$IV$442</definedName>
    <definedName name="Cwvu.Anteile._.87_96." localSheetId="1" hidden="1">'[2]GR nach Funktion'!$A$3:$IV$442</definedName>
    <definedName name="Cwvu.Anteile._.87_96." hidden="1">'[3]GR nach Funktion'!$A$3:$IV$442</definedName>
    <definedName name="Cwvu.Betriebsrechnung._.87_96."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Detail._.87_96."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Cwvu.Gesamtrechnung._.87_96." localSheetId="0" hidden="1">'[2]GR ab 87 im Überblick'!$A$26:$IV$26,'[2]GR ab 87 im Überblick'!$A$33:$IV$47,'[2]GR ab 87 im Überblick'!$A$66:$IV$98</definedName>
    <definedName name="Cwvu.Gesamtrechnung._.87_96." localSheetId="1" hidden="1">'[2]GR ab 87 im Überblick'!$A$26:$IV$26,'[2]GR ab 87 im Überblick'!$A$33:$IV$47,'[2]GR ab 87 im Überblick'!$A$66:$IV$98</definedName>
    <definedName name="Cwvu.Gesamtrechnung._.87_96." hidden="1">'[3]GR ab 87 im Überblick'!$A$26:$IV$26,'[3]GR ab 87 im Überblick'!$A$33:$IV$47,'[3]GR ab 87 im Überblick'!$A$66:$IV$98</definedName>
    <definedName name="Cwvu.Grafik._.Anteile._.1996." localSheetId="0" hidden="1">'[2]GR nach Funktion'!$A$3:$IV$442</definedName>
    <definedName name="Cwvu.Grafik._.Anteile._.1996." localSheetId="1" hidden="1">'[2]GR nach Funktion'!$A$3:$IV$442</definedName>
    <definedName name="Cwvu.Grafik._.Anteile._.1996." hidden="1">'[3]GR nach Funktion'!$A$3:$IV$442</definedName>
    <definedName name="Cwvu.Übersicht._.87_96."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localSheetId="2" hidden="1">[4]Grunddaten!$A$25:$IV$39,[4]Grunddaten!$A$41:$IV$98,[4]Grunddaten!$A$105:$IV$108,[4]Grunddaten!$A$110:$IV$116,[4]Grunddaten!$A$136:$IV$137,[4]Grunddaten!$A$139:$IV$140,[4]Grunddaten!$A$142:$IV$143,[4]Grunddaten!$A$145:$IV$146,[4]Grunddaten!$A$169:$IV$177,[4]Grunddaten!$A$183:$IV$184,[4]Grunddaten!$A$187:$IV$188,[4]Grunddaten!$A$190:$IV$191,[4]Grunddaten!$A$195:$IV$195,[4]Grunddaten!#REF!,[4]Grunddaten!$A$199:$IV$200</definedName>
    <definedName name="Cwvu.Übersicht._.87_96."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Cwvu.Veränderungsraten._.87_96." localSheetId="0" hidden="1">'[2]GR ab 87 im Überblick'!$A$1:$IV$48,'[2]GR ab 87 im Überblick'!$A$66:$IV$98</definedName>
    <definedName name="Cwvu.Veränderungsraten._.87_96." localSheetId="1" hidden="1">'[2]GR ab 87 im Überblick'!$A$1:$IV$48,'[2]GR ab 87 im Überblick'!$A$66:$IV$98</definedName>
    <definedName name="Cwvu.Veränderungsraten._.87_96." hidden="1">'[3]GR ab 87 im Überblick'!$A$1:$IV$48,'[3]GR ab 87 im Überblick'!$A$66:$IV$98</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[5]SV_AS_8_2G!#REF!</definedName>
    <definedName name="Die_Health_data_base_HDB_in_der_Social_Expenditure_data_base_SOCX_1996" localSheetId="0">#REF!</definedName>
    <definedName name="Die_Health_data_base_HDB_in_der_Social_Expenditure_data_base_SOCX_1996">#REF!</definedName>
    <definedName name="_xlnm.Print_Area" localSheetId="0">KV_AMal_2.0!$A$1:$AL$64</definedName>
    <definedName name="_xlnm.Print_Area" localSheetId="1">KV_AMal_2.1!$A$1:$AL$79</definedName>
    <definedName name="_xlnm.Print_Area" localSheetId="2">KV_AMal_2.2!$A$1:$AP$42</definedName>
    <definedName name="_xlnm.Print_Area">#REF!</definedName>
    <definedName name="_xlnm.Print_Titles" localSheetId="0">[6]Grunddaten!$E$1:$L$65536,[6]Grunddaten!$A$1:$IV$45</definedName>
    <definedName name="_xlnm.Print_Titles" localSheetId="1">[6]Grunddaten!$E$1:$L$65536,[6]Grunddaten!$A$1:$IV$45</definedName>
    <definedName name="_xlnm.Print_Titles">'[7]Finanzhaushalt AHV 48-96 intern'!$E$1:$L$65536,'[7]Finanzhaushalt AHV 48-96 intern'!$A$1:$IV$40</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'[1]SOCX für OECD alt'!$B$3:$S$375</definedName>
    <definedName name="Print_Titles_MI">'[1]SOCX für OECD alt'!$A$1:$IV$2</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'[2]GR nach Funktion'!$A$1:$A$65536,'[2]GR nach Funktion'!$F$1:$P$65536,'[2]GR nach Funktion'!$AA$1:$AA$65536</definedName>
    <definedName name="Rwvu.Anteile._.87_96." localSheetId="1" hidden="1">'[2]GR nach Funktion'!$A$1:$A$65536,'[2]GR nach Funktion'!$F$1:$P$65536,'[2]GR nach Funktion'!$AA$1:$AA$65536</definedName>
    <definedName name="Rwvu.Anteile._.87_96." hidden="1">'[3]GR nach Funktion'!$A$1:$A$65536,'[3]GR nach Funktion'!$F$1:$P$65536,'[3]GR nach Funktion'!$AA$1:$AA$65536</definedName>
    <definedName name="Rwvu.Betriebsrechnung._.87_96." hidden="1">[4]Grunddaten!$A$1:$D$65536,[4]Grunddaten!$H$1:$BM$65536</definedName>
    <definedName name="Rwvu.Detail._.87_96." localSheetId="0" hidden="1">'[2]GR nach Funktion'!$A$1:$A$65536,'[2]GR nach Funktion'!$F$1:$P$65536,'[2]GR nach Funktion'!$AA$1:$AA$65536</definedName>
    <definedName name="Rwvu.Detail._.87_96." localSheetId="1" hidden="1">'[2]GR nach Funktion'!$A$1:$A$65536,'[2]GR nach Funktion'!$F$1:$P$65536,'[2]GR nach Funktion'!$AA$1:$AA$65536</definedName>
    <definedName name="Rwvu.Detail._.87_96." hidden="1">'[3]GR nach Funktion'!$A$1:$A$65536,'[3]GR nach Funktion'!$F$1:$P$65536,'[3]GR nach Funktion'!$AA$1:$AA$65536</definedName>
    <definedName name="Rwvu.Gesamtrechnung._.87_96." localSheetId="0" hidden="1">'[2]GR ab 87 im Überblick'!$C$1:$C$65536</definedName>
    <definedName name="Rwvu.Gesamtrechnung._.87_96." localSheetId="1" hidden="1">'[2]GR ab 87 im Überblick'!$C$1:$C$65536</definedName>
    <definedName name="Rwvu.Gesamtrechnung._.87_96." hidden="1">'[3]GR ab 87 im Überblick'!$C$1:$C$65536</definedName>
    <definedName name="Rwvu.Grafik._.Anteile._.1996." localSheetId="0" hidden="1">'[2]GR nach Funktion'!$A$1:$A$65536,'[2]GR nach Funktion'!$F$1:$P$65536,'[2]GR nach Funktion'!$AA$1:$AA$65536</definedName>
    <definedName name="Rwvu.Grafik._.Anteile._.1996." localSheetId="1" hidden="1">'[2]GR nach Funktion'!$A$1:$A$65536,'[2]GR nach Funktion'!$F$1:$P$65536,'[2]GR nach Funktion'!$AA$1:$AA$65536</definedName>
    <definedName name="Rwvu.Grafik._.Anteile._.1996." hidden="1">'[3]GR nach Funktion'!$A$1:$A$65536,'[3]GR nach Funktion'!$F$1:$P$65536,'[3]GR nach Funktion'!$AA$1:$AA$65536</definedName>
    <definedName name="Rwvu.Übersicht._.87_96." localSheetId="0" hidden="1">'[2]GR nach Funktion'!$A$1:$A$65536,'[2]GR nach Funktion'!$F$1:$P$65536,'[2]GR nach Funktion'!$AA$1:$AA$65536</definedName>
    <definedName name="Rwvu.Übersicht._.87_96." localSheetId="1" hidden="1">'[2]GR nach Funktion'!$A$1:$A$65536,'[2]GR nach Funktion'!$F$1:$P$65536,'[2]GR nach Funktion'!$AA$1:$AA$65536</definedName>
    <definedName name="Rwvu.Übersicht._.87_96." localSheetId="2" hidden="1">[4]Grunddaten!$A$1:$D$65536,[4]Grunddaten!$H$1:$BM$65536</definedName>
    <definedName name="Rwvu.Übersicht._.87_96." hidden="1">'[3]GR nach Funktion'!$A$1:$A$65536,'[3]GR nach Funktion'!$F$1:$P$65536,'[3]GR nach Funktion'!$AA$1:$AA$65536</definedName>
    <definedName name="Rwvu.Veränderungsraten._.87_96." localSheetId="0" hidden="1">'[2]GR ab 87 im Überblick'!$C$1:$C$65536</definedName>
    <definedName name="Rwvu.Veränderungsraten._.87_96." localSheetId="1" hidden="1">'[2]GR ab 87 im Überblick'!$C$1:$C$65536</definedName>
    <definedName name="Rwvu.Veränderungsraten._.87_96." hidden="1">'[3]GR ab 87 im Überblick'!$C$1:$C$65536</definedName>
    <definedName name="_xlnm.Criteria" localSheetId="0">[5]SV_AS_8_2G!#REF!</definedName>
    <definedName name="_xlnm.Criteria" localSheetId="1">[5]SV_AS_8_2G!#REF!</definedName>
    <definedName name="_xlnm.Criteria">[8]IV_AI_4_alt!#REF!</definedName>
    <definedName name="Swvu.Anteile._.87_96." localSheetId="0" hidden="1">'[2]GR nach Funktion'!$B$443:$Z$477</definedName>
    <definedName name="Swvu.Anteile._.87_96." localSheetId="1" hidden="1">'[2]GR nach Funktion'!$B$443:$Z$477</definedName>
    <definedName name="Swvu.Anteile._.87_96." hidden="1">'[3]GR nach Funktion'!$B$443:$Z$477</definedName>
    <definedName name="Swvu.Detail._.87_96." localSheetId="0" hidden="1">'[2]GR nach Funktion'!$A$3:$Z$441</definedName>
    <definedName name="Swvu.Detail._.87_96." localSheetId="1" hidden="1">'[2]GR nach Funktion'!$A$3:$Z$441</definedName>
    <definedName name="Swvu.Detail._.87_96." hidden="1">'[3]GR nach Funktion'!$A$3:$Z$441</definedName>
    <definedName name="Swvu.Gesamtrechnung._.87_96." localSheetId="0" hidden="1">'[2]GR ab 87 im Überblick'!$A$1:$M$30</definedName>
    <definedName name="Swvu.Gesamtrechnung._.87_96." localSheetId="1" hidden="1">'[2]GR ab 87 im Überblick'!$A$1:$M$30</definedName>
    <definedName name="Swvu.Gesamtrechnung._.87_96." hidden="1">'[3]GR ab 87 im Überblick'!$A$1:$M$30</definedName>
    <definedName name="Swvu.Grafik._.Anteile._.1996." localSheetId="0" hidden="1">'[2]GR nach Funktion'!$AB$481</definedName>
    <definedName name="Swvu.Grafik._.Anteile._.1996." localSheetId="1" hidden="1">'[2]GR nach Funktion'!$AB$481</definedName>
    <definedName name="Swvu.Grafik._.Anteile._.1996." hidden="1">'[3]GR nach Funktion'!$AB$481</definedName>
    <definedName name="Swvu.Übersicht._.87_96." localSheetId="0" hidden="1">'[2]GR nach Funktion'!$A$3:$Z$441</definedName>
    <definedName name="Swvu.Übersicht._.87_96." localSheetId="1" hidden="1">'[2]GR nach Funktion'!$A$3:$Z$441</definedName>
    <definedName name="Swvu.Übersicht._.87_96." hidden="1">'[3]GR nach Funktion'!$A$3:$Z$441</definedName>
    <definedName name="Swvu.Veränderungsraten._.87_96." localSheetId="0" hidden="1">'[2]GR ab 87 im Überblick'!$A$1:$M$64</definedName>
    <definedName name="Swvu.Veränderungsraten._.87_96." localSheetId="1" hidden="1">'[2]GR ab 87 im Überblick'!$A$1:$M$64</definedName>
    <definedName name="Swvu.Veränderungsraten._.87_96." hidden="1">'[3]GR ab 87 im Überblick'!$A$1:$M$64</definedName>
    <definedName name="TOTAL">'[9]SV-Quoten Nat.Buha 48-95'!$BE$60</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0,5,#N/A,1,#N/A,74.0909090909091,120.384615384615,1,FALSE,FALSE,3,TRUE,1,FALSE,100,"Swvu.Übersicht._.87_96.","ACwvu.Übersicht._.87_96.",#N/A,FALSE,FALSE,0.433070866141732,0.433070866141732,0.393700787401575,0.393700787401575,2,"","&amp;L&amp;""55 Helvetica Roman,Standard""&amp;10&amp;D &amp;T&amp;C&amp;""55 Helvetica Roman,Standard""&amp;10&amp;F/&amp;A&amp;R&amp;""55 Helvetica Roman,Standard""&amp;10Ansicht Übersicht 87-96",FALSE,FALSE,TRUE,FALSE,1,82,#N/A,#N/A,"=R1C1:R40C75","=C5:C6,R1:R99","Rwvu.Übersicht._.87_96.","Cwvu.Übersicht._.87_96.",FALSE,FALSE}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[4]Grunddaten!$A$1:$D$65536,[4]Grunddaten!$H$1:$BM$65536</definedName>
    <definedName name="Z_016B1528_AFB2_11D2_BE2D_CCAAFBE249DD_.wvu.Rows"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Z_1F4E3881_ECC8_11D2_860B_9210B007D43B_.wvu.Cols" localSheetId="0" hidden="1">'[2]GR nach Funktion'!$A$1:$A$65536,'[2]GR nach Funktion'!$F$1:$P$65536,'[2]GR nach Funktion'!$AA$1:$AA$65536</definedName>
    <definedName name="Z_1F4E3881_ECC8_11D2_860B_9210B007D43B_.wvu.Cols" localSheetId="1" hidden="1">'[2]GR nach Funktion'!$A$1:$A$65536,'[2]GR nach Funktion'!$F$1:$P$65536,'[2]GR nach Funktion'!$AA$1:$AA$65536</definedName>
    <definedName name="Z_1F4E3881_ECC8_11D2_860B_9210B007D43B_.wvu.Cols" hidden="1">'[3]GR nach Funktion'!$A$1:$A$65536,'[3]GR nach Funktion'!$F$1:$P$65536,'[3]GR nach Funktion'!$AA$1:$AA$65536</definedName>
    <definedName name="Z_1F4E3881_ECC8_11D2_860B_9210B007D43B_.wvu.PrintArea" localSheetId="0" hidden="1">'[2]GR nach Funktion'!$A$3:$Z$441</definedName>
    <definedName name="Z_1F4E3881_ECC8_11D2_860B_9210B007D43B_.wvu.PrintArea" localSheetId="1" hidden="1">'[2]GR nach Funktion'!$A$3:$Z$441</definedName>
    <definedName name="Z_1F4E3881_ECC8_11D2_860B_9210B007D43B_.wvu.PrintArea" hidden="1">'[3]GR nach Funktion'!$A$3:$Z$441</definedName>
    <definedName name="Z_1F4E3881_ECC8_11D2_860B_9210B007D43B_.wvu.PrintTitles" localSheetId="0" hidden="1">'[2]GR nach Funktion'!$A$1:$I$65536,'[2]GR nach Funktion'!$A$3:$IV$4</definedName>
    <definedName name="Z_1F4E3881_ECC8_11D2_860B_9210B007D43B_.wvu.PrintTitles" localSheetId="1" hidden="1">'[2]GR nach Funktion'!$A$1:$I$65536,'[2]GR nach Funktion'!$A$3:$IV$4</definedName>
    <definedName name="Z_1F4E3881_ECC8_11D2_860B_9210B007D43B_.wvu.PrintTitles" hidden="1">'[3]GR nach Funktion'!$A$1:$I$65536,'[3]GR nach Funktion'!$A$3:$IV$4</definedName>
    <definedName name="Z_1F4E3881_ECC8_11D2_860B_9210B007D43B_.wvu.Rows" localSheetId="0" hidden="1">'[2]GR nach Funktion'!$A$3:$IV$442</definedName>
    <definedName name="Z_1F4E3881_ECC8_11D2_860B_9210B007D43B_.wvu.Rows" localSheetId="1" hidden="1">'[2]GR nach Funktion'!$A$3:$IV$442</definedName>
    <definedName name="Z_1F4E3881_ECC8_11D2_860B_9210B007D43B_.wvu.Rows" hidden="1">'[3]GR nach Funktion'!$A$3:$IV$442</definedName>
    <definedName name="Z_1F4E3882_ECC8_11D2_860B_9210B007D43B_.wvu.Cols" localSheetId="0" hidden="1">'[2]GR nach Funktion'!$A$1:$A$65536,'[2]GR nach Funktion'!$F$1:$P$65536,'[2]GR nach Funktion'!$AA$1:$AA$65536</definedName>
    <definedName name="Z_1F4E3882_ECC8_11D2_860B_9210B007D43B_.wvu.Cols" localSheetId="1" hidden="1">'[2]GR nach Funktion'!$A$1:$A$65536,'[2]GR nach Funktion'!$F$1:$P$65536,'[2]GR nach Funktion'!$AA$1:$AA$65536</definedName>
    <definedName name="Z_1F4E3882_ECC8_11D2_860B_9210B007D43B_.wvu.Cols" hidden="1">'[3]GR nach Funktion'!$A$1:$A$65536,'[3]GR nach Funktion'!$F$1:$P$65536,'[3]GR nach Funktion'!$AA$1:$AA$65536</definedName>
    <definedName name="Z_1F4E3882_ECC8_11D2_860B_9210B007D43B_.wvu.PrintArea" localSheetId="0" hidden="1">'[2]GR nach Funktion'!$A$3:$Z$441</definedName>
    <definedName name="Z_1F4E3882_ECC8_11D2_860B_9210B007D43B_.wvu.PrintArea" localSheetId="1" hidden="1">'[2]GR nach Funktion'!$A$3:$Z$441</definedName>
    <definedName name="Z_1F4E3882_ECC8_11D2_860B_9210B007D43B_.wvu.PrintArea" hidden="1">'[3]GR nach Funktion'!$A$3:$Z$441</definedName>
    <definedName name="Z_1F4E3882_ECC8_11D2_860B_9210B007D43B_.wvu.PrintTitles" localSheetId="0" hidden="1">'[2]GR nach Funktion'!$A$1:$I$65536,'[2]GR nach Funktion'!$A$3:$IV$4</definedName>
    <definedName name="Z_1F4E3882_ECC8_11D2_860B_9210B007D43B_.wvu.PrintTitles" localSheetId="1" hidden="1">'[2]GR nach Funktion'!$A$1:$I$65536,'[2]GR nach Funktion'!$A$3:$IV$4</definedName>
    <definedName name="Z_1F4E3882_ECC8_11D2_860B_9210B007D43B_.wvu.PrintTitles" hidden="1">'[3]GR nach Funktion'!$A$1:$I$65536,'[3]GR nach Funktion'!$A$3:$IV$4</definedName>
    <definedName name="Z_1F4E3882_ECC8_11D2_860B_9210B007D4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1F4E3883_ECC8_11D2_860B_9210B007D43B_.wvu.Cols" localSheetId="0" hidden="1">'[2]GR nach Funktion'!$A$1:$A$65536,'[2]GR nach Funktion'!$F$1:$P$65536,'[2]GR nach Funktion'!$AA$1:$AA$65536</definedName>
    <definedName name="Z_1F4E3883_ECC8_11D2_860B_9210B007D43B_.wvu.Cols" localSheetId="1" hidden="1">'[2]GR nach Funktion'!$A$1:$A$65536,'[2]GR nach Funktion'!$F$1:$P$65536,'[2]GR nach Funktion'!$AA$1:$AA$65536</definedName>
    <definedName name="Z_1F4E3883_ECC8_11D2_860B_9210B007D43B_.wvu.Cols" hidden="1">'[3]GR nach Funktion'!$A$1:$A$65536,'[3]GR nach Funktion'!$F$1:$P$65536,'[3]GR nach Funktion'!$AA$1:$AA$65536</definedName>
    <definedName name="Z_1F4E3883_ECC8_11D2_860B_9210B007D43B_.wvu.PrintArea" localSheetId="0" hidden="1">'[2]GR nach Funktion'!$A$3:$Z$441</definedName>
    <definedName name="Z_1F4E3883_ECC8_11D2_860B_9210B007D43B_.wvu.PrintArea" localSheetId="1" hidden="1">'[2]GR nach Funktion'!$A$3:$Z$441</definedName>
    <definedName name="Z_1F4E3883_ECC8_11D2_860B_9210B007D43B_.wvu.PrintArea" hidden="1">'[3]GR nach Funktion'!$A$3:$Z$441</definedName>
    <definedName name="Z_1F4E3883_ECC8_11D2_860B_9210B007D43B_.wvu.PrintTitles" localSheetId="0" hidden="1">'[2]GR nach Funktion'!$A$1:$I$65536,'[2]GR nach Funktion'!$A$3:$IV$4</definedName>
    <definedName name="Z_1F4E3883_ECC8_11D2_860B_9210B007D43B_.wvu.PrintTitles" localSheetId="1" hidden="1">'[2]GR nach Funktion'!$A$1:$I$65536,'[2]GR nach Funktion'!$A$3:$IV$4</definedName>
    <definedName name="Z_1F4E3883_ECC8_11D2_860B_9210B007D43B_.wvu.PrintTitles" hidden="1">'[3]GR nach Funktion'!$A$1:$I$65536,'[3]GR nach Funktion'!$A$3:$IV$4</definedName>
    <definedName name="Z_1F4E3883_ECC8_11D2_860B_9210B007D43B_.wvu.Rows" localSheetId="0" hidden="1">'[2]GR nach Funktion'!$A$3:$IV$442</definedName>
    <definedName name="Z_1F4E3883_ECC8_11D2_860B_9210B007D43B_.wvu.Rows" localSheetId="1" hidden="1">'[2]GR nach Funktion'!$A$3:$IV$442</definedName>
    <definedName name="Z_1F4E3883_ECC8_11D2_860B_9210B007D43B_.wvu.Rows" hidden="1">'[3]GR nach Funktion'!$A$3:$IV$442</definedName>
    <definedName name="Z_1F4E3884_ECC8_11D2_860B_9210B007D43B_.wvu.Cols" localSheetId="0" hidden="1">'[2]GR nach Funktion'!$A$1:$A$65536,'[2]GR nach Funktion'!$F$1:$P$65536,'[2]GR nach Funktion'!$AA$1:$AA$65536</definedName>
    <definedName name="Z_1F4E3884_ECC8_11D2_860B_9210B007D43B_.wvu.Cols" localSheetId="1" hidden="1">'[2]GR nach Funktion'!$A$1:$A$65536,'[2]GR nach Funktion'!$F$1:$P$65536,'[2]GR nach Funktion'!$AA$1:$AA$65536</definedName>
    <definedName name="Z_1F4E3884_ECC8_11D2_860B_9210B007D43B_.wvu.Cols" hidden="1">'[3]GR nach Funktion'!$A$1:$A$65536,'[3]GR nach Funktion'!$F$1:$P$65536,'[3]GR nach Funktion'!$AA$1:$AA$65536</definedName>
    <definedName name="Z_1F4E3884_ECC8_11D2_860B_9210B007D43B_.wvu.PrintArea" localSheetId="0" hidden="1">'[2]GR nach Funktion'!$A$3:$Z$441</definedName>
    <definedName name="Z_1F4E3884_ECC8_11D2_860B_9210B007D43B_.wvu.PrintArea" localSheetId="1" hidden="1">'[2]GR nach Funktion'!$A$3:$Z$441</definedName>
    <definedName name="Z_1F4E3884_ECC8_11D2_860B_9210B007D43B_.wvu.PrintArea" hidden="1">'[3]GR nach Funktion'!$A$3:$Z$441</definedName>
    <definedName name="Z_1F4E3884_ECC8_11D2_860B_9210B007D43B_.wvu.PrintTitles" localSheetId="0" hidden="1">'[2]GR nach Funktion'!$A$1:$I$65536,'[2]GR nach Funktion'!$A$3:$IV$4</definedName>
    <definedName name="Z_1F4E3884_ECC8_11D2_860B_9210B007D43B_.wvu.PrintTitles" localSheetId="1" hidden="1">'[2]GR nach Funktion'!$A$1:$I$65536,'[2]GR nach Funktion'!$A$3:$IV$4</definedName>
    <definedName name="Z_1F4E3884_ECC8_11D2_860B_9210B007D43B_.wvu.PrintTitles" hidden="1">'[3]GR nach Funktion'!$A$1:$I$65536,'[3]GR nach Funktion'!$A$3:$IV$4</definedName>
    <definedName name="Z_1F4E3884_ECC8_11D2_860B_9210B007D4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31D3EF01_F23F_11D2_860B_9E13BC17C73B_.wvu.Cols" localSheetId="0" hidden="1">'[2]GR nach Funktion'!$A$1:$A$65536,'[2]GR nach Funktion'!$F$1:$P$65536,'[2]GR nach Funktion'!$AA$1:$AA$65536</definedName>
    <definedName name="Z_31D3EF01_F23F_11D2_860B_9E13BC17C73B_.wvu.Cols" localSheetId="1" hidden="1">'[2]GR nach Funktion'!$A$1:$A$65536,'[2]GR nach Funktion'!$F$1:$P$65536,'[2]GR nach Funktion'!$AA$1:$AA$65536</definedName>
    <definedName name="Z_31D3EF01_F23F_11D2_860B_9E13BC17C73B_.wvu.Cols" hidden="1">'[3]GR nach Funktion'!$A$1:$A$65536,'[3]GR nach Funktion'!$F$1:$P$65536,'[3]GR nach Funktion'!$AA$1:$AA$65536</definedName>
    <definedName name="Z_31D3EF01_F23F_11D2_860B_9E13BC17C73B_.wvu.PrintArea" localSheetId="0" hidden="1">'[2]GR nach Funktion'!$A$3:$Z$441</definedName>
    <definedName name="Z_31D3EF01_F23F_11D2_860B_9E13BC17C73B_.wvu.PrintArea" localSheetId="1" hidden="1">'[2]GR nach Funktion'!$A$3:$Z$441</definedName>
    <definedName name="Z_31D3EF01_F23F_11D2_860B_9E13BC17C73B_.wvu.PrintArea" hidden="1">'[3]GR nach Funktion'!$A$3:$Z$441</definedName>
    <definedName name="Z_31D3EF01_F23F_11D2_860B_9E13BC17C73B_.wvu.PrintTitles" localSheetId="0" hidden="1">'[2]GR nach Funktion'!$A$1:$I$65536,'[2]GR nach Funktion'!$A$3:$IV$4</definedName>
    <definedName name="Z_31D3EF01_F23F_11D2_860B_9E13BC17C73B_.wvu.PrintTitles" localSheetId="1" hidden="1">'[2]GR nach Funktion'!$A$1:$I$65536,'[2]GR nach Funktion'!$A$3:$IV$4</definedName>
    <definedName name="Z_31D3EF01_F23F_11D2_860B_9E13BC17C73B_.wvu.PrintTitles" hidden="1">'[3]GR nach Funktion'!$A$1:$I$65536,'[3]GR nach Funktion'!$A$3:$IV$4</definedName>
    <definedName name="Z_31D3EF01_F23F_11D2_860B_9E13BC17C73B_.wvu.Rows" localSheetId="0" hidden="1">'[2]GR nach Funktion'!$A$3:$IV$442</definedName>
    <definedName name="Z_31D3EF01_F23F_11D2_860B_9E13BC17C73B_.wvu.Rows" localSheetId="1" hidden="1">'[2]GR nach Funktion'!$A$3:$IV$442</definedName>
    <definedName name="Z_31D3EF01_F23F_11D2_860B_9E13BC17C73B_.wvu.Rows" hidden="1">'[3]GR nach Funktion'!$A$3:$IV$442</definedName>
    <definedName name="Z_31D3EF02_F23F_11D2_860B_9E13BC17C73B_.wvu.Cols" localSheetId="0" hidden="1">'[2]GR nach Funktion'!$A$1:$A$65536,'[2]GR nach Funktion'!$F$1:$P$65536,'[2]GR nach Funktion'!$AA$1:$AA$65536</definedName>
    <definedName name="Z_31D3EF02_F23F_11D2_860B_9E13BC17C73B_.wvu.Cols" localSheetId="1" hidden="1">'[2]GR nach Funktion'!$A$1:$A$65536,'[2]GR nach Funktion'!$F$1:$P$65536,'[2]GR nach Funktion'!$AA$1:$AA$65536</definedName>
    <definedName name="Z_31D3EF02_F23F_11D2_860B_9E13BC17C73B_.wvu.Cols" hidden="1">'[3]GR nach Funktion'!$A$1:$A$65536,'[3]GR nach Funktion'!$F$1:$P$65536,'[3]GR nach Funktion'!$AA$1:$AA$65536</definedName>
    <definedName name="Z_31D3EF02_F23F_11D2_860B_9E13BC17C73B_.wvu.PrintArea" localSheetId="0" hidden="1">'[2]GR nach Funktion'!$A$3:$Z$441</definedName>
    <definedName name="Z_31D3EF02_F23F_11D2_860B_9E13BC17C73B_.wvu.PrintArea" localSheetId="1" hidden="1">'[2]GR nach Funktion'!$A$3:$Z$441</definedName>
    <definedName name="Z_31D3EF02_F23F_11D2_860B_9E13BC17C73B_.wvu.PrintArea" hidden="1">'[3]GR nach Funktion'!$A$3:$Z$441</definedName>
    <definedName name="Z_31D3EF02_F23F_11D2_860B_9E13BC17C73B_.wvu.PrintTitles" localSheetId="0" hidden="1">'[2]GR nach Funktion'!$A$1:$I$65536,'[2]GR nach Funktion'!$A$3:$IV$4</definedName>
    <definedName name="Z_31D3EF02_F23F_11D2_860B_9E13BC17C73B_.wvu.PrintTitles" localSheetId="1" hidden="1">'[2]GR nach Funktion'!$A$1:$I$65536,'[2]GR nach Funktion'!$A$3:$IV$4</definedName>
    <definedName name="Z_31D3EF02_F23F_11D2_860B_9E13BC17C73B_.wvu.PrintTitles" hidden="1">'[3]GR nach Funktion'!$A$1:$I$65536,'[3]GR nach Funktion'!$A$3:$IV$4</definedName>
    <definedName name="Z_31D3EF02_F23F_11D2_860B_9E13BC17C7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31D3EF03_F23F_11D2_860B_9E13BC17C73B_.wvu.Cols" localSheetId="0" hidden="1">'[2]GR nach Funktion'!$A$1:$A$65536,'[2]GR nach Funktion'!$F$1:$P$65536,'[2]GR nach Funktion'!$AA$1:$AA$65536</definedName>
    <definedName name="Z_31D3EF03_F23F_11D2_860B_9E13BC17C73B_.wvu.Cols" localSheetId="1" hidden="1">'[2]GR nach Funktion'!$A$1:$A$65536,'[2]GR nach Funktion'!$F$1:$P$65536,'[2]GR nach Funktion'!$AA$1:$AA$65536</definedName>
    <definedName name="Z_31D3EF03_F23F_11D2_860B_9E13BC17C73B_.wvu.Cols" hidden="1">'[3]GR nach Funktion'!$A$1:$A$65536,'[3]GR nach Funktion'!$F$1:$P$65536,'[3]GR nach Funktion'!$AA$1:$AA$65536</definedName>
    <definedName name="Z_31D3EF03_F23F_11D2_860B_9E13BC17C73B_.wvu.PrintArea" localSheetId="0" hidden="1">'[2]GR nach Funktion'!$A$3:$Z$441</definedName>
    <definedName name="Z_31D3EF03_F23F_11D2_860B_9E13BC17C73B_.wvu.PrintArea" localSheetId="1" hidden="1">'[2]GR nach Funktion'!$A$3:$Z$441</definedName>
    <definedName name="Z_31D3EF03_F23F_11D2_860B_9E13BC17C73B_.wvu.PrintArea" hidden="1">'[3]GR nach Funktion'!$A$3:$Z$441</definedName>
    <definedName name="Z_31D3EF03_F23F_11D2_860B_9E13BC17C73B_.wvu.PrintTitles" localSheetId="0" hidden="1">'[2]GR nach Funktion'!$A$1:$I$65536,'[2]GR nach Funktion'!$A$3:$IV$4</definedName>
    <definedName name="Z_31D3EF03_F23F_11D2_860B_9E13BC17C73B_.wvu.PrintTitles" localSheetId="1" hidden="1">'[2]GR nach Funktion'!$A$1:$I$65536,'[2]GR nach Funktion'!$A$3:$IV$4</definedName>
    <definedName name="Z_31D3EF03_F23F_11D2_860B_9E13BC17C73B_.wvu.PrintTitles" hidden="1">'[3]GR nach Funktion'!$A$1:$I$65536,'[3]GR nach Funktion'!$A$3:$IV$4</definedName>
    <definedName name="Z_31D3EF03_F23F_11D2_860B_9E13BC17C73B_.wvu.Rows" localSheetId="0" hidden="1">'[2]GR nach Funktion'!$A$3:$IV$442</definedName>
    <definedName name="Z_31D3EF03_F23F_11D2_860B_9E13BC17C73B_.wvu.Rows" localSheetId="1" hidden="1">'[2]GR nach Funktion'!$A$3:$IV$442</definedName>
    <definedName name="Z_31D3EF03_F23F_11D2_860B_9E13BC17C73B_.wvu.Rows" hidden="1">'[3]GR nach Funktion'!$A$3:$IV$442</definedName>
    <definedName name="Z_31D3EF04_F23F_11D2_860B_9E13BC17C73B_.wvu.Cols" localSheetId="0" hidden="1">'[2]GR nach Funktion'!$A$1:$A$65536,'[2]GR nach Funktion'!$F$1:$P$65536,'[2]GR nach Funktion'!$AA$1:$AA$65536</definedName>
    <definedName name="Z_31D3EF04_F23F_11D2_860B_9E13BC17C73B_.wvu.Cols" localSheetId="1" hidden="1">'[2]GR nach Funktion'!$A$1:$A$65536,'[2]GR nach Funktion'!$F$1:$P$65536,'[2]GR nach Funktion'!$AA$1:$AA$65536</definedName>
    <definedName name="Z_31D3EF04_F23F_11D2_860B_9E13BC17C73B_.wvu.Cols" hidden="1">'[3]GR nach Funktion'!$A$1:$A$65536,'[3]GR nach Funktion'!$F$1:$P$65536,'[3]GR nach Funktion'!$AA$1:$AA$65536</definedName>
    <definedName name="Z_31D3EF04_F23F_11D2_860B_9E13BC17C73B_.wvu.PrintArea" localSheetId="0" hidden="1">'[2]GR nach Funktion'!$A$3:$Z$441</definedName>
    <definedName name="Z_31D3EF04_F23F_11D2_860B_9E13BC17C73B_.wvu.PrintArea" localSheetId="1" hidden="1">'[2]GR nach Funktion'!$A$3:$Z$441</definedName>
    <definedName name="Z_31D3EF04_F23F_11D2_860B_9E13BC17C73B_.wvu.PrintArea" hidden="1">'[3]GR nach Funktion'!$A$3:$Z$441</definedName>
    <definedName name="Z_31D3EF04_F23F_11D2_860B_9E13BC17C73B_.wvu.PrintTitles" localSheetId="0" hidden="1">'[2]GR nach Funktion'!$A$1:$I$65536,'[2]GR nach Funktion'!$A$3:$IV$4</definedName>
    <definedName name="Z_31D3EF04_F23F_11D2_860B_9E13BC17C73B_.wvu.PrintTitles" localSheetId="1" hidden="1">'[2]GR nach Funktion'!$A$1:$I$65536,'[2]GR nach Funktion'!$A$3:$IV$4</definedName>
    <definedName name="Z_31D3EF04_F23F_11D2_860B_9E13BC17C73B_.wvu.PrintTitles" hidden="1">'[3]GR nach Funktion'!$A$1:$I$65536,'[3]GR nach Funktion'!$A$3:$IV$4</definedName>
    <definedName name="Z_31D3EF04_F23F_11D2_860B_9E13BC17C7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427F6E2C_548B_11D2_860B_CACACCB71837_.wvu.Rows" localSheetId="0" hidden="1">[6]Grunddaten!$A$122:$IV$122,[6]Grunddaten!$A$124:$IV$134,[6]Grunddaten!$A$136:$IV$146</definedName>
    <definedName name="Z_427F6E2C_548B_11D2_860B_CACACCB71837_.wvu.Rows" localSheetId="1" hidden="1">[6]Grunddaten!$A$122:$IV$122,[6]Grunddaten!$A$124:$IV$134,[6]Grunddaten!$A$136:$IV$146</definedName>
    <definedName name="Z_427F6E2C_548B_11D2_860B_CACACCB71837_.wvu.Rows" hidden="1">[10]Grunddaten!$A$122:$IV$122,[10]Grunddaten!$A$124:$IV$134,[10]Grunddaten!$A$136:$IV$146</definedName>
    <definedName name="Z_427F6E2F_548B_11D2_860B_CACACCB71837_.wvu.Rows" localSheetId="0" hidden="1">[6]Grunddaten!$A$122:$IV$122,[6]Grunddaten!$A$124:$IV$134,[6]Grunddaten!$A$136:$IV$146</definedName>
    <definedName name="Z_427F6E2F_548B_11D2_860B_CACACCB71837_.wvu.Rows" localSheetId="1" hidden="1">[6]Grunddaten!$A$122:$IV$122,[6]Grunddaten!$A$124:$IV$134,[6]Grunddaten!$A$136:$IV$146</definedName>
    <definedName name="Z_427F6E2F_548B_11D2_860B_CACACCB71837_.wvu.Rows" hidden="1">[10]Grunddaten!$A$122:$IV$122,[10]Grunddaten!$A$124:$IV$134,[10]Grunddaten!$A$136:$IV$146</definedName>
    <definedName name="Z_427F6E30_548B_11D2_860B_CACACCB71837_.wvu.Rows" localSheetId="0" hidden="1">[6]Grunddaten!$A$122:$IV$122,[6]Grunddaten!$A$124:$IV$134,[6]Grunddaten!$A$136:$IV$146</definedName>
    <definedName name="Z_427F6E30_548B_11D2_860B_CACACCB71837_.wvu.Rows" localSheetId="1" hidden="1">[6]Grunddaten!$A$122:$IV$122,[6]Grunddaten!$A$124:$IV$134,[6]Grunddaten!$A$136:$IV$146</definedName>
    <definedName name="Z_427F6E30_548B_11D2_860B_CACACCB71837_.wvu.Rows" hidden="1">[10]Grunddaten!$A$122:$IV$122,[10]Grunddaten!$A$124:$IV$134,[10]Grunddaten!$A$136:$IV$146</definedName>
    <definedName name="Z_427F6E32_548B_11D2_860B_CACACCB71837_.wvu.Rows" localSheetId="0" hidden="1">[6]Grunddaten!$A$122:$IV$122,[6]Grunddaten!$A$124:$IV$134,[6]Grunddaten!$A$136:$IV$146</definedName>
    <definedName name="Z_427F6E32_548B_11D2_860B_CACACCB71837_.wvu.Rows" localSheetId="1" hidden="1">[6]Grunddaten!$A$122:$IV$122,[6]Grunddaten!$A$124:$IV$134,[6]Grunddaten!$A$136:$IV$146</definedName>
    <definedName name="Z_427F6E32_548B_11D2_860B_CACACCB71837_.wvu.Rows" hidden="1">[10]Grunddaten!$A$122:$IV$122,[10]Grunddaten!$A$124:$IV$134,[10]Grunddaten!$A$136:$IV$146</definedName>
    <definedName name="Z_427F6E46_548B_11D2_860B_CACACCB71837_.wvu.Cols" hidden="1">[11]Grunddaten!$A$1:$D$65536,[11]Grunddaten!$I$1:$Y$65536,[11]Grunddaten!$AA$1:$AQ$65536,[11]Grunddaten!$AX$1:$BA$65536</definedName>
    <definedName name="Z_427F6E46_548B_11D2_860B_CACACCB71837_.wvu.PrintArea" hidden="1">[11]Grunddaten!$Y$110:$BW$152</definedName>
    <definedName name="Z_427F6E46_548B_11D2_860B_CACACCB71837_.wvu.PrintTitles" hidden="1">[11]Grunddaten!$Y$1:$Z$65536</definedName>
    <definedName name="Z_427F6E46_548B_11D2_860B_CACACCB71837_.wvu.Rows" hidden="1">[11]Grunddaten!$A$30:$IV$42</definedName>
    <definedName name="Z_5BDBF91C_2672_4A4D_B537_B4CA6C494A49_.wvu.Cols" localSheetId="0" hidden="1">[5]SV_AS_8_2G!$Q$1:$X$65536,[5]SV_AS_8_2G!$AE$1:$AI$65536,[5]SV_AS_8_2G!$BU$1:$CK$65536</definedName>
    <definedName name="Z_5BDBF91C_2672_4A4D_B537_B4CA6C494A49_.wvu.Cols" localSheetId="1" hidden="1">[5]SV_AS_8_2G!$Q$1:$X$65536,[5]SV_AS_8_2G!$AE$1:$AI$65536,[5]SV_AS_8_2G!$BU$1:$CK$65536</definedName>
    <definedName name="Z_5BDBF91C_2672_4A4D_B537_B4CA6C494A49_.wvu.Cols" hidden="1">[12]SV_AS_8_2G!$Q$1:$X$65536,[12]SV_AS_8_2G!$AE$1:$AI$65536,[12]SV_AS_8_2G!$BU$1:$CK$65536</definedName>
    <definedName name="Z_5BDBF91C_2672_4A4D_B537_B4CA6C494A49_.wvu.PrintArea" localSheetId="0" hidden="1">[5]SV_AS_8_2G!$A$13:$M$18</definedName>
    <definedName name="Z_5BDBF91C_2672_4A4D_B537_B4CA6C494A49_.wvu.PrintArea" localSheetId="1" hidden="1">[5]SV_AS_8_2G!$A$13:$M$18</definedName>
    <definedName name="Z_5BDBF91C_2672_4A4D_B537_B4CA6C494A49_.wvu.PrintArea" hidden="1">[12]SV_AS_8_2G!$A$13:$M$18</definedName>
    <definedName name="Z_5BDBF91C_2672_4A4D_B537_B4CA6C494A49_.wvu.Rows" localSheetId="0" hidden="1">[5]SV_AS_8_2G!$A$10:$IV$10,[5]SV_AS_8_2G!#REF!,[5]SV_AS_8_2G!$A$11:$IV$11</definedName>
    <definedName name="Z_5BDBF91C_2672_4A4D_B537_B4CA6C494A49_.wvu.Rows" localSheetId="1" hidden="1">[5]SV_AS_8_2G!$A$10:$IV$10,[5]SV_AS_8_2G!#REF!,[5]SV_AS_8_2G!$A$11:$IV$11</definedName>
    <definedName name="Z_5BDBF91C_2672_4A4D_B537_B4CA6C494A49_.wvu.Rows" hidden="1">[12]SV_AS_8_2G!$A$10:$IV$10,[12]SV_AS_8_2G!#REF!,[12]SV_AS_8_2G!$A$11:$IV$11</definedName>
    <definedName name="Z_7D0A0281_F310_11D2_860B_9E13BC17877B_.wvu.Cols" localSheetId="0" hidden="1">'[2]GR nach Funktion'!$A$1:$A$65536,'[2]GR nach Funktion'!$F$1:$P$65536,'[2]GR nach Funktion'!$AA$1:$AA$65536</definedName>
    <definedName name="Z_7D0A0281_F310_11D2_860B_9E13BC17877B_.wvu.Cols" localSheetId="1" hidden="1">'[2]GR nach Funktion'!$A$1:$A$65536,'[2]GR nach Funktion'!$F$1:$P$65536,'[2]GR nach Funktion'!$AA$1:$AA$65536</definedName>
    <definedName name="Z_7D0A0281_F310_11D2_860B_9E13BC17877B_.wvu.Cols" hidden="1">'[3]GR nach Funktion'!$A$1:$A$65536,'[3]GR nach Funktion'!$F$1:$P$65536,'[3]GR nach Funktion'!$AA$1:$AA$65536</definedName>
    <definedName name="Z_7D0A0281_F310_11D2_860B_9E13BC17877B_.wvu.PrintArea" localSheetId="0" hidden="1">'[2]GR nach Funktion'!$A$3:$Z$441</definedName>
    <definedName name="Z_7D0A0281_F310_11D2_860B_9E13BC17877B_.wvu.PrintArea" localSheetId="1" hidden="1">'[2]GR nach Funktion'!$A$3:$Z$441</definedName>
    <definedName name="Z_7D0A0281_F310_11D2_860B_9E13BC17877B_.wvu.PrintArea" hidden="1">'[3]GR nach Funktion'!$A$3:$Z$441</definedName>
    <definedName name="Z_7D0A0281_F310_11D2_860B_9E13BC17877B_.wvu.PrintTitles" localSheetId="0" hidden="1">'[2]GR nach Funktion'!$A$1:$I$65536,'[2]GR nach Funktion'!$A$3:$IV$4</definedName>
    <definedName name="Z_7D0A0281_F310_11D2_860B_9E13BC17877B_.wvu.PrintTitles" localSheetId="1" hidden="1">'[2]GR nach Funktion'!$A$1:$I$65536,'[2]GR nach Funktion'!$A$3:$IV$4</definedName>
    <definedName name="Z_7D0A0281_F310_11D2_860B_9E13BC17877B_.wvu.PrintTitles" hidden="1">'[3]GR nach Funktion'!$A$1:$I$65536,'[3]GR nach Funktion'!$A$3:$IV$4</definedName>
    <definedName name="Z_7D0A0281_F310_11D2_860B_9E13BC17877B_.wvu.Rows" localSheetId="0" hidden="1">'[2]GR nach Funktion'!$A$3:$IV$442</definedName>
    <definedName name="Z_7D0A0281_F310_11D2_860B_9E13BC17877B_.wvu.Rows" localSheetId="1" hidden="1">'[2]GR nach Funktion'!$A$3:$IV$442</definedName>
    <definedName name="Z_7D0A0281_F310_11D2_860B_9E13BC17877B_.wvu.Rows" hidden="1">'[3]GR nach Funktion'!$A$3:$IV$442</definedName>
    <definedName name="Z_7D0A0282_F310_11D2_860B_9E13BC17877B_.wvu.Cols" localSheetId="0" hidden="1">'[2]GR nach Funktion'!$A$1:$A$65536,'[2]GR nach Funktion'!$F$1:$P$65536,'[2]GR nach Funktion'!$AA$1:$AA$65536</definedName>
    <definedName name="Z_7D0A0282_F310_11D2_860B_9E13BC17877B_.wvu.Cols" localSheetId="1" hidden="1">'[2]GR nach Funktion'!$A$1:$A$65536,'[2]GR nach Funktion'!$F$1:$P$65536,'[2]GR nach Funktion'!$AA$1:$AA$65536</definedName>
    <definedName name="Z_7D0A0282_F310_11D2_860B_9E13BC17877B_.wvu.Cols" hidden="1">'[3]GR nach Funktion'!$A$1:$A$65536,'[3]GR nach Funktion'!$F$1:$P$65536,'[3]GR nach Funktion'!$AA$1:$AA$65536</definedName>
    <definedName name="Z_7D0A0282_F310_11D2_860B_9E13BC17877B_.wvu.PrintArea" localSheetId="0" hidden="1">'[2]GR nach Funktion'!$A$3:$Z$441</definedName>
    <definedName name="Z_7D0A0282_F310_11D2_860B_9E13BC17877B_.wvu.PrintArea" localSheetId="1" hidden="1">'[2]GR nach Funktion'!$A$3:$Z$441</definedName>
    <definedName name="Z_7D0A0282_F310_11D2_860B_9E13BC17877B_.wvu.PrintArea" hidden="1">'[3]GR nach Funktion'!$A$3:$Z$441</definedName>
    <definedName name="Z_7D0A0282_F310_11D2_860B_9E13BC17877B_.wvu.PrintTitles" localSheetId="0" hidden="1">'[2]GR nach Funktion'!$A$1:$I$65536,'[2]GR nach Funktion'!$A$3:$IV$4</definedName>
    <definedName name="Z_7D0A0282_F310_11D2_860B_9E13BC17877B_.wvu.PrintTitles" localSheetId="1" hidden="1">'[2]GR nach Funktion'!$A$1:$I$65536,'[2]GR nach Funktion'!$A$3:$IV$4</definedName>
    <definedName name="Z_7D0A0282_F310_11D2_860B_9E13BC17877B_.wvu.PrintTitles" hidden="1">'[3]GR nach Funktion'!$A$1:$I$65536,'[3]GR nach Funktion'!$A$3:$IV$4</definedName>
    <definedName name="Z_7D0A0282_F310_11D2_860B_9E13BC17877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7D0A0283_F310_11D2_860B_9E13BC17877B_.wvu.Cols" localSheetId="0" hidden="1">'[2]GR nach Funktion'!$A$1:$A$65536,'[2]GR nach Funktion'!$F$1:$P$65536,'[2]GR nach Funktion'!$AA$1:$AA$65536</definedName>
    <definedName name="Z_7D0A0283_F310_11D2_860B_9E13BC17877B_.wvu.Cols" localSheetId="1" hidden="1">'[2]GR nach Funktion'!$A$1:$A$65536,'[2]GR nach Funktion'!$F$1:$P$65536,'[2]GR nach Funktion'!$AA$1:$AA$65536</definedName>
    <definedName name="Z_7D0A0283_F310_11D2_860B_9E13BC17877B_.wvu.Cols" hidden="1">'[3]GR nach Funktion'!$A$1:$A$65536,'[3]GR nach Funktion'!$F$1:$P$65536,'[3]GR nach Funktion'!$AA$1:$AA$65536</definedName>
    <definedName name="Z_7D0A0283_F310_11D2_860B_9E13BC17877B_.wvu.PrintArea" localSheetId="0" hidden="1">'[2]GR nach Funktion'!$A$3:$Z$441</definedName>
    <definedName name="Z_7D0A0283_F310_11D2_860B_9E13BC17877B_.wvu.PrintArea" localSheetId="1" hidden="1">'[2]GR nach Funktion'!$A$3:$Z$441</definedName>
    <definedName name="Z_7D0A0283_F310_11D2_860B_9E13BC17877B_.wvu.PrintArea" hidden="1">'[3]GR nach Funktion'!$A$3:$Z$441</definedName>
    <definedName name="Z_7D0A0283_F310_11D2_860B_9E13BC17877B_.wvu.PrintTitles" localSheetId="0" hidden="1">'[2]GR nach Funktion'!$A$1:$I$65536,'[2]GR nach Funktion'!$A$3:$IV$4</definedName>
    <definedName name="Z_7D0A0283_F310_11D2_860B_9E13BC17877B_.wvu.PrintTitles" localSheetId="1" hidden="1">'[2]GR nach Funktion'!$A$1:$I$65536,'[2]GR nach Funktion'!$A$3:$IV$4</definedName>
    <definedName name="Z_7D0A0283_F310_11D2_860B_9E13BC17877B_.wvu.PrintTitles" hidden="1">'[3]GR nach Funktion'!$A$1:$I$65536,'[3]GR nach Funktion'!$A$3:$IV$4</definedName>
    <definedName name="Z_7D0A0283_F310_11D2_860B_9E13BC17877B_.wvu.Rows" localSheetId="0" hidden="1">'[2]GR nach Funktion'!$A$3:$IV$442</definedName>
    <definedName name="Z_7D0A0283_F310_11D2_860B_9E13BC17877B_.wvu.Rows" localSheetId="1" hidden="1">'[2]GR nach Funktion'!$A$3:$IV$442</definedName>
    <definedName name="Z_7D0A0283_F310_11D2_860B_9E13BC17877B_.wvu.Rows" hidden="1">'[3]GR nach Funktion'!$A$3:$IV$442</definedName>
    <definedName name="Z_7D0A0284_F310_11D2_860B_9E13BC17877B_.wvu.Cols" localSheetId="0" hidden="1">'[2]GR nach Funktion'!$A$1:$A$65536,'[2]GR nach Funktion'!$F$1:$P$65536,'[2]GR nach Funktion'!$AA$1:$AA$65536</definedName>
    <definedName name="Z_7D0A0284_F310_11D2_860B_9E13BC17877B_.wvu.Cols" localSheetId="1" hidden="1">'[2]GR nach Funktion'!$A$1:$A$65536,'[2]GR nach Funktion'!$F$1:$P$65536,'[2]GR nach Funktion'!$AA$1:$AA$65536</definedName>
    <definedName name="Z_7D0A0284_F310_11D2_860B_9E13BC17877B_.wvu.Cols" hidden="1">'[3]GR nach Funktion'!$A$1:$A$65536,'[3]GR nach Funktion'!$F$1:$P$65536,'[3]GR nach Funktion'!$AA$1:$AA$65536</definedName>
    <definedName name="Z_7D0A0284_F310_11D2_860B_9E13BC17877B_.wvu.PrintArea" localSheetId="0" hidden="1">'[2]GR nach Funktion'!$A$3:$Z$441</definedName>
    <definedName name="Z_7D0A0284_F310_11D2_860B_9E13BC17877B_.wvu.PrintArea" localSheetId="1" hidden="1">'[2]GR nach Funktion'!$A$3:$Z$441</definedName>
    <definedName name="Z_7D0A0284_F310_11D2_860B_9E13BC17877B_.wvu.PrintArea" hidden="1">'[3]GR nach Funktion'!$A$3:$Z$441</definedName>
    <definedName name="Z_7D0A0284_F310_11D2_860B_9E13BC17877B_.wvu.PrintTitles" localSheetId="0" hidden="1">'[2]GR nach Funktion'!$A$1:$I$65536,'[2]GR nach Funktion'!$A$3:$IV$4</definedName>
    <definedName name="Z_7D0A0284_F310_11D2_860B_9E13BC17877B_.wvu.PrintTitles" localSheetId="1" hidden="1">'[2]GR nach Funktion'!$A$1:$I$65536,'[2]GR nach Funktion'!$A$3:$IV$4</definedName>
    <definedName name="Z_7D0A0284_F310_11D2_860B_9E13BC17877B_.wvu.PrintTitles" hidden="1">'[3]GR nach Funktion'!$A$1:$I$65536,'[3]GR nach Funktion'!$A$3:$IV$4</definedName>
    <definedName name="Z_7D0A0284_F310_11D2_860B_9E13BC17877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975BA905_F175_11D2_860B_9E12BC07C71B_.wvu.Cols" localSheetId="0" hidden="1">'[2]GR nach Funktion'!$A$1:$A$65536,'[2]GR nach Funktion'!$F$1:$P$65536,'[2]GR nach Funktion'!$AA$1:$AA$65536</definedName>
    <definedName name="Z_975BA905_F175_11D2_860B_9E12BC07C71B_.wvu.Cols" localSheetId="1" hidden="1">'[2]GR nach Funktion'!$A$1:$A$65536,'[2]GR nach Funktion'!$F$1:$P$65536,'[2]GR nach Funktion'!$AA$1:$AA$65536</definedName>
    <definedName name="Z_975BA905_F175_11D2_860B_9E12BC07C71B_.wvu.Cols" hidden="1">'[3]GR nach Funktion'!$A$1:$A$65536,'[3]GR nach Funktion'!$F$1:$P$65536,'[3]GR nach Funktion'!$AA$1:$AA$65536</definedName>
    <definedName name="Z_975BA905_F175_11D2_860B_9E12BC07C71B_.wvu.PrintArea" localSheetId="0" hidden="1">'[2]GR nach Funktion'!$A$3:$Z$441</definedName>
    <definedName name="Z_975BA905_F175_11D2_860B_9E12BC07C71B_.wvu.PrintArea" localSheetId="1" hidden="1">'[2]GR nach Funktion'!$A$3:$Z$441</definedName>
    <definedName name="Z_975BA905_F175_11D2_860B_9E12BC07C71B_.wvu.PrintArea" hidden="1">'[3]GR nach Funktion'!$A$3:$Z$441</definedName>
    <definedName name="Z_975BA905_F175_11D2_860B_9E12BC07C71B_.wvu.PrintTitles" localSheetId="0" hidden="1">'[2]GR nach Funktion'!$A$1:$I$65536,'[2]GR nach Funktion'!$A$3:$IV$4</definedName>
    <definedName name="Z_975BA905_F175_11D2_860B_9E12BC07C71B_.wvu.PrintTitles" localSheetId="1" hidden="1">'[2]GR nach Funktion'!$A$1:$I$65536,'[2]GR nach Funktion'!$A$3:$IV$4</definedName>
    <definedName name="Z_975BA905_F175_11D2_860B_9E12BC07C71B_.wvu.PrintTitles" hidden="1">'[3]GR nach Funktion'!$A$1:$I$65536,'[3]GR nach Funktion'!$A$3:$IV$4</definedName>
    <definedName name="Z_975BA905_F175_11D2_860B_9E12BC07C71B_.wvu.Rows" localSheetId="0" hidden="1">'[2]GR nach Funktion'!$A$3:$IV$442</definedName>
    <definedName name="Z_975BA905_F175_11D2_860B_9E12BC07C71B_.wvu.Rows" localSheetId="1" hidden="1">'[2]GR nach Funktion'!$A$3:$IV$442</definedName>
    <definedName name="Z_975BA905_F175_11D2_860B_9E12BC07C71B_.wvu.Rows" hidden="1">'[3]GR nach Funktion'!$A$3:$IV$442</definedName>
    <definedName name="Z_975BA906_F175_11D2_860B_9E12BC07C71B_.wvu.Cols" localSheetId="0" hidden="1">'[2]GR nach Funktion'!$A$1:$A$65536,'[2]GR nach Funktion'!$F$1:$P$65536,'[2]GR nach Funktion'!$AA$1:$AA$65536</definedName>
    <definedName name="Z_975BA906_F175_11D2_860B_9E12BC07C71B_.wvu.Cols" localSheetId="1" hidden="1">'[2]GR nach Funktion'!$A$1:$A$65536,'[2]GR nach Funktion'!$F$1:$P$65536,'[2]GR nach Funktion'!$AA$1:$AA$65536</definedName>
    <definedName name="Z_975BA906_F175_11D2_860B_9E12BC07C71B_.wvu.Cols" hidden="1">'[3]GR nach Funktion'!$A$1:$A$65536,'[3]GR nach Funktion'!$F$1:$P$65536,'[3]GR nach Funktion'!$AA$1:$AA$65536</definedName>
    <definedName name="Z_975BA906_F175_11D2_860B_9E12BC07C71B_.wvu.PrintArea" localSheetId="0" hidden="1">'[2]GR nach Funktion'!$A$3:$Z$441</definedName>
    <definedName name="Z_975BA906_F175_11D2_860B_9E12BC07C71B_.wvu.PrintArea" localSheetId="1" hidden="1">'[2]GR nach Funktion'!$A$3:$Z$441</definedName>
    <definedName name="Z_975BA906_F175_11D2_860B_9E12BC07C71B_.wvu.PrintArea" hidden="1">'[3]GR nach Funktion'!$A$3:$Z$441</definedName>
    <definedName name="Z_975BA906_F175_11D2_860B_9E12BC07C71B_.wvu.PrintTitles" localSheetId="0" hidden="1">'[2]GR nach Funktion'!$A$1:$I$65536,'[2]GR nach Funktion'!$A$3:$IV$4</definedName>
    <definedName name="Z_975BA906_F175_11D2_860B_9E12BC07C71B_.wvu.PrintTitles" localSheetId="1" hidden="1">'[2]GR nach Funktion'!$A$1:$I$65536,'[2]GR nach Funktion'!$A$3:$IV$4</definedName>
    <definedName name="Z_975BA906_F175_11D2_860B_9E12BC07C71B_.wvu.PrintTitles" hidden="1">'[3]GR nach Funktion'!$A$1:$I$65536,'[3]GR nach Funktion'!$A$3:$IV$4</definedName>
    <definedName name="Z_975BA906_F175_11D2_860B_9E12BC07C71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975BA907_F175_11D2_860B_9E12BC07C71B_.wvu.Cols" localSheetId="0" hidden="1">'[2]GR nach Funktion'!$A$1:$A$65536,'[2]GR nach Funktion'!$F$1:$P$65536,'[2]GR nach Funktion'!$AA$1:$AA$65536</definedName>
    <definedName name="Z_975BA907_F175_11D2_860B_9E12BC07C71B_.wvu.Cols" localSheetId="1" hidden="1">'[2]GR nach Funktion'!$A$1:$A$65536,'[2]GR nach Funktion'!$F$1:$P$65536,'[2]GR nach Funktion'!$AA$1:$AA$65536</definedName>
    <definedName name="Z_975BA907_F175_11D2_860B_9E12BC07C71B_.wvu.Cols" hidden="1">'[3]GR nach Funktion'!$A$1:$A$65536,'[3]GR nach Funktion'!$F$1:$P$65536,'[3]GR nach Funktion'!$AA$1:$AA$65536</definedName>
    <definedName name="Z_975BA907_F175_11D2_860B_9E12BC07C71B_.wvu.PrintArea" localSheetId="0" hidden="1">'[2]GR nach Funktion'!$A$3:$Z$441</definedName>
    <definedName name="Z_975BA907_F175_11D2_860B_9E12BC07C71B_.wvu.PrintArea" localSheetId="1" hidden="1">'[2]GR nach Funktion'!$A$3:$Z$441</definedName>
    <definedName name="Z_975BA907_F175_11D2_860B_9E12BC07C71B_.wvu.PrintArea" hidden="1">'[3]GR nach Funktion'!$A$3:$Z$441</definedName>
    <definedName name="Z_975BA907_F175_11D2_860B_9E12BC07C71B_.wvu.PrintTitles" localSheetId="0" hidden="1">'[2]GR nach Funktion'!$A$1:$I$65536,'[2]GR nach Funktion'!$A$3:$IV$4</definedName>
    <definedName name="Z_975BA907_F175_11D2_860B_9E12BC07C71B_.wvu.PrintTitles" localSheetId="1" hidden="1">'[2]GR nach Funktion'!$A$1:$I$65536,'[2]GR nach Funktion'!$A$3:$IV$4</definedName>
    <definedName name="Z_975BA907_F175_11D2_860B_9E12BC07C71B_.wvu.PrintTitles" hidden="1">'[3]GR nach Funktion'!$A$1:$I$65536,'[3]GR nach Funktion'!$A$3:$IV$4</definedName>
    <definedName name="Z_975BA907_F175_11D2_860B_9E12BC07C71B_.wvu.Rows" localSheetId="0" hidden="1">'[2]GR nach Funktion'!$A$3:$IV$442</definedName>
    <definedName name="Z_975BA907_F175_11D2_860B_9E12BC07C71B_.wvu.Rows" localSheetId="1" hidden="1">'[2]GR nach Funktion'!$A$3:$IV$442</definedName>
    <definedName name="Z_975BA907_F175_11D2_860B_9E12BC07C71B_.wvu.Rows" hidden="1">'[3]GR nach Funktion'!$A$3:$IV$442</definedName>
    <definedName name="Z_975BA908_F175_11D2_860B_9E12BC07C71B_.wvu.Cols" localSheetId="0" hidden="1">'[2]GR nach Funktion'!$A$1:$A$65536,'[2]GR nach Funktion'!$F$1:$P$65536,'[2]GR nach Funktion'!$AA$1:$AA$65536</definedName>
    <definedName name="Z_975BA908_F175_11D2_860B_9E12BC07C71B_.wvu.Cols" localSheetId="1" hidden="1">'[2]GR nach Funktion'!$A$1:$A$65536,'[2]GR nach Funktion'!$F$1:$P$65536,'[2]GR nach Funktion'!$AA$1:$AA$65536</definedName>
    <definedName name="Z_975BA908_F175_11D2_860B_9E12BC07C71B_.wvu.Cols" hidden="1">'[3]GR nach Funktion'!$A$1:$A$65536,'[3]GR nach Funktion'!$F$1:$P$65536,'[3]GR nach Funktion'!$AA$1:$AA$65536</definedName>
    <definedName name="Z_975BA908_F175_11D2_860B_9E12BC07C71B_.wvu.PrintArea" localSheetId="0" hidden="1">'[2]GR nach Funktion'!$A$3:$Z$441</definedName>
    <definedName name="Z_975BA908_F175_11D2_860B_9E12BC07C71B_.wvu.PrintArea" localSheetId="1" hidden="1">'[2]GR nach Funktion'!$A$3:$Z$441</definedName>
    <definedName name="Z_975BA908_F175_11D2_860B_9E12BC07C71B_.wvu.PrintArea" hidden="1">'[3]GR nach Funktion'!$A$3:$Z$441</definedName>
    <definedName name="Z_975BA908_F175_11D2_860B_9E12BC07C71B_.wvu.PrintTitles" localSheetId="0" hidden="1">'[2]GR nach Funktion'!$A$1:$I$65536,'[2]GR nach Funktion'!$A$3:$IV$4</definedName>
    <definedName name="Z_975BA908_F175_11D2_860B_9E12BC07C71B_.wvu.PrintTitles" localSheetId="1" hidden="1">'[2]GR nach Funktion'!$A$1:$I$65536,'[2]GR nach Funktion'!$A$3:$IV$4</definedName>
    <definedName name="Z_975BA908_F175_11D2_860B_9E12BC07C71B_.wvu.PrintTitles" hidden="1">'[3]GR nach Funktion'!$A$1:$I$65536,'[3]GR nach Funktion'!$A$3:$IV$4</definedName>
    <definedName name="Z_975BA908_F175_11D2_860B_9E12BC07C71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31D_41A3_11D2_860B_CAC74E393A92_.wvu.PrintArea" localSheetId="0" hidden="1">'[2]Daten Übersichtsgrafiken 1+2'!$A$1:$AY$47</definedName>
    <definedName name="Z_D9FEE31D_41A3_11D2_860B_CAC74E393A92_.wvu.PrintArea" localSheetId="1" hidden="1">'[2]Daten Übersichtsgrafiken 1+2'!$A$1:$AY$47</definedName>
    <definedName name="Z_D9FEE31D_41A3_11D2_860B_CAC74E393A92_.wvu.PrintArea" hidden="1">'[3]Daten Übersichtsgrafiken 1+2'!$A$1:$AY$47</definedName>
    <definedName name="Z_D9FEE31F_41A3_11D2_860B_CAC74E393A92_.wvu.PrintArea" localSheetId="0" hidden="1">'[2]Daten Übersichtsgrafiken 1+2'!$A$1:$AY$47</definedName>
    <definedName name="Z_D9FEE31F_41A3_11D2_860B_CAC74E393A92_.wvu.PrintArea" localSheetId="1" hidden="1">'[2]Daten Übersichtsgrafiken 1+2'!$A$1:$AY$47</definedName>
    <definedName name="Z_D9FEE31F_41A3_11D2_860B_CAC74E393A92_.wvu.PrintArea" hidden="1">'[3]Daten Übersichtsgrafiken 1+2'!$A$1:$AY$47</definedName>
    <definedName name="Z_D9FEE50F_41A3_11D2_860B_CAC74E393A92_.wvu.Cols" localSheetId="0" hidden="1">'[2]GR nach Funktion'!$A$1:$A$65536,'[2]GR nach Funktion'!$F$1:$P$65536,'[2]GR nach Funktion'!$AA$1:$AA$65536</definedName>
    <definedName name="Z_D9FEE50F_41A3_11D2_860B_CAC74E393A92_.wvu.Cols" localSheetId="1" hidden="1">'[2]GR nach Funktion'!$A$1:$A$65536,'[2]GR nach Funktion'!$F$1:$P$65536,'[2]GR nach Funktion'!$AA$1:$AA$65536</definedName>
    <definedName name="Z_D9FEE50F_41A3_11D2_860B_CAC74E393A92_.wvu.Cols" hidden="1">'[3]GR nach Funktion'!$A$1:$A$65536,'[3]GR nach Funktion'!$F$1:$P$65536,'[3]GR nach Funktion'!$AA$1:$AA$65536</definedName>
    <definedName name="Z_D9FEE50F_41A3_11D2_860B_CAC74E393A92_.wvu.PrintArea" localSheetId="0" hidden="1">'[2]GR nach Funktion'!$A$3:$Z$441</definedName>
    <definedName name="Z_D9FEE50F_41A3_11D2_860B_CAC74E393A92_.wvu.PrintArea" localSheetId="1" hidden="1">'[2]GR nach Funktion'!$A$3:$Z$441</definedName>
    <definedName name="Z_D9FEE50F_41A3_11D2_860B_CAC74E393A92_.wvu.PrintArea" hidden="1">'[3]GR nach Funktion'!$A$3:$Z$441</definedName>
    <definedName name="Z_D9FEE50F_41A3_11D2_860B_CAC74E393A92_.wvu.PrintTitles" localSheetId="0" hidden="1">'[2]GR nach Funktion'!$A$1:$I$65536,'[2]GR nach Funktion'!$A$3:$IV$4</definedName>
    <definedName name="Z_D9FEE50F_41A3_11D2_860B_CAC74E393A92_.wvu.PrintTitles" localSheetId="1" hidden="1">'[2]GR nach Funktion'!$A$1:$I$65536,'[2]GR nach Funktion'!$A$3:$IV$4</definedName>
    <definedName name="Z_D9FEE50F_41A3_11D2_860B_CAC74E393A92_.wvu.PrintTitles" hidden="1">'[3]GR nach Funktion'!$A$1:$I$65536,'[3]GR nach Funktion'!$A$3:$IV$4</definedName>
    <definedName name="Z_D9FEE50F_41A3_11D2_860B_CAC74E393A92_.wvu.Rows" localSheetId="0" hidden="1">'[2]GR nach Funktion'!$A$3:$IV$442</definedName>
    <definedName name="Z_D9FEE50F_41A3_11D2_860B_CAC74E393A92_.wvu.Rows" localSheetId="1" hidden="1">'[2]GR nach Funktion'!$A$3:$IV$442</definedName>
    <definedName name="Z_D9FEE50F_41A3_11D2_860B_CAC74E393A92_.wvu.Rows" hidden="1">'[3]GR nach Funktion'!$A$3:$IV$442</definedName>
    <definedName name="Z_D9FEE510_41A3_11D2_860B_CAC74E393A92_.wvu.Cols" localSheetId="0" hidden="1">'[2]GR nach Funktion'!$A$1:$A$65536,'[2]GR nach Funktion'!$F$1:$P$65536,'[2]GR nach Funktion'!$AA$1:$AA$65536</definedName>
    <definedName name="Z_D9FEE510_41A3_11D2_860B_CAC74E393A92_.wvu.Cols" localSheetId="1" hidden="1">'[2]GR nach Funktion'!$A$1:$A$65536,'[2]GR nach Funktion'!$F$1:$P$65536,'[2]GR nach Funktion'!$AA$1:$AA$65536</definedName>
    <definedName name="Z_D9FEE510_41A3_11D2_860B_CAC74E393A92_.wvu.Cols" hidden="1">'[3]GR nach Funktion'!$A$1:$A$65536,'[3]GR nach Funktion'!$F$1:$P$65536,'[3]GR nach Funktion'!$AA$1:$AA$65536</definedName>
    <definedName name="Z_D9FEE510_41A3_11D2_860B_CAC74E393A92_.wvu.PrintArea" localSheetId="0" hidden="1">'[2]GR nach Funktion'!$A$3:$Z$441</definedName>
    <definedName name="Z_D9FEE510_41A3_11D2_860B_CAC74E393A92_.wvu.PrintArea" localSheetId="1" hidden="1">'[2]GR nach Funktion'!$A$3:$Z$441</definedName>
    <definedName name="Z_D9FEE510_41A3_11D2_860B_CAC74E393A92_.wvu.PrintArea" hidden="1">'[3]GR nach Funktion'!$A$3:$Z$441</definedName>
    <definedName name="Z_D9FEE510_41A3_11D2_860B_CAC74E393A92_.wvu.PrintTitles" localSheetId="0" hidden="1">'[2]GR nach Funktion'!$A$1:$I$65536,'[2]GR nach Funktion'!$A$3:$IV$4</definedName>
    <definedName name="Z_D9FEE510_41A3_11D2_860B_CAC74E393A92_.wvu.PrintTitles" localSheetId="1" hidden="1">'[2]GR nach Funktion'!$A$1:$I$65536,'[2]GR nach Funktion'!$A$3:$IV$4</definedName>
    <definedName name="Z_D9FEE510_41A3_11D2_860B_CAC74E393A92_.wvu.PrintTitles" hidden="1">'[3]GR nach Funktion'!$A$1:$I$65536,'[3]GR nach Funktion'!$A$3:$IV$4</definedName>
    <definedName name="Z_D9FEE510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1_41A3_11D2_860B_CAC74E393A92_.wvu.Cols" localSheetId="0" hidden="1">'[2]GR nach Funktion'!$A$1:$A$65536,'[2]GR nach Funktion'!$F$1:$P$65536,'[2]GR nach Funktion'!$AA$1:$AA$65536</definedName>
    <definedName name="Z_D9FEE511_41A3_11D2_860B_CAC74E393A92_.wvu.Cols" localSheetId="1" hidden="1">'[2]GR nach Funktion'!$A$1:$A$65536,'[2]GR nach Funktion'!$F$1:$P$65536,'[2]GR nach Funktion'!$AA$1:$AA$65536</definedName>
    <definedName name="Z_D9FEE511_41A3_11D2_860B_CAC74E393A92_.wvu.Cols" hidden="1">'[3]GR nach Funktion'!$A$1:$A$65536,'[3]GR nach Funktion'!$F$1:$P$65536,'[3]GR nach Funktion'!$AA$1:$AA$65536</definedName>
    <definedName name="Z_D9FEE511_41A3_11D2_860B_CAC74E393A92_.wvu.PrintArea" localSheetId="0" hidden="1">'[2]GR nach Funktion'!$A$3:$Z$441</definedName>
    <definedName name="Z_D9FEE511_41A3_11D2_860B_CAC74E393A92_.wvu.PrintArea" localSheetId="1" hidden="1">'[2]GR nach Funktion'!$A$3:$Z$441</definedName>
    <definedName name="Z_D9FEE511_41A3_11D2_860B_CAC74E393A92_.wvu.PrintArea" hidden="1">'[3]GR nach Funktion'!$A$3:$Z$441</definedName>
    <definedName name="Z_D9FEE511_41A3_11D2_860B_CAC74E393A92_.wvu.PrintTitles" localSheetId="0" hidden="1">'[2]GR nach Funktion'!$A$1:$I$65536,'[2]GR nach Funktion'!$A$3:$IV$4</definedName>
    <definedName name="Z_D9FEE511_41A3_11D2_860B_CAC74E393A92_.wvu.PrintTitles" localSheetId="1" hidden="1">'[2]GR nach Funktion'!$A$1:$I$65536,'[2]GR nach Funktion'!$A$3:$IV$4</definedName>
    <definedName name="Z_D9FEE511_41A3_11D2_860B_CAC74E393A92_.wvu.PrintTitles" hidden="1">'[3]GR nach Funktion'!$A$1:$I$65536,'[3]GR nach Funktion'!$A$3:$IV$4</definedName>
    <definedName name="Z_D9FEE511_41A3_11D2_860B_CAC74E393A92_.wvu.Rows" localSheetId="0" hidden="1">'[2]GR nach Funktion'!$A$3:$IV$442</definedName>
    <definedName name="Z_D9FEE511_41A3_11D2_860B_CAC74E393A92_.wvu.Rows" localSheetId="1" hidden="1">'[2]GR nach Funktion'!$A$3:$IV$442</definedName>
    <definedName name="Z_D9FEE511_41A3_11D2_860B_CAC74E393A92_.wvu.Rows" hidden="1">'[3]GR nach Funktion'!$A$3:$IV$442</definedName>
    <definedName name="Z_D9FEE512_41A3_11D2_860B_CAC74E393A92_.wvu.Cols" localSheetId="0" hidden="1">'[2]GR nach Funktion'!$A$1:$A$65536,'[2]GR nach Funktion'!$F$1:$P$65536,'[2]GR nach Funktion'!$AA$1:$AA$65536</definedName>
    <definedName name="Z_D9FEE512_41A3_11D2_860B_CAC74E393A92_.wvu.Cols" localSheetId="1" hidden="1">'[2]GR nach Funktion'!$A$1:$A$65536,'[2]GR nach Funktion'!$F$1:$P$65536,'[2]GR nach Funktion'!$AA$1:$AA$65536</definedName>
    <definedName name="Z_D9FEE512_41A3_11D2_860B_CAC74E393A92_.wvu.Cols" hidden="1">'[3]GR nach Funktion'!$A$1:$A$65536,'[3]GR nach Funktion'!$F$1:$P$65536,'[3]GR nach Funktion'!$AA$1:$AA$65536</definedName>
    <definedName name="Z_D9FEE512_41A3_11D2_860B_CAC74E393A92_.wvu.PrintArea" localSheetId="0" hidden="1">'[2]GR nach Funktion'!$A$3:$Z$441</definedName>
    <definedName name="Z_D9FEE512_41A3_11D2_860B_CAC74E393A92_.wvu.PrintArea" localSheetId="1" hidden="1">'[2]GR nach Funktion'!$A$3:$Z$441</definedName>
    <definedName name="Z_D9FEE512_41A3_11D2_860B_CAC74E393A92_.wvu.PrintArea" hidden="1">'[3]GR nach Funktion'!$A$3:$Z$441</definedName>
    <definedName name="Z_D9FEE512_41A3_11D2_860B_CAC74E393A92_.wvu.PrintTitles" localSheetId="0" hidden="1">'[2]GR nach Funktion'!$A$1:$I$65536,'[2]GR nach Funktion'!$A$3:$IV$4</definedName>
    <definedName name="Z_D9FEE512_41A3_11D2_860B_CAC74E393A92_.wvu.PrintTitles" localSheetId="1" hidden="1">'[2]GR nach Funktion'!$A$1:$I$65536,'[2]GR nach Funktion'!$A$3:$IV$4</definedName>
    <definedName name="Z_D9FEE512_41A3_11D2_860B_CAC74E393A92_.wvu.PrintTitles" hidden="1">'[3]GR nach Funktion'!$A$1:$I$65536,'[3]GR nach Funktion'!$A$3:$IV$4</definedName>
    <definedName name="Z_D9FEE512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513_41A3_11D2_860B_CAC74E393A92_.wvu.Cols" localSheetId="0" hidden="1">'[2]GR nach Funktion'!$A$1:$A$65536,'[2]GR nach Funktion'!$F$1:$P$65536,'[2]GR nach Funktion'!$AA$1:$AA$65536</definedName>
    <definedName name="Z_D9FEE513_41A3_11D2_860B_CAC74E393A92_.wvu.Cols" localSheetId="1" hidden="1">'[2]GR nach Funktion'!$A$1:$A$65536,'[2]GR nach Funktion'!$F$1:$P$65536,'[2]GR nach Funktion'!$AA$1:$AA$65536</definedName>
    <definedName name="Z_D9FEE513_41A3_11D2_860B_CAC74E393A92_.wvu.Cols" hidden="1">'[3]GR nach Funktion'!$A$1:$A$65536,'[3]GR nach Funktion'!$F$1:$P$65536,'[3]GR nach Funktion'!$AA$1:$AA$65536</definedName>
    <definedName name="Z_D9FEE513_41A3_11D2_860B_CAC74E393A92_.wvu.PrintArea" localSheetId="0" hidden="1">'[2]GR nach Funktion'!$A$3:$Z$441</definedName>
    <definedName name="Z_D9FEE513_41A3_11D2_860B_CAC74E393A92_.wvu.PrintArea" localSheetId="1" hidden="1">'[2]GR nach Funktion'!$A$3:$Z$441</definedName>
    <definedName name="Z_D9FEE513_41A3_11D2_860B_CAC74E393A92_.wvu.PrintArea" hidden="1">'[3]GR nach Funktion'!$A$3:$Z$441</definedName>
    <definedName name="Z_D9FEE513_41A3_11D2_860B_CAC74E393A92_.wvu.PrintTitles" localSheetId="0" hidden="1">'[2]GR nach Funktion'!$A$1:$I$65536,'[2]GR nach Funktion'!$A$3:$IV$4</definedName>
    <definedName name="Z_D9FEE513_41A3_11D2_860B_CAC74E393A92_.wvu.PrintTitles" localSheetId="1" hidden="1">'[2]GR nach Funktion'!$A$1:$I$65536,'[2]GR nach Funktion'!$A$3:$IV$4</definedName>
    <definedName name="Z_D9FEE513_41A3_11D2_860B_CAC74E393A92_.wvu.PrintTitles" hidden="1">'[3]GR nach Funktion'!$A$1:$I$65536,'[3]GR nach Funktion'!$A$3:$IV$4</definedName>
    <definedName name="Z_D9FEE513_41A3_11D2_860B_CAC74E393A92_.wvu.Rows" localSheetId="0" hidden="1">'[2]GR nach Funktion'!$A$3:$IV$442</definedName>
    <definedName name="Z_D9FEE513_41A3_11D2_860B_CAC74E393A92_.wvu.Rows" localSheetId="1" hidden="1">'[2]GR nach Funktion'!$A$3:$IV$442</definedName>
    <definedName name="Z_D9FEE513_41A3_11D2_860B_CAC74E393A92_.wvu.Rows" hidden="1">'[3]GR nach Funktion'!$A$3:$IV$442</definedName>
    <definedName name="Z_D9FEE514_41A3_11D2_860B_CAC74E393A92_.wvu.Cols" localSheetId="0" hidden="1">'[2]GR nach Funktion'!$A$1:$A$65536,'[2]GR nach Funktion'!$F$1:$P$65536,'[2]GR nach Funktion'!$AA$1:$AA$65536</definedName>
    <definedName name="Z_D9FEE514_41A3_11D2_860B_CAC74E393A92_.wvu.Cols" localSheetId="1" hidden="1">'[2]GR nach Funktion'!$A$1:$A$65536,'[2]GR nach Funktion'!$F$1:$P$65536,'[2]GR nach Funktion'!$AA$1:$AA$65536</definedName>
    <definedName name="Z_D9FEE514_41A3_11D2_860B_CAC74E393A92_.wvu.Cols" hidden="1">'[3]GR nach Funktion'!$A$1:$A$65536,'[3]GR nach Funktion'!$F$1:$P$65536,'[3]GR nach Funktion'!$AA$1:$AA$65536</definedName>
    <definedName name="Z_D9FEE514_41A3_11D2_860B_CAC74E393A92_.wvu.PrintArea" localSheetId="0" hidden="1">'[2]GR nach Funktion'!$A$3:$Z$441</definedName>
    <definedName name="Z_D9FEE514_41A3_11D2_860B_CAC74E393A92_.wvu.PrintArea" localSheetId="1" hidden="1">'[2]GR nach Funktion'!$A$3:$Z$441</definedName>
    <definedName name="Z_D9FEE514_41A3_11D2_860B_CAC74E393A92_.wvu.PrintArea" hidden="1">'[3]GR nach Funktion'!$A$3:$Z$441</definedName>
    <definedName name="Z_D9FEE514_41A3_11D2_860B_CAC74E393A92_.wvu.PrintTitles" localSheetId="0" hidden="1">'[2]GR nach Funktion'!$A$1:$I$65536,'[2]GR nach Funktion'!$A$3:$IV$4</definedName>
    <definedName name="Z_D9FEE514_41A3_11D2_860B_CAC74E393A92_.wvu.PrintTitles" localSheetId="1" hidden="1">'[2]GR nach Funktion'!$A$1:$I$65536,'[2]GR nach Funktion'!$A$3:$IV$4</definedName>
    <definedName name="Z_D9FEE514_41A3_11D2_860B_CAC74E393A92_.wvu.PrintTitles" hidden="1">'[3]GR nach Funktion'!$A$1:$I$65536,'[3]GR nach Funktion'!$A$3:$IV$4</definedName>
    <definedName name="Z_D9FEE514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5_41A3_11D2_860B_CAC74E393A92_.wvu.Cols" localSheetId="0" hidden="1">'[2]GR nach Funktion'!$A$1:$A$65536,'[2]GR nach Funktion'!$F$1:$P$65536,'[2]GR nach Funktion'!$AA$1:$AA$65536</definedName>
    <definedName name="Z_D9FEE515_41A3_11D2_860B_CAC74E393A92_.wvu.Cols" localSheetId="1" hidden="1">'[2]GR nach Funktion'!$A$1:$A$65536,'[2]GR nach Funktion'!$F$1:$P$65536,'[2]GR nach Funktion'!$AA$1:$AA$65536</definedName>
    <definedName name="Z_D9FEE515_41A3_11D2_860B_CAC74E393A92_.wvu.Cols" hidden="1">'[3]GR nach Funktion'!$A$1:$A$65536,'[3]GR nach Funktion'!$F$1:$P$65536,'[3]GR nach Funktion'!$AA$1:$AA$65536</definedName>
    <definedName name="Z_D9FEE515_41A3_11D2_860B_CAC74E393A92_.wvu.PrintArea" localSheetId="0" hidden="1">'[2]GR nach Funktion'!$A$3:$Z$441</definedName>
    <definedName name="Z_D9FEE515_41A3_11D2_860B_CAC74E393A92_.wvu.PrintArea" localSheetId="1" hidden="1">'[2]GR nach Funktion'!$A$3:$Z$441</definedName>
    <definedName name="Z_D9FEE515_41A3_11D2_860B_CAC74E393A92_.wvu.PrintArea" hidden="1">'[3]GR nach Funktion'!$A$3:$Z$441</definedName>
    <definedName name="Z_D9FEE515_41A3_11D2_860B_CAC74E393A92_.wvu.PrintTitles" localSheetId="0" hidden="1">'[2]GR nach Funktion'!$A$1:$I$65536,'[2]GR nach Funktion'!$A$3:$IV$4</definedName>
    <definedName name="Z_D9FEE515_41A3_11D2_860B_CAC74E393A92_.wvu.PrintTitles" localSheetId="1" hidden="1">'[2]GR nach Funktion'!$A$1:$I$65536,'[2]GR nach Funktion'!$A$3:$IV$4</definedName>
    <definedName name="Z_D9FEE515_41A3_11D2_860B_CAC74E393A92_.wvu.PrintTitles" hidden="1">'[3]GR nach Funktion'!$A$1:$I$65536,'[3]GR nach Funktion'!$A$3:$IV$4</definedName>
    <definedName name="Z_D9FEE515_41A3_11D2_860B_CAC74E393A92_.wvu.Rows" localSheetId="0" hidden="1">'[2]GR nach Funktion'!$A$3:$IV$442</definedName>
    <definedName name="Z_D9FEE515_41A3_11D2_860B_CAC74E393A92_.wvu.Rows" localSheetId="1" hidden="1">'[2]GR nach Funktion'!$A$3:$IV$442</definedName>
    <definedName name="Z_D9FEE515_41A3_11D2_860B_CAC74E393A92_.wvu.Rows" hidden="1">'[3]GR nach Funktion'!$A$3:$IV$442</definedName>
    <definedName name="Z_D9FEE516_41A3_11D2_860B_CAC74E393A92_.wvu.Cols" localSheetId="0" hidden="1">'[2]GR nach Funktion'!$A$1:$A$65536,'[2]GR nach Funktion'!$F$1:$P$65536,'[2]GR nach Funktion'!$AA$1:$AA$65536</definedName>
    <definedName name="Z_D9FEE516_41A3_11D2_860B_CAC74E393A92_.wvu.Cols" localSheetId="1" hidden="1">'[2]GR nach Funktion'!$A$1:$A$65536,'[2]GR nach Funktion'!$F$1:$P$65536,'[2]GR nach Funktion'!$AA$1:$AA$65536</definedName>
    <definedName name="Z_D9FEE516_41A3_11D2_860B_CAC74E393A92_.wvu.Cols" hidden="1">'[3]GR nach Funktion'!$A$1:$A$65536,'[3]GR nach Funktion'!$F$1:$P$65536,'[3]GR nach Funktion'!$AA$1:$AA$65536</definedName>
    <definedName name="Z_D9FEE516_41A3_11D2_860B_CAC74E393A92_.wvu.PrintArea" localSheetId="0" hidden="1">'[2]GR nach Funktion'!$A$3:$Z$441</definedName>
    <definedName name="Z_D9FEE516_41A3_11D2_860B_CAC74E393A92_.wvu.PrintArea" localSheetId="1" hidden="1">'[2]GR nach Funktion'!$A$3:$Z$441</definedName>
    <definedName name="Z_D9FEE516_41A3_11D2_860B_CAC74E393A92_.wvu.PrintArea" hidden="1">'[3]GR nach Funktion'!$A$3:$Z$441</definedName>
    <definedName name="Z_D9FEE516_41A3_11D2_860B_CAC74E393A92_.wvu.PrintTitles" localSheetId="0" hidden="1">'[2]GR nach Funktion'!$A$1:$I$65536,'[2]GR nach Funktion'!$A$3:$IV$4</definedName>
    <definedName name="Z_D9FEE516_41A3_11D2_860B_CAC74E393A92_.wvu.PrintTitles" localSheetId="1" hidden="1">'[2]GR nach Funktion'!$A$1:$I$65536,'[2]GR nach Funktion'!$A$3:$IV$4</definedName>
    <definedName name="Z_D9FEE516_41A3_11D2_860B_CAC74E393A92_.wvu.PrintTitles" hidden="1">'[3]GR nach Funktion'!$A$1:$I$65536,'[3]GR nach Funktion'!$A$3:$IV$4</definedName>
    <definedName name="Z_D9FEE516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_xlnm.Extract">[8]IV_AI_4_alt!#REF!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0" i="1" l="1"/>
  <c r="AQ30" i="1"/>
  <c r="AQ22" i="1"/>
  <c r="AP3" i="1"/>
  <c r="AQ3" i="1"/>
  <c r="AP22" i="1"/>
  <c r="AN3" i="3" l="1"/>
  <c r="AN12" i="3"/>
  <c r="AN11" i="3" l="1"/>
  <c r="AN4" i="3"/>
  <c r="AF122" i="3"/>
  <c r="X122" i="3"/>
  <c r="AH122" i="3"/>
  <c r="Z122" i="3"/>
  <c r="R122" i="3"/>
  <c r="P122" i="3"/>
  <c r="AM121" i="3"/>
  <c r="H122" i="3"/>
  <c r="AE122" i="3"/>
  <c r="M122" i="3"/>
  <c r="AN20" i="3"/>
  <c r="AN19" i="3"/>
  <c r="I121" i="3"/>
  <c r="AN18" i="3"/>
  <c r="AN10" i="3"/>
  <c r="AM122" i="3"/>
  <c r="AN17" i="3"/>
  <c r="AN9" i="3"/>
  <c r="AN16" i="3"/>
  <c r="AN8" i="3"/>
  <c r="AN15" i="3"/>
  <c r="AN7" i="3"/>
  <c r="AN22" i="3"/>
  <c r="AN14" i="3"/>
  <c r="AN6" i="3"/>
  <c r="AN21" i="3"/>
  <c r="AN13" i="3"/>
  <c r="AN5" i="3"/>
  <c r="AC122" i="3"/>
  <c r="U122" i="3"/>
  <c r="AL122" i="3"/>
  <c r="V122" i="3"/>
  <c r="N122" i="3"/>
  <c r="F122" i="3"/>
  <c r="AH121" i="3"/>
  <c r="Z121" i="3"/>
  <c r="R121" i="3"/>
  <c r="K121" i="3"/>
  <c r="E122" i="3"/>
  <c r="AK122" i="3"/>
  <c r="Q121" i="3"/>
  <c r="Y121" i="3"/>
  <c r="AJ121" i="3"/>
  <c r="AB121" i="3"/>
  <c r="T121" i="3"/>
  <c r="L121" i="3"/>
  <c r="AG121" i="3"/>
  <c r="AD122" i="3"/>
  <c r="M121" i="3"/>
  <c r="AI121" i="3"/>
  <c r="J121" i="3"/>
  <c r="AB122" i="3"/>
  <c r="T122" i="3"/>
  <c r="L122" i="3"/>
  <c r="W122" i="3"/>
  <c r="AA121" i="3"/>
  <c r="J122" i="3"/>
  <c r="AL121" i="3"/>
  <c r="AD121" i="3"/>
  <c r="V121" i="3"/>
  <c r="N121" i="3"/>
  <c r="F121" i="3"/>
  <c r="O122" i="3"/>
  <c r="AG122" i="3"/>
  <c r="Y122" i="3"/>
  <c r="Q122" i="3"/>
  <c r="I122" i="3"/>
  <c r="AK121" i="3"/>
  <c r="AC121" i="3"/>
  <c r="U121" i="3"/>
  <c r="E121" i="3"/>
  <c r="G122" i="3"/>
  <c r="S121" i="3"/>
  <c r="AI122" i="3"/>
  <c r="AE121" i="3"/>
  <c r="W121" i="3"/>
  <c r="O121" i="3"/>
  <c r="G121" i="3"/>
  <c r="AJ122" i="3"/>
  <c r="AA122" i="3"/>
  <c r="S122" i="3"/>
  <c r="K122" i="3"/>
  <c r="AF121" i="3"/>
  <c r="X121" i="3"/>
  <c r="P121" i="3"/>
  <c r="H121" i="3"/>
  <c r="AQ9" i="1"/>
  <c r="AQ32" i="1"/>
  <c r="AQ14" i="1"/>
  <c r="AL94" i="2" l="1"/>
  <c r="AP35" i="1"/>
  <c r="J11" i="1"/>
  <c r="AP33" i="1"/>
  <c r="AD94" i="2"/>
  <c r="F94" i="2"/>
  <c r="AP4" i="1"/>
  <c r="AJ11" i="1"/>
  <c r="N11" i="1"/>
  <c r="AP38" i="1"/>
  <c r="Y95" i="2"/>
  <c r="E95" i="2"/>
  <c r="P11" i="1"/>
  <c r="AD95" i="2"/>
  <c r="V95" i="2"/>
  <c r="N95" i="2"/>
  <c r="F95" i="2"/>
  <c r="AG94" i="2"/>
  <c r="Y94" i="2"/>
  <c r="Q94" i="2"/>
  <c r="I94" i="2"/>
  <c r="AP16" i="1"/>
  <c r="AI95" i="2"/>
  <c r="AA95" i="2"/>
  <c r="S95" i="2"/>
  <c r="K95" i="2"/>
  <c r="V94" i="2"/>
  <c r="N94" i="2"/>
  <c r="AP17" i="1"/>
  <c r="K11" i="1"/>
  <c r="AE11" i="1"/>
  <c r="AP6" i="1"/>
  <c r="AK11" i="1"/>
  <c r="AP13" i="1"/>
  <c r="AI11" i="1"/>
  <c r="AP19" i="1"/>
  <c r="AP28" i="1"/>
  <c r="AP37" i="1"/>
  <c r="AL95" i="2"/>
  <c r="Y11" i="1"/>
  <c r="Q11" i="1"/>
  <c r="AQ37" i="1"/>
  <c r="AN11" i="1"/>
  <c r="D11" i="1"/>
  <c r="AM11" i="1"/>
  <c r="AF11" i="1"/>
  <c r="AG95" i="2"/>
  <c r="AP12" i="1"/>
  <c r="AP21" i="1"/>
  <c r="AP26" i="1"/>
  <c r="AP34" i="1"/>
  <c r="AP42" i="1"/>
  <c r="AQ29" i="1"/>
  <c r="AP7" i="1"/>
  <c r="AP39" i="1"/>
  <c r="AQ23" i="1"/>
  <c r="AQ18" i="1"/>
  <c r="AQ27" i="1"/>
  <c r="Q95" i="2"/>
  <c r="I95" i="2"/>
  <c r="AJ94" i="2"/>
  <c r="AB94" i="2"/>
  <c r="T94" i="2"/>
  <c r="L94" i="2"/>
  <c r="AP40" i="1"/>
  <c r="T11" i="1"/>
  <c r="AQ16" i="1"/>
  <c r="AE95" i="2"/>
  <c r="W95" i="2"/>
  <c r="O95" i="2"/>
  <c r="G95" i="2"/>
  <c r="AH94" i="2"/>
  <c r="Z94" i="2"/>
  <c r="R94" i="2"/>
  <c r="J94" i="2"/>
  <c r="AM95" i="2"/>
  <c r="H11" i="1"/>
  <c r="AQ8" i="1"/>
  <c r="AP10" i="1"/>
  <c r="AP41" i="1"/>
  <c r="AQ24" i="1"/>
  <c r="AQ38" i="1"/>
  <c r="AQ40" i="1"/>
  <c r="Z11" i="1"/>
  <c r="R11" i="1"/>
  <c r="I11" i="1"/>
  <c r="AA11" i="1"/>
  <c r="S11" i="1"/>
  <c r="AQ7" i="1"/>
  <c r="AP5" i="1"/>
  <c r="AP15" i="1"/>
  <c r="AP23" i="1"/>
  <c r="AP27" i="1"/>
  <c r="AH95" i="2"/>
  <c r="Z95" i="2"/>
  <c r="R95" i="2"/>
  <c r="J95" i="2"/>
  <c r="AK94" i="2"/>
  <c r="AC94" i="2"/>
  <c r="U94" i="2"/>
  <c r="M94" i="2"/>
  <c r="E94" i="2"/>
  <c r="AQ36" i="1"/>
  <c r="AQ39" i="1"/>
  <c r="X11" i="1"/>
  <c r="AH11" i="1"/>
  <c r="AQ25" i="1"/>
  <c r="AP25" i="1"/>
  <c r="AP36" i="1"/>
  <c r="W11" i="1"/>
  <c r="O11" i="1"/>
  <c r="G11" i="1"/>
  <c r="AG11" i="1"/>
  <c r="AQ26" i="1"/>
  <c r="AQ28" i="1"/>
  <c r="AQ41" i="1"/>
  <c r="AQ20" i="1"/>
  <c r="AQ19" i="1"/>
  <c r="AP24" i="1"/>
  <c r="AD11" i="1"/>
  <c r="V11" i="1"/>
  <c r="F11" i="1"/>
  <c r="AQ4" i="1"/>
  <c r="AQ6" i="1"/>
  <c r="AQ15" i="1"/>
  <c r="AP29" i="1"/>
  <c r="AM94" i="2"/>
  <c r="AQ17" i="1"/>
  <c r="AQ10" i="1"/>
  <c r="AB11" i="1"/>
  <c r="L11" i="1"/>
  <c r="AC11" i="1"/>
  <c r="U11" i="1"/>
  <c r="M11" i="1"/>
  <c r="E11" i="1"/>
  <c r="AL11" i="1"/>
  <c r="AQ13" i="1"/>
  <c r="AQ35" i="1"/>
  <c r="AP8" i="1"/>
  <c r="AP18" i="1"/>
  <c r="AQ31" i="1"/>
  <c r="AJ95" i="2"/>
  <c r="AB95" i="2"/>
  <c r="T95" i="2"/>
  <c r="L95" i="2"/>
  <c r="AE94" i="2"/>
  <c r="W94" i="2"/>
  <c r="O94" i="2"/>
  <c r="G94" i="2"/>
  <c r="AQ5" i="1"/>
  <c r="AQ34" i="1"/>
  <c r="AP20" i="1"/>
  <c r="AP31" i="1"/>
  <c r="AF95" i="2"/>
  <c r="X95" i="2"/>
  <c r="P95" i="2"/>
  <c r="H95" i="2"/>
  <c r="AI94" i="2"/>
  <c r="AA94" i="2"/>
  <c r="S94" i="2"/>
  <c r="K94" i="2"/>
  <c r="AQ42" i="1"/>
  <c r="AQ12" i="1"/>
  <c r="AO11" i="1"/>
  <c r="AQ21" i="1"/>
  <c r="AK95" i="2"/>
  <c r="AC95" i="2"/>
  <c r="U95" i="2"/>
  <c r="M95" i="2"/>
  <c r="AF94" i="2"/>
  <c r="X94" i="2"/>
  <c r="P94" i="2"/>
  <c r="H94" i="2"/>
  <c r="AP11" i="1" l="1"/>
  <c r="AQ11" i="1"/>
</calcChain>
</file>

<file path=xl/sharedStrings.xml><?xml version="1.0" encoding="utf-8"?>
<sst xmlns="http://schemas.openxmlformats.org/spreadsheetml/2006/main" count="516" uniqueCount="169">
  <si>
    <t>en millions de francs</t>
  </si>
  <si>
    <t>in Millionen Franken</t>
  </si>
  <si>
    <t>1985</t>
  </si>
  <si>
    <t>1986</t>
  </si>
  <si>
    <t>1987</t>
  </si>
  <si>
    <t>1988</t>
  </si>
  <si>
    <t>1989</t>
  </si>
  <si>
    <t>1990</t>
  </si>
  <si>
    <t>1991</t>
  </si>
  <si>
    <t>1992</t>
  </si>
  <si>
    <t>1993</t>
  </si>
  <si>
    <t>1994</t>
  </si>
  <si>
    <t>1999</t>
  </si>
  <si>
    <t>2000</t>
  </si>
  <si>
    <t>2001</t>
  </si>
  <si>
    <t>2002</t>
  </si>
  <si>
    <t>2003</t>
  </si>
  <si>
    <t>2004</t>
  </si>
  <si>
    <t>2005</t>
  </si>
  <si>
    <t>2006</t>
  </si>
  <si>
    <t>2007</t>
  </si>
  <si>
    <t>2008</t>
  </si>
  <si>
    <t>2009</t>
  </si>
  <si>
    <t>2010</t>
  </si>
  <si>
    <t>2011</t>
  </si>
  <si>
    <t>Cotisations des assurés, nettes</t>
  </si>
  <si>
    <t>Beiträge der Versicherten, netto</t>
  </si>
  <si>
    <t>Beiträge der öffentlichen Hand (inkl. anderer Institutionen)</t>
  </si>
  <si>
    <t>Subventions aux assureurs-maladie</t>
  </si>
  <si>
    <t>Subventionen an Krankenversicherer</t>
  </si>
  <si>
    <t>Autres charges et produits neutres</t>
  </si>
  <si>
    <t>Übriger neutraler Aufwand und Ertrag</t>
  </si>
  <si>
    <t>Prestations payées</t>
  </si>
  <si>
    <t>Bezahlte Leistungen</t>
  </si>
  <si>
    <t>Prestations, brutes</t>
  </si>
  <si>
    <t>Leistungen, brutto</t>
  </si>
  <si>
    <t xml:space="preserve">Rückstellungen für unerledigte Versicherungsfälle </t>
  </si>
  <si>
    <t>Provisions de la compensation des risques</t>
  </si>
  <si>
    <t>Rückstellungen des Risikoausgleichs</t>
  </si>
  <si>
    <t>2012</t>
  </si>
  <si>
    <t>Provisions pour cas d'assurance non liquidés</t>
  </si>
  <si>
    <t>2013</t>
  </si>
  <si>
    <t xml:space="preserve">  Bund</t>
  </si>
  <si>
    <t xml:space="preserve">  Kantone</t>
  </si>
  <si>
    <t xml:space="preserve">  Confédération</t>
  </si>
  <si>
    <t xml:space="preserve">  Cantons</t>
  </si>
  <si>
    <t>Variation des provisions pour cas d'assurance non liquidés</t>
  </si>
  <si>
    <t>Veränderung der Rückstellungen für unerledigte Schadensfälle</t>
  </si>
  <si>
    <t>Erlösminderungen für Prämien</t>
  </si>
  <si>
    <t>Déductions accordées sur les primes</t>
  </si>
  <si>
    <t>Kostenbeteiligung der Versicherten</t>
  </si>
  <si>
    <t>Participation des assurés aux frais</t>
  </si>
  <si>
    <t>Prämienanteile der Rückversicherer</t>
  </si>
  <si>
    <t>Parts des primes des réassureurs</t>
  </si>
  <si>
    <t>2014</t>
  </si>
  <si>
    <t>Leistungsanteile der Rückversicherer</t>
  </si>
  <si>
    <t>Kapital (Reserven und Rückstellungen)</t>
  </si>
  <si>
    <t>Capital (réserves et provisions)</t>
  </si>
  <si>
    <t>–</t>
  </si>
  <si>
    <t>Modification provision correction des primes</t>
  </si>
  <si>
    <t>Parts prestations remboursées par les réassureurs</t>
  </si>
  <si>
    <t>Veränderung Rückstellungen Prämienkorrektur</t>
  </si>
  <si>
    <t>2015</t>
  </si>
  <si>
    <t>2016</t>
  </si>
  <si>
    <t>Contributions pouvoirs publics (y.c. celles d’autres institutions)</t>
  </si>
  <si>
    <t>2017</t>
  </si>
  <si>
    <t xml:space="preserve">Ausgleich von zu hohen Prämieneinnahmen </t>
  </si>
  <si>
    <t>Compensation des primes encaissées en trop</t>
  </si>
  <si>
    <t>2018</t>
  </si>
  <si>
    <t>Subsides d’employeurs</t>
  </si>
  <si>
    <t>Veränderung der Rückstellungen</t>
  </si>
  <si>
    <t>Variation des provisions</t>
  </si>
  <si>
    <t>2019</t>
  </si>
  <si>
    <t>2,3</t>
  </si>
  <si>
    <t>4</t>
  </si>
  <si>
    <t>5</t>
  </si>
  <si>
    <t>1</t>
  </si>
  <si>
    <t>6</t>
  </si>
  <si>
    <t>7</t>
  </si>
  <si>
    <t>Risikoausgleich</t>
  </si>
  <si>
    <t>Compensation des risques</t>
  </si>
  <si>
    <t>Autres charges d’assurance</t>
  </si>
  <si>
    <t>Sonstige Aufwendungen für Versicherte</t>
  </si>
  <si>
    <t>Sonstige Beiträge</t>
  </si>
  <si>
    <t>Autres contributions</t>
  </si>
  <si>
    <t>Prämienverbilligung an Versicherte</t>
  </si>
  <si>
    <t>Réduction des primes en faveur des assurés</t>
  </si>
  <si>
    <t>Prämienverbilligung</t>
  </si>
  <si>
    <t>Réduction des primes</t>
  </si>
  <si>
    <t>Prämien</t>
  </si>
  <si>
    <t>Primes</t>
  </si>
  <si>
    <t>Reserven (inkl. Aktienkapital)</t>
  </si>
  <si>
    <t>9</t>
  </si>
  <si>
    <t>Réserves (y.c. capital en actions)</t>
  </si>
  <si>
    <t>2020</t>
  </si>
  <si>
    <t>2021</t>
  </si>
  <si>
    <t>2022</t>
  </si>
  <si>
    <t>Beiträge Arbeitgebende</t>
  </si>
  <si>
    <t>Veränderungsraten</t>
  </si>
  <si>
    <t>Einnahmen, Ausgaben, Kapital und Rechnungssaldo der KV ab 1981</t>
  </si>
  <si>
    <t>KV 3A 
Überblick Finanzen</t>
  </si>
  <si>
    <t>AMal 3A 
Aperçu des finances</t>
  </si>
  <si>
    <t>Beiträge öffentliche Hand in % der Ausgaben</t>
  </si>
  <si>
    <t>Contributions des pouvoirs publics en % des dépenses</t>
  </si>
  <si>
    <t>Verwaltungs- und Durchführungskosten</t>
  </si>
  <si>
    <t>Frais d'administration et de gestion</t>
  </si>
  <si>
    <t>Sozialleistungen</t>
  </si>
  <si>
    <t>Prestations sociales</t>
  </si>
  <si>
    <t>3</t>
  </si>
  <si>
    <t xml:space="preserve">Sonstige Betriebsbeiträge </t>
  </si>
  <si>
    <t>Autres produits d’exploitation</t>
  </si>
  <si>
    <t xml:space="preserve">   Kantone und Gemeinden</t>
  </si>
  <si>
    <t xml:space="preserve">   cantons et communes </t>
  </si>
  <si>
    <t xml:space="preserve">   Bund</t>
  </si>
  <si>
    <t xml:space="preserve">   fédérales</t>
  </si>
  <si>
    <t>2</t>
  </si>
  <si>
    <t>Beiträge Versicherte (Prämien abzüglich Prämienverbilligungen)</t>
  </si>
  <si>
    <t>Cotisations assurés (primes après déduction des réductions des primes)</t>
  </si>
  <si>
    <t>KV 2.0
Überblick Finanzen</t>
  </si>
  <si>
    <t>AMal 2.0
Aperçu des finances</t>
  </si>
  <si>
    <t>TV 2021/2022</t>
  </si>
  <si>
    <t>VR 2021/2022</t>
  </si>
  <si>
    <t>Ø TV 2012–2022</t>
  </si>
  <si>
    <t>Ø VR 2012–2022</t>
  </si>
  <si>
    <t>En millions de francs</t>
  </si>
  <si>
    <t xml:space="preserve">In Millionen Franken </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</si>
  <si>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</si>
  <si>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</si>
  <si>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</si>
  <si>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</si>
  <si>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</si>
  <si>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</si>
  <si>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</si>
  <si>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</si>
  <si>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</si>
  <si>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</si>
  <si>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</si>
  <si>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</si>
  <si>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</si>
  <si>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</si>
  <si>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Autres dépenses</t>
  </si>
  <si>
    <t>Übrige Ausgaben </t>
  </si>
  <si>
    <t>Dépenses</t>
  </si>
  <si>
    <t>Ausgaben</t>
  </si>
  <si>
    <t>Résultat de répartition</t>
  </si>
  <si>
    <t xml:space="preserve">Umlageergebnis </t>
  </si>
  <si>
    <t>Résultat CGAS</t>
  </si>
  <si>
    <t>GRSV-Ergebnis</t>
  </si>
  <si>
    <t>Résultat d'exploitation</t>
  </si>
  <si>
    <t>Betriebsergebnis</t>
  </si>
  <si>
    <t>Capital</t>
  </si>
  <si>
    <t>Kapital</t>
  </si>
  <si>
    <t>AMal 2.0
Recettes (résultat d’exploitation) et dépenses, taux de variation</t>
  </si>
  <si>
    <t>KV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</si>
  <si>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</si>
  <si>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</si>
  <si>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</si>
  <si>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</si>
  <si>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</si>
  <si>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AMal 2.1
Évolution des finances en un coup d’œil</t>
  </si>
  <si>
    <t>KV 2.1
Entwicklung der Finanzen auf einen Blick</t>
  </si>
  <si>
    <t>AMal 3B 
Recettes (résultat d’exploitation) et dépenses, taux de variation</t>
  </si>
  <si>
    <t>KV 3B 
Einnahmen (Betriebsergebnis) und Ausgaben, Veränderungsraten</t>
  </si>
  <si>
    <t>AMal 2.2 
Les finances dans le détail</t>
  </si>
  <si>
    <t>KV 2.2 
Finanzen im Detail</t>
  </si>
  <si>
    <t>Cotisations assurés et employeurs</t>
  </si>
  <si>
    <t>Beiträge Versicherte und Arbeitgebende</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</si>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</sst>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CHF&quot;\ * #,##0.00_ ;_ &quot;CHF&quot;\ * \-#,##0.00_ ;_ &quot;CHF&quot;\ * &quot;-&quot;??_ ;_ @_ "/>
    <numFmt numFmtId="43" formatCode="_ * #,##0.00_ ;_ * \-#,##0.00_ ;_ * &quot;-&quot;??_ ;_ @_ "/>
    <numFmt numFmtId="164" formatCode="#,##0.0"/>
    <numFmt numFmtId="165" formatCode="0.0%"/>
    <numFmt numFmtId="166" formatCode="0\)"/>
    <numFmt numFmtId="167" formatCode="#\ ###\ ###\ ##0"/>
    <numFmt numFmtId="168" formatCode="#,##0.00000000"/>
    <numFmt numFmtId="171" formatCode="#,##0.0000"/>
    <numFmt numFmtId="172" formatCode="_ * #,##0.0000000_ ;_ * \-#,##0.0000000_ ;_ * &quot;-&quot;??_ ;_ @_ "/>
    <numFmt numFmtId="173" formatCode="#\ ##0"/>
    <numFmt numFmtId="174" formatCode="0\ "/>
    <numFmt numFmtId="175" formatCode="#,##0;@"/>
  </numFmts>
  <fonts count="23">
    <font>
      <sz val="11"/>
      <color theme="1"/>
      <name val="Arial"/>
      <family val="2"/>
    </font>
    <font>
      <sz val="9"/>
      <name val="Helv"/>
    </font>
    <font>
      <b/>
      <sz val="14"/>
      <name val="Arial"/>
      <family val="2"/>
    </font>
    <font>
      <b/>
      <sz val="10"/>
      <name val="Arial"/>
      <family val="2"/>
    </font>
    <font>
      <sz val="10"/>
      <name val="Arial"/>
      <family val="2"/>
    </font>
    <font>
      <sz val="10"/>
      <name val="Geneva"/>
    </font>
    <font>
      <sz val="11"/>
      <color theme="1"/>
      <name val="Arial"/>
      <family val="2"/>
    </font>
    <font>
      <sz val="10"/>
      <color rgb="FF000000"/>
      <name val="Times New Roman"/>
      <family val="1"/>
    </font>
    <font>
      <sz val="8"/>
      <name val="Arial"/>
      <family val="2"/>
    </font>
    <font>
      <sz val="11"/>
      <name val="Arial"/>
      <family val="2"/>
    </font>
    <font>
      <b/>
      <sz val="11"/>
      <name val="Arial"/>
      <family val="2"/>
    </font>
    <font>
      <b/>
      <i/>
      <sz val="10"/>
      <name val="55 Helvetica Roman"/>
    </font>
    <font>
      <b/>
      <sz val="10"/>
      <name val="55 Helvetica Roman"/>
    </font>
    <font>
      <sz val="10"/>
      <name val="55 Helvetica Roman"/>
    </font>
    <font>
      <sz val="18"/>
      <name val="55 Helvetica Roman"/>
    </font>
    <font>
      <sz val="9"/>
      <name val="Arial"/>
      <family val="2"/>
    </font>
    <font>
      <sz val="12"/>
      <name val="55 Helvetica Roman"/>
    </font>
    <font>
      <sz val="12"/>
      <name val="Arial"/>
      <family val="2"/>
    </font>
    <font>
      <i/>
      <sz val="8"/>
      <name val="Arial"/>
      <family val="2"/>
    </font>
    <font>
      <i/>
      <sz val="10"/>
      <name val="Arial"/>
      <family val="2"/>
    </font>
    <font>
      <sz val="18"/>
      <name val="Arial"/>
      <family val="2"/>
    </font>
    <font>
      <b/>
      <sz val="8"/>
      <name val="Arial"/>
      <family val="2"/>
    </font>
    <font>
      <sz val="14"/>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0" fontId="1" fillId="0" borderId="0"/>
    <xf numFmtId="0" fontId="1" fillId="0" borderId="0"/>
    <xf numFmtId="9" fontId="5" fillId="0" borderId="0" applyFont="0" applyFill="0" applyBorder="0" applyAlignment="0" applyProtection="0"/>
    <xf numFmtId="4"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7" fillId="0" borderId="0"/>
    <xf numFmtId="0" fontId="5" fillId="0" borderId="0"/>
    <xf numFmtId="0" fontId="6" fillId="0" borderId="0"/>
    <xf numFmtId="43" fontId="4" fillId="0" borderId="0" applyFont="0" applyFill="0" applyBorder="0" applyAlignment="0" applyProtection="0"/>
    <xf numFmtId="0" fontId="1" fillId="0" borderId="0"/>
    <xf numFmtId="0" fontId="4" fillId="0" borderId="0"/>
    <xf numFmtId="0" fontId="5" fillId="0" borderId="0"/>
    <xf numFmtId="0" fontId="16" fillId="0" borderId="0"/>
    <xf numFmtId="9" fontId="6" fillId="0" borderId="0" applyFont="0" applyFill="0" applyBorder="0" applyAlignment="0" applyProtection="0"/>
  </cellStyleXfs>
  <cellXfs count="124">
    <xf numFmtId="0" fontId="0" fillId="0" borderId="0" xfId="0"/>
    <xf numFmtId="49" fontId="2" fillId="0" borderId="0" xfId="1" applyNumberFormat="1" applyFont="1" applyFill="1" applyBorder="1" applyAlignment="1">
      <alignment vertical="top" wrapText="1"/>
    </xf>
    <xf numFmtId="164" fontId="4" fillId="0" borderId="0" xfId="2" applyNumberFormat="1" applyFont="1" applyFill="1" applyBorder="1" applyAlignment="1">
      <alignment horizontal="right"/>
    </xf>
    <xf numFmtId="0" fontId="4" fillId="0" borderId="0" xfId="1" applyFont="1" applyFill="1"/>
    <xf numFmtId="0" fontId="4" fillId="0" borderId="0" xfId="1" applyFont="1" applyFill="1" applyBorder="1"/>
    <xf numFmtId="166" fontId="4" fillId="0" borderId="0" xfId="1" applyNumberFormat="1" applyFont="1" applyFill="1" applyBorder="1" applyAlignment="1">
      <alignment horizontal="right"/>
    </xf>
    <xf numFmtId="167" fontId="4" fillId="0" borderId="0" xfId="1" applyNumberFormat="1" applyFont="1" applyFill="1"/>
    <xf numFmtId="0" fontId="4" fillId="0" borderId="0" xfId="1" applyFont="1" applyFill="1" applyBorder="1" applyAlignment="1">
      <alignment horizontal="right"/>
    </xf>
    <xf numFmtId="49" fontId="2" fillId="0" borderId="0" xfId="1" applyNumberFormat="1" applyFont="1" applyFill="1" applyBorder="1" applyAlignment="1">
      <alignment horizontal="left" vertical="top" wrapText="1"/>
    </xf>
    <xf numFmtId="49" fontId="4" fillId="0" borderId="0" xfId="1" applyNumberFormat="1" applyFont="1" applyFill="1" applyBorder="1" applyAlignment="1">
      <alignment horizontal="left" vertical="center"/>
    </xf>
    <xf numFmtId="44" fontId="4" fillId="0" borderId="0" xfId="1" applyNumberFormat="1" applyFont="1" applyFill="1"/>
    <xf numFmtId="44" fontId="4" fillId="0" borderId="0" xfId="7" applyNumberFormat="1" applyFont="1" applyFill="1"/>
    <xf numFmtId="0" fontId="9" fillId="0" borderId="0" xfId="0" applyFont="1" applyFill="1" applyAlignment="1">
      <alignment vertical="top"/>
    </xf>
    <xf numFmtId="0" fontId="3" fillId="0" borderId="4" xfId="1" applyNumberFormat="1" applyFont="1" applyFill="1" applyBorder="1" applyAlignment="1">
      <alignment horizontal="left" vertical="top"/>
    </xf>
    <xf numFmtId="49" fontId="3" fillId="0" borderId="4" xfId="1" applyNumberFormat="1" applyFont="1" applyFill="1" applyBorder="1" applyAlignment="1">
      <alignment horizontal="left" vertical="top"/>
    </xf>
    <xf numFmtId="3" fontId="3" fillId="0" borderId="2" xfId="10" applyNumberFormat="1" applyFont="1" applyFill="1" applyBorder="1" applyAlignment="1">
      <alignment horizontal="right" vertical="top"/>
    </xf>
    <xf numFmtId="3" fontId="3" fillId="0" borderId="0" xfId="10" applyNumberFormat="1" applyFont="1" applyFill="1" applyBorder="1" applyAlignment="1">
      <alignment horizontal="right" vertical="top"/>
    </xf>
    <xf numFmtId="172" fontId="9" fillId="0" borderId="0" xfId="12" applyNumberFormat="1" applyFont="1" applyFill="1"/>
    <xf numFmtId="165" fontId="3" fillId="0" borderId="0" xfId="17" applyNumberFormat="1" applyFont="1" applyFill="1" applyBorder="1" applyAlignment="1">
      <alignment horizontal="right"/>
    </xf>
    <xf numFmtId="165" fontId="4" fillId="0" borderId="0" xfId="17" applyNumberFormat="1" applyFont="1" applyFill="1" applyBorder="1" applyAlignment="1">
      <alignment horizontal="right" vertical="top"/>
    </xf>
    <xf numFmtId="165" fontId="4" fillId="0" borderId="0" xfId="17" applyNumberFormat="1" applyFont="1" applyFill="1" applyBorder="1" applyAlignment="1">
      <alignment horizontal="right"/>
    </xf>
    <xf numFmtId="9" fontId="4" fillId="0" borderId="0" xfId="17" applyFont="1" applyFill="1" applyBorder="1" applyAlignment="1">
      <alignment horizontal="right"/>
    </xf>
    <xf numFmtId="165" fontId="4" fillId="0" borderId="7" xfId="17" applyNumberFormat="1" applyFont="1" applyFill="1" applyBorder="1" applyAlignment="1">
      <alignment horizontal="right"/>
    </xf>
    <xf numFmtId="0" fontId="3" fillId="0" borderId="9" xfId="1" applyNumberFormat="1" applyFont="1" applyFill="1" applyBorder="1" applyAlignment="1">
      <alignment horizontal="right" wrapText="1"/>
    </xf>
    <xf numFmtId="0" fontId="3" fillId="0" borderId="0" xfId="1" applyNumberFormat="1" applyFont="1" applyFill="1" applyBorder="1" applyAlignment="1">
      <alignment horizontal="right" wrapText="1"/>
    </xf>
    <xf numFmtId="49" fontId="3" fillId="0" borderId="4" xfId="0" applyNumberFormat="1" applyFont="1" applyFill="1" applyBorder="1" applyAlignment="1">
      <alignment horizontal="left" vertical="top" wrapText="1"/>
    </xf>
    <xf numFmtId="49" fontId="4" fillId="0" borderId="4" xfId="0" applyNumberFormat="1" applyFont="1" applyFill="1" applyBorder="1" applyAlignment="1">
      <alignment horizontal="left" indent="1"/>
    </xf>
    <xf numFmtId="49" fontId="4" fillId="0" borderId="4" xfId="0" applyNumberFormat="1" applyFont="1" applyFill="1" applyBorder="1" applyAlignment="1">
      <alignment horizontal="left" vertical="top" indent="4"/>
    </xf>
    <xf numFmtId="165" fontId="3" fillId="0" borderId="5" xfId="8" applyNumberFormat="1" applyFont="1" applyFill="1" applyBorder="1" applyAlignment="1">
      <alignment horizontal="right" vertical="top"/>
    </xf>
    <xf numFmtId="3" fontId="3" fillId="0" borderId="0" xfId="10" applyNumberFormat="1" applyFont="1" applyFill="1" applyBorder="1" applyAlignment="1">
      <alignment horizontal="left" vertical="top"/>
    </xf>
    <xf numFmtId="0" fontId="3" fillId="0" borderId="0" xfId="2" applyFont="1" applyFill="1" applyBorder="1" applyAlignment="1">
      <alignment horizontal="left"/>
    </xf>
    <xf numFmtId="168" fontId="4" fillId="0" borderId="0" xfId="1" applyNumberFormat="1" applyFont="1" applyFill="1"/>
    <xf numFmtId="3" fontId="4" fillId="0" borderId="2" xfId="2" applyNumberFormat="1" applyFont="1" applyFill="1" applyBorder="1" applyAlignment="1">
      <alignment horizontal="right"/>
    </xf>
    <xf numFmtId="3" fontId="4" fillId="0" borderId="0" xfId="2" applyNumberFormat="1" applyFont="1" applyFill="1" applyBorder="1" applyAlignment="1">
      <alignment horizontal="right"/>
    </xf>
    <xf numFmtId="49" fontId="8" fillId="0" borderId="4" xfId="1" applyNumberFormat="1" applyFont="1" applyFill="1" applyBorder="1" applyAlignment="1">
      <alignment horizontal="left" vertical="top"/>
    </xf>
    <xf numFmtId="0" fontId="2" fillId="0" borderId="0" xfId="11" applyFont="1" applyFill="1" applyAlignment="1">
      <alignment wrapText="1"/>
    </xf>
    <xf numFmtId="175" fontId="20" fillId="0" borderId="0" xfId="16" applyNumberFormat="1" applyFont="1" applyFill="1" applyAlignment="1">
      <alignment vertical="center"/>
    </xf>
    <xf numFmtId="0" fontId="9" fillId="0" borderId="0" xfId="11" applyFont="1" applyFill="1"/>
    <xf numFmtId="1" fontId="4" fillId="0" borderId="9" xfId="11" applyNumberFormat="1" applyFont="1" applyFill="1" applyBorder="1" applyAlignment="1">
      <alignment vertical="center"/>
    </xf>
    <xf numFmtId="0" fontId="3" fillId="0" borderId="9" xfId="16" applyFont="1" applyFill="1" applyBorder="1" applyAlignment="1">
      <alignment horizontal="center" vertical="center"/>
    </xf>
    <xf numFmtId="49" fontId="8" fillId="0" borderId="0" xfId="15" applyNumberFormat="1" applyFont="1" applyFill="1" applyAlignment="1">
      <alignment wrapText="1"/>
    </xf>
    <xf numFmtId="175" fontId="4" fillId="0" borderId="0" xfId="10" applyNumberFormat="1" applyFont="1" applyFill="1" applyAlignment="1">
      <alignment horizontal="right"/>
    </xf>
    <xf numFmtId="49" fontId="8" fillId="0" borderId="0" xfId="15" applyNumberFormat="1" applyFont="1" applyFill="1"/>
    <xf numFmtId="49" fontId="19" fillId="0" borderId="4" xfId="15" applyNumberFormat="1" applyFont="1" applyFill="1" applyBorder="1" applyAlignment="1">
      <alignment horizontal="left"/>
    </xf>
    <xf numFmtId="49" fontId="18" fillId="0" borderId="0" xfId="15" applyNumberFormat="1" applyFont="1" applyFill="1" applyAlignment="1">
      <alignment horizontal="left"/>
    </xf>
    <xf numFmtId="49" fontId="19" fillId="0" borderId="4" xfId="15" applyNumberFormat="1" applyFont="1" applyFill="1" applyBorder="1" applyAlignment="1">
      <alignment horizontal="left" indent="1"/>
    </xf>
    <xf numFmtId="49" fontId="18" fillId="0" borderId="0" xfId="15" applyNumberFormat="1" applyFont="1" applyFill="1" applyAlignment="1">
      <alignment horizontal="left" indent="1"/>
    </xf>
    <xf numFmtId="49" fontId="3" fillId="0" borderId="4" xfId="10" applyNumberFormat="1" applyFont="1" applyFill="1" applyBorder="1" applyAlignment="1">
      <alignment horizontal="left"/>
    </xf>
    <xf numFmtId="49" fontId="3" fillId="0" borderId="5" xfId="13" applyNumberFormat="1" applyFont="1" applyFill="1" applyBorder="1" applyAlignment="1">
      <alignment horizontal="left"/>
    </xf>
    <xf numFmtId="49" fontId="8" fillId="0" borderId="0" xfId="13" applyNumberFormat="1" applyFont="1" applyFill="1" applyAlignment="1">
      <alignment horizontal="left"/>
    </xf>
    <xf numFmtId="175" fontId="3" fillId="0" borderId="0" xfId="10" applyNumberFormat="1" applyFont="1" applyFill="1" applyAlignment="1">
      <alignment horizontal="right"/>
    </xf>
    <xf numFmtId="49" fontId="4" fillId="0" borderId="4" xfId="15" applyNumberFormat="1" applyFont="1" applyFill="1" applyBorder="1"/>
    <xf numFmtId="49" fontId="8" fillId="0" borderId="0" xfId="10" applyNumberFormat="1" applyFont="1" applyFill="1" applyAlignment="1">
      <alignment horizontal="left"/>
    </xf>
    <xf numFmtId="49" fontId="4" fillId="0" borderId="6" xfId="15" applyNumberFormat="1" applyFont="1" applyFill="1" applyBorder="1"/>
    <xf numFmtId="49" fontId="8" fillId="0" borderId="7" xfId="15" applyNumberFormat="1" applyFont="1" applyFill="1" applyBorder="1"/>
    <xf numFmtId="0" fontId="2" fillId="0" borderId="0" xfId="1" applyFont="1" applyFill="1" applyAlignment="1">
      <alignment horizontal="left" vertical="top" wrapText="1"/>
    </xf>
    <xf numFmtId="49" fontId="2" fillId="0" borderId="0" xfId="15" applyNumberFormat="1" applyFont="1" applyFill="1" applyAlignment="1">
      <alignment horizontal="left" vertical="top" wrapText="1"/>
    </xf>
    <xf numFmtId="0" fontId="22" fillId="0" borderId="0" xfId="1" applyFont="1" applyFill="1" applyAlignment="1">
      <alignment horizontal="left" vertical="top" wrapText="1"/>
    </xf>
    <xf numFmtId="0" fontId="15" fillId="0" borderId="0" xfId="11" applyFont="1" applyFill="1" applyAlignment="1">
      <alignment horizontal="left" readingOrder="1"/>
    </xf>
    <xf numFmtId="0" fontId="2" fillId="0" borderId="0" xfId="15" applyFont="1" applyFill="1" applyAlignment="1">
      <alignment horizontal="left"/>
    </xf>
    <xf numFmtId="0" fontId="17" fillId="0" borderId="0" xfId="16" applyFont="1" applyFill="1"/>
    <xf numFmtId="174" fontId="3" fillId="0" borderId="0" xfId="16" applyNumberFormat="1" applyFont="1" applyFill="1" applyAlignment="1">
      <alignment horizontal="center" vertical="center"/>
    </xf>
    <xf numFmtId="0" fontId="3" fillId="0" borderId="0" xfId="16" applyFont="1" applyFill="1" applyAlignment="1">
      <alignment horizontal="right" vertical="center"/>
    </xf>
    <xf numFmtId="173" fontId="3" fillId="0" borderId="0" xfId="10" applyNumberFormat="1" applyFont="1" applyFill="1" applyAlignment="1">
      <alignment horizontal="left"/>
    </xf>
    <xf numFmtId="0" fontId="4" fillId="0" borderId="0" xfId="15" applyFont="1" applyFill="1"/>
    <xf numFmtId="0" fontId="4" fillId="0" borderId="0" xfId="15" applyFont="1" applyFill="1" applyAlignment="1">
      <alignment horizontal="left" indent="1"/>
    </xf>
    <xf numFmtId="0" fontId="4" fillId="0" borderId="0" xfId="15" applyFont="1" applyFill="1" applyAlignment="1">
      <alignment vertical="top"/>
    </xf>
    <xf numFmtId="0" fontId="17" fillId="0" borderId="0" xfId="16" applyFont="1" applyFill="1" applyAlignment="1">
      <alignment vertical="top"/>
    </xf>
    <xf numFmtId="0" fontId="15" fillId="0" borderId="0" xfId="11" applyFont="1" applyFill="1"/>
    <xf numFmtId="0" fontId="2" fillId="0" borderId="0" xfId="15" applyFont="1" applyFill="1" applyAlignment="1">
      <alignment horizontal="left" vertical="top" wrapText="1"/>
    </xf>
    <xf numFmtId="0" fontId="14" fillId="0" borderId="0" xfId="15" applyFont="1" applyFill="1" applyAlignment="1">
      <alignment vertical="center"/>
    </xf>
    <xf numFmtId="0" fontId="13" fillId="0" borderId="0" xfId="15" applyFont="1" applyFill="1" applyAlignment="1">
      <alignment horizontal="left"/>
    </xf>
    <xf numFmtId="0" fontId="12" fillId="0" borderId="0" xfId="15" applyFont="1" applyFill="1" applyAlignment="1">
      <alignment horizontal="left"/>
    </xf>
    <xf numFmtId="0" fontId="11" fillId="0" borderId="0" xfId="15" applyFont="1" applyFill="1" applyAlignment="1">
      <alignment horizontal="right" vertical="center"/>
    </xf>
    <xf numFmtId="0" fontId="10" fillId="0" borderId="0" xfId="11" applyFont="1" applyFill="1"/>
    <xf numFmtId="0" fontId="3" fillId="0" borderId="0" xfId="10" applyFont="1" applyFill="1" applyAlignment="1">
      <alignment horizontal="left" wrapText="1"/>
    </xf>
    <xf numFmtId="49" fontId="3" fillId="0" borderId="0" xfId="13" applyNumberFormat="1" applyFont="1" applyFill="1" applyAlignment="1">
      <alignment horizontal="left"/>
    </xf>
    <xf numFmtId="49" fontId="3" fillId="0" borderId="0" xfId="10" applyNumberFormat="1" applyFont="1" applyFill="1" applyAlignment="1">
      <alignment horizontal="left"/>
    </xf>
    <xf numFmtId="0" fontId="3" fillId="0" borderId="0" xfId="14" applyFont="1" applyFill="1" applyAlignment="1">
      <alignment wrapText="1"/>
    </xf>
    <xf numFmtId="171" fontId="9" fillId="0" borderId="0" xfId="11" applyNumberFormat="1" applyFont="1" applyFill="1"/>
    <xf numFmtId="49" fontId="9" fillId="0" borderId="4" xfId="15" applyNumberFormat="1" applyFont="1" applyFill="1" applyBorder="1" applyAlignment="1">
      <alignment wrapText="1"/>
    </xf>
    <xf numFmtId="49" fontId="9" fillId="0" borderId="4" xfId="15" applyNumberFormat="1" applyFont="1" applyFill="1" applyBorder="1"/>
    <xf numFmtId="175" fontId="9" fillId="0" borderId="0" xfId="10" applyNumberFormat="1" applyFont="1" applyFill="1" applyAlignment="1">
      <alignment horizontal="right"/>
    </xf>
    <xf numFmtId="49" fontId="9" fillId="0" borderId="6" xfId="15" applyNumberFormat="1" applyFont="1" applyFill="1" applyBorder="1"/>
    <xf numFmtId="43" fontId="9" fillId="0" borderId="0" xfId="12" applyFont="1" applyFill="1"/>
    <xf numFmtId="49" fontId="9" fillId="0" borderId="0" xfId="11" applyNumberFormat="1" applyFont="1" applyFill="1" applyAlignment="1">
      <alignment horizontal="left" vertical="top" wrapText="1"/>
    </xf>
    <xf numFmtId="0" fontId="9" fillId="0" borderId="0" xfId="11" applyFont="1" applyFill="1" applyAlignment="1">
      <alignment wrapText="1"/>
    </xf>
    <xf numFmtId="2" fontId="21" fillId="0" borderId="9" xfId="16" applyNumberFormat="1" applyFont="1" applyFill="1" applyBorder="1" applyAlignment="1">
      <alignment horizontal="right" vertical="center" wrapText="1"/>
    </xf>
    <xf numFmtId="165" fontId="4" fillId="0" borderId="5" xfId="17" applyNumberFormat="1" applyFont="1" applyFill="1" applyBorder="1" applyAlignment="1">
      <alignment horizontal="right"/>
    </xf>
    <xf numFmtId="165" fontId="9" fillId="0" borderId="0" xfId="8" applyNumberFormat="1" applyFont="1" applyFill="1"/>
    <xf numFmtId="165" fontId="3" fillId="0" borderId="5" xfId="17" applyNumberFormat="1" applyFont="1" applyFill="1" applyBorder="1" applyAlignment="1">
      <alignment horizontal="right"/>
    </xf>
    <xf numFmtId="165" fontId="4" fillId="0" borderId="8" xfId="17" applyNumberFormat="1" applyFont="1" applyFill="1" applyBorder="1" applyAlignment="1">
      <alignment horizontal="right"/>
    </xf>
    <xf numFmtId="165" fontId="9" fillId="0" borderId="5" xfId="17" applyNumberFormat="1" applyFont="1" applyFill="1" applyBorder="1" applyAlignment="1">
      <alignment horizontal="right"/>
    </xf>
    <xf numFmtId="0" fontId="4" fillId="0" borderId="9" xfId="16" applyFont="1" applyFill="1" applyBorder="1" applyAlignment="1">
      <alignment horizontal="left" vertical="top"/>
    </xf>
    <xf numFmtId="49" fontId="3" fillId="0" borderId="3" xfId="1" applyNumberFormat="1" applyFont="1" applyFill="1" applyBorder="1" applyAlignment="1">
      <alignment horizontal="right" vertical="center"/>
    </xf>
    <xf numFmtId="0" fontId="4" fillId="0" borderId="4" xfId="0" applyFont="1" applyFill="1" applyBorder="1" applyAlignment="1">
      <alignment horizontal="left" indent="3"/>
    </xf>
    <xf numFmtId="3" fontId="4" fillId="0" borderId="5" xfId="2" applyNumberFormat="1" applyFont="1" applyFill="1" applyBorder="1" applyAlignment="1">
      <alignment horizontal="right"/>
    </xf>
    <xf numFmtId="3" fontId="3" fillId="0" borderId="5" xfId="10" applyNumberFormat="1" applyFont="1" applyFill="1" applyBorder="1" applyAlignment="1">
      <alignment horizontal="right" vertical="top"/>
    </xf>
    <xf numFmtId="44" fontId="9" fillId="0" borderId="0" xfId="0" applyNumberFormat="1" applyFont="1" applyFill="1"/>
    <xf numFmtId="43" fontId="9" fillId="0" borderId="0" xfId="7" applyFont="1" applyFill="1"/>
    <xf numFmtId="49" fontId="3" fillId="0" borderId="1" xfId="1" applyNumberFormat="1" applyFont="1" applyFill="1" applyBorder="1" applyAlignment="1">
      <alignment horizontal="right" vertical="center"/>
    </xf>
    <xf numFmtId="49" fontId="4" fillId="0" borderId="0" xfId="2" applyNumberFormat="1" applyFont="1" applyFill="1" applyBorder="1" applyAlignment="1">
      <alignment horizontal="right" vertical="center"/>
    </xf>
    <xf numFmtId="49" fontId="4" fillId="0" borderId="0" xfId="1" applyNumberFormat="1" applyFont="1" applyFill="1" applyBorder="1" applyAlignment="1">
      <alignment horizontal="right" vertical="center"/>
    </xf>
    <xf numFmtId="49" fontId="3" fillId="0" borderId="4" xfId="2" applyNumberFormat="1" applyFont="1" applyFill="1" applyBorder="1" applyAlignment="1">
      <alignment horizontal="left"/>
    </xf>
    <xf numFmtId="3" fontId="3" fillId="0" borderId="3" xfId="2" applyNumberFormat="1" applyFont="1" applyFill="1" applyBorder="1" applyAlignment="1">
      <alignment horizontal="right"/>
    </xf>
    <xf numFmtId="3" fontId="3" fillId="0" borderId="10" xfId="2" applyNumberFormat="1" applyFont="1" applyFill="1" applyBorder="1" applyAlignment="1">
      <alignment horizontal="right"/>
    </xf>
    <xf numFmtId="3" fontId="3" fillId="0" borderId="11" xfId="2" applyNumberFormat="1" applyFont="1" applyFill="1" applyBorder="1" applyAlignment="1">
      <alignment horizontal="right"/>
    </xf>
    <xf numFmtId="165" fontId="3" fillId="0" borderId="4" xfId="8" applyNumberFormat="1" applyFont="1" applyFill="1" applyBorder="1" applyAlignment="1">
      <alignment horizontal="right"/>
    </xf>
    <xf numFmtId="0" fontId="3" fillId="0" borderId="0" xfId="1" applyFont="1" applyFill="1" applyBorder="1"/>
    <xf numFmtId="49" fontId="4" fillId="0" borderId="4" xfId="2" applyNumberFormat="1" applyFont="1" applyFill="1" applyBorder="1" applyAlignment="1">
      <alignment horizontal="left"/>
    </xf>
    <xf numFmtId="165" fontId="4" fillId="0" borderId="4" xfId="8" applyNumberFormat="1" applyFont="1" applyFill="1" applyBorder="1" applyAlignment="1">
      <alignment horizontal="right"/>
    </xf>
    <xf numFmtId="3" fontId="4" fillId="0" borderId="0" xfId="2" applyNumberFormat="1" applyFont="1" applyFill="1" applyBorder="1" applyAlignment="1">
      <alignment horizontal="left"/>
    </xf>
    <xf numFmtId="0" fontId="4" fillId="0" borderId="0" xfId="2" applyFont="1" applyFill="1" applyBorder="1" applyAlignment="1">
      <alignment horizontal="left"/>
    </xf>
    <xf numFmtId="49" fontId="3" fillId="0" borderId="2" xfId="2" applyNumberFormat="1" applyFont="1" applyFill="1" applyBorder="1" applyAlignment="1">
      <alignment horizontal="left" vertical="top" wrapText="1"/>
    </xf>
    <xf numFmtId="49" fontId="3" fillId="0" borderId="4" xfId="2" applyNumberFormat="1" applyFont="1" applyFill="1" applyBorder="1" applyAlignment="1">
      <alignment horizontal="left" vertical="top" wrapText="1"/>
    </xf>
    <xf numFmtId="3" fontId="3" fillId="0" borderId="2" xfId="2" applyNumberFormat="1" applyFont="1" applyFill="1" applyBorder="1" applyAlignment="1">
      <alignment horizontal="right" vertical="top"/>
    </xf>
    <xf numFmtId="3" fontId="3" fillId="0" borderId="0" xfId="2" applyNumberFormat="1" applyFont="1" applyFill="1" applyBorder="1" applyAlignment="1">
      <alignment horizontal="right" vertical="top"/>
    </xf>
    <xf numFmtId="3" fontId="3" fillId="0" borderId="5" xfId="2" applyNumberFormat="1" applyFont="1" applyFill="1" applyBorder="1" applyAlignment="1">
      <alignment horizontal="right" vertical="top"/>
    </xf>
    <xf numFmtId="165" fontId="3" fillId="0" borderId="4" xfId="8" applyNumberFormat="1" applyFont="1" applyFill="1" applyBorder="1" applyAlignment="1">
      <alignment horizontal="right" vertical="top"/>
    </xf>
    <xf numFmtId="49" fontId="3" fillId="0" borderId="2" xfId="2" applyNumberFormat="1" applyFont="1" applyFill="1" applyBorder="1" applyAlignment="1">
      <alignment horizontal="left"/>
    </xf>
    <xf numFmtId="0" fontId="9" fillId="0" borderId="0" xfId="0" applyFont="1" applyFill="1"/>
    <xf numFmtId="165" fontId="4" fillId="0" borderId="0" xfId="3" applyNumberFormat="1" applyFont="1" applyFill="1" applyBorder="1" applyAlignment="1">
      <alignment horizontal="right"/>
    </xf>
    <xf numFmtId="0" fontId="3" fillId="0" borderId="0" xfId="1" applyFont="1" applyFill="1" applyBorder="1" applyAlignment="1">
      <alignment vertical="top"/>
    </xf>
    <xf numFmtId="44" fontId="4" fillId="0" borderId="0" xfId="2" applyNumberFormat="1" applyFont="1" applyFill="1" applyBorder="1" applyAlignment="1">
      <alignment horizontal="left"/>
    </xf>
  </cellXfs>
  <cellStyles count="18">
    <cellStyle name="Dezimal 2" xfId="4" xr:uid="{00000000-0005-0000-0000-000000000000}"/>
    <cellStyle name="Komma" xfId="7" builtinId="3"/>
    <cellStyle name="Komma 2" xfId="12" xr:uid="{85B05F8B-B725-4A02-9229-B7635495F21F}"/>
    <cellStyle name="Normal 4" xfId="9" xr:uid="{00000000-0005-0000-0000-000002000000}"/>
    <cellStyle name="Prozent" xfId="8" builtinId="5"/>
    <cellStyle name="Prozent 2" xfId="5" xr:uid="{00000000-0005-0000-0000-000004000000}"/>
    <cellStyle name="Prozent 2 2" xfId="6" xr:uid="{00000000-0005-0000-0000-000005000000}"/>
    <cellStyle name="Prozent 3" xfId="3" xr:uid="{00000000-0005-0000-0000-000006000000}"/>
    <cellStyle name="Prozent 4" xfId="17" xr:uid="{382D57F1-E695-43CD-B8F0-82E4267B8D64}"/>
    <cellStyle name="Standard" xfId="0" builtinId="0"/>
    <cellStyle name="Standard 2" xfId="1" xr:uid="{00000000-0005-0000-0000-000008000000}"/>
    <cellStyle name="Standard 2 2" xfId="13" xr:uid="{4D6C325C-BF7D-4F6C-860E-3919FFB6F3C3}"/>
    <cellStyle name="Standard 3" xfId="14" xr:uid="{0FC9FC2D-E1A8-4A63-A238-B3DF269F3107}"/>
    <cellStyle name="Standard 6" xfId="11" xr:uid="{5D1F83AE-8DA4-4A7C-9D91-675B564B20BC}"/>
    <cellStyle name="Standard_AHV 1_1 &amp; 1_2" xfId="16" xr:uid="{BD5D6207-07A3-440D-BB80-5C673400341D}"/>
    <cellStyle name="Standard_KVG Finanzen, Daten" xfId="2" xr:uid="{00000000-0005-0000-0000-000009000000}"/>
    <cellStyle name="Standard_T 01.1 97Daten" xfId="15" xr:uid="{F822D4EA-7BBA-466D-8503-CA653044E78B}"/>
    <cellStyle name="Standard_T 01.6 97Daten"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KV_AMal_2.0!$A$121:$B$121</c:f>
              <c:strCache>
                <c:ptCount val="2"/>
                <c:pt idx="0">
                  <c:v>Recettes (résultat d’exploitation) / Einnahmen (Betriebsergebnis)</c:v>
                </c:pt>
              </c:strCache>
            </c:strRef>
          </c:tx>
          <c:invertIfNegative val="0"/>
          <c:cat>
            <c:numRef>
              <c:f>KV_AMal_2.0!$S$112:$AM$112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KV_AMal_2.0!$S$121:$AM$121</c:f>
              <c:numCache>
                <c:formatCode>_ * #,##0.0000000_ ;_ * \-#,##0.0000000_ ;_ * "-"??_ ;_ @_ </c:formatCode>
                <c:ptCount val="21"/>
                <c:pt idx="0">
                  <c:v>8.5671983456070619E-2</c:v>
                </c:pt>
                <c:pt idx="1">
                  <c:v>0.10892754070317197</c:v>
                </c:pt>
                <c:pt idx="2">
                  <c:v>6.4805462233037792E-2</c:v>
                </c:pt>
                <c:pt idx="3">
                  <c:v>3.0800816569418316E-2</c:v>
                </c:pt>
                <c:pt idx="4">
                  <c:v>3.8909326362487999E-2</c:v>
                </c:pt>
                <c:pt idx="5">
                  <c:v>2.5733928558833774E-2</c:v>
                </c:pt>
                <c:pt idx="6">
                  <c:v>-7.1605551073343991E-3</c:v>
                </c:pt>
                <c:pt idx="7">
                  <c:v>5.4346126863323477E-2</c:v>
                </c:pt>
                <c:pt idx="8">
                  <c:v>7.5977338817201895E-2</c:v>
                </c:pt>
                <c:pt idx="9">
                  <c:v>5.4339532275681141E-2</c:v>
                </c:pt>
                <c:pt idx="10">
                  <c:v>5.6049587719356551E-2</c:v>
                </c:pt>
                <c:pt idx="11">
                  <c:v>1.0930913383581693E-2</c:v>
                </c:pt>
                <c:pt idx="12">
                  <c:v>4.7957973444366593E-2</c:v>
                </c:pt>
                <c:pt idx="13">
                  <c:v>2.7774852066683422E-2</c:v>
                </c:pt>
                <c:pt idx="14">
                  <c:v>5.9052045208529448E-2</c:v>
                </c:pt>
                <c:pt idx="15">
                  <c:v>5.8570574302420908E-2</c:v>
                </c:pt>
                <c:pt idx="16">
                  <c:v>2.0950701498684599E-2</c:v>
                </c:pt>
                <c:pt idx="17">
                  <c:v>5.5295012164573415E-2</c:v>
                </c:pt>
                <c:pt idx="18">
                  <c:v>-8.6313505421165681E-3</c:v>
                </c:pt>
                <c:pt idx="19">
                  <c:v>6.5781766759808605E-3</c:v>
                </c:pt>
                <c:pt idx="20">
                  <c:v>-4.90414125540597E-2</c:v>
                </c:pt>
              </c:numCache>
            </c:numRef>
          </c:val>
          <c:extLst>
            <c:ext xmlns:c16="http://schemas.microsoft.com/office/drawing/2014/chart" uri="{C3380CC4-5D6E-409C-BE32-E72D297353CC}">
              <c16:uniqueId val="{00000000-408F-4C41-8CAB-80D9ED6DF426}"/>
            </c:ext>
          </c:extLst>
        </c:ser>
        <c:ser>
          <c:idx val="1"/>
          <c:order val="1"/>
          <c:tx>
            <c:strRef>
              <c:f>KV_AMal_2.0!$A$122:$B$122</c:f>
              <c:strCache>
                <c:ptCount val="2"/>
                <c:pt idx="0">
                  <c:v>Recettes (résultat d’exploitation) / Einnahmen (Betriebsergebnis)</c:v>
                </c:pt>
              </c:strCache>
            </c:strRef>
          </c:tx>
          <c:invertIfNegative val="0"/>
          <c:cat>
            <c:numRef>
              <c:f>KV_AMal_2.0!$S$112:$AM$112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KV_AMal_2.0!$S$122:$AM$122</c:f>
              <c:numCache>
                <c:formatCode>_ * #,##0.0000000_ ;_ * \-#,##0.0000000_ ;_ * "-"??_ ;_ @_ </c:formatCode>
                <c:ptCount val="21"/>
                <c:pt idx="0">
                  <c:v>4.3220011573717396E-2</c:v>
                </c:pt>
                <c:pt idx="1">
                  <c:v>6.7329799999354845E-2</c:v>
                </c:pt>
                <c:pt idx="2">
                  <c:v>5.9482471592557408E-2</c:v>
                </c:pt>
                <c:pt idx="3">
                  <c:v>5.1159413141472529E-2</c:v>
                </c:pt>
                <c:pt idx="4">
                  <c:v>2.2008508172573785E-2</c:v>
                </c:pt>
                <c:pt idx="5">
                  <c:v>4.2908720192198123E-2</c:v>
                </c:pt>
                <c:pt idx="6">
                  <c:v>4.0111577160459461E-2</c:v>
                </c:pt>
                <c:pt idx="7">
                  <c:v>3.8521132591737277E-2</c:v>
                </c:pt>
                <c:pt idx="8">
                  <c:v>4.1633312142405239E-2</c:v>
                </c:pt>
                <c:pt idx="9">
                  <c:v>3.8530393173610823E-2</c:v>
                </c:pt>
                <c:pt idx="10">
                  <c:v>4.3242130821161927E-2</c:v>
                </c:pt>
                <c:pt idx="11">
                  <c:v>5.5296310643585159E-2</c:v>
                </c:pt>
                <c:pt idx="12">
                  <c:v>3.0472230655939212E-2</c:v>
                </c:pt>
                <c:pt idx="13">
                  <c:v>6.2603668699607512E-2</c:v>
                </c:pt>
                <c:pt idx="14">
                  <c:v>2.8826760602921275E-2</c:v>
                </c:pt>
                <c:pt idx="15">
                  <c:v>3.3300824816412403E-2</c:v>
                </c:pt>
                <c:pt idx="16">
                  <c:v>1.6872753993289934E-2</c:v>
                </c:pt>
                <c:pt idx="17">
                  <c:v>3.5283724592128161E-2</c:v>
                </c:pt>
                <c:pt idx="18">
                  <c:v>1.5642816374283764E-2</c:v>
                </c:pt>
                <c:pt idx="19">
                  <c:v>4.7312816551980962E-2</c:v>
                </c:pt>
                <c:pt idx="20">
                  <c:v>4.5386462181252467E-2</c:v>
                </c:pt>
              </c:numCache>
            </c:numRef>
          </c:val>
          <c:extLst>
            <c:ext xmlns:c16="http://schemas.microsoft.com/office/drawing/2014/chart" uri="{C3380CC4-5D6E-409C-BE32-E72D297353CC}">
              <c16:uniqueId val="{00000001-408F-4C41-8CAB-80D9ED6DF426}"/>
            </c:ext>
          </c:extLst>
        </c:ser>
        <c:dLbls>
          <c:showLegendKey val="0"/>
          <c:showVal val="0"/>
          <c:showCatName val="0"/>
          <c:showSerName val="0"/>
          <c:showPercent val="0"/>
          <c:showBubbleSize val="0"/>
        </c:dLbls>
        <c:gapWidth val="75"/>
        <c:overlap val="-25"/>
        <c:axId val="501921136"/>
        <c:axId val="501920744"/>
      </c:barChart>
      <c:catAx>
        <c:axId val="5019211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501920744"/>
        <c:crosses val="autoZero"/>
        <c:auto val="1"/>
        <c:lblAlgn val="ctr"/>
        <c:lblOffset val="100"/>
        <c:noMultiLvlLbl val="0"/>
      </c:catAx>
      <c:valAx>
        <c:axId val="501920744"/>
        <c:scaling>
          <c:orientation val="minMax"/>
          <c:max val="0.12000000000000001"/>
          <c:min val="-2.0000000000000011E-2"/>
        </c:scaling>
        <c:delete val="0"/>
        <c:axPos val="l"/>
        <c:majorGridlines/>
        <c:numFmt formatCode="0%" sourceLinked="0"/>
        <c:majorTickMark val="out"/>
        <c:minorTickMark val="out"/>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501921136"/>
        <c:crosses val="autoZero"/>
        <c:crossBetween val="between"/>
        <c:majorUnit val="2.0000000000000011E-2"/>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KV_AMal_2.1!$A$94:$B$94</c:f>
              <c:strCache>
                <c:ptCount val="2"/>
                <c:pt idx="0">
                  <c:v>Recettes (résultat d’exploitation) / Einnahmen (Betriebsergebnis)</c:v>
                </c:pt>
              </c:strCache>
            </c:strRef>
          </c:tx>
          <c:invertIfNegative val="0"/>
          <c:cat>
            <c:numRef>
              <c:f>KV_AMal_2.1!$R$85:$AL$85</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KV_AMal_2.1!$R$94:$AL$94</c:f>
              <c:numCache>
                <c:formatCode>_ * #,##0.0000000_ ;_ * \-#,##0.0000000_ ;_ * "-"??_ ;_ @_ </c:formatCode>
                <c:ptCount val="21"/>
                <c:pt idx="0">
                  <c:v>1.7295578882988428E-2</c:v>
                </c:pt>
                <c:pt idx="1">
                  <c:v>8.5671983456070619E-2</c:v>
                </c:pt>
                <c:pt idx="2">
                  <c:v>0.10892754070317197</c:v>
                </c:pt>
                <c:pt idx="3">
                  <c:v>6.4805462233037792E-2</c:v>
                </c:pt>
                <c:pt idx="4">
                  <c:v>3.0800816569418316E-2</c:v>
                </c:pt>
                <c:pt idx="5">
                  <c:v>3.8909326362487999E-2</c:v>
                </c:pt>
                <c:pt idx="6">
                  <c:v>2.5733928558833774E-2</c:v>
                </c:pt>
                <c:pt idx="7">
                  <c:v>-7.1605551073343991E-3</c:v>
                </c:pt>
                <c:pt idx="8">
                  <c:v>5.4346126863323477E-2</c:v>
                </c:pt>
                <c:pt idx="9">
                  <c:v>7.5977338817201895E-2</c:v>
                </c:pt>
                <c:pt idx="10">
                  <c:v>5.4339532275681141E-2</c:v>
                </c:pt>
                <c:pt idx="11">
                  <c:v>5.6049587719356551E-2</c:v>
                </c:pt>
                <c:pt idx="12">
                  <c:v>1.0930913383581693E-2</c:v>
                </c:pt>
                <c:pt idx="13">
                  <c:v>4.7957973444366593E-2</c:v>
                </c:pt>
                <c:pt idx="14">
                  <c:v>2.7774852066683422E-2</c:v>
                </c:pt>
                <c:pt idx="15">
                  <c:v>5.9052045208529448E-2</c:v>
                </c:pt>
                <c:pt idx="16">
                  <c:v>5.8570574302420908E-2</c:v>
                </c:pt>
                <c:pt idx="17">
                  <c:v>2.0950701498684599E-2</c:v>
                </c:pt>
                <c:pt idx="18">
                  <c:v>5.5295012164573415E-2</c:v>
                </c:pt>
                <c:pt idx="19">
                  <c:v>-8.6313505421165681E-3</c:v>
                </c:pt>
                <c:pt idx="20">
                  <c:v>6.5781766759808605E-3</c:v>
                </c:pt>
              </c:numCache>
            </c:numRef>
          </c:val>
          <c:extLst>
            <c:ext xmlns:c16="http://schemas.microsoft.com/office/drawing/2014/chart" uri="{C3380CC4-5D6E-409C-BE32-E72D297353CC}">
              <c16:uniqueId val="{00000000-6C42-467E-9A3A-B499122AA846}"/>
            </c:ext>
          </c:extLst>
        </c:ser>
        <c:ser>
          <c:idx val="1"/>
          <c:order val="1"/>
          <c:tx>
            <c:strRef>
              <c:f>KV_AMal_2.1!$A$95:$B$95</c:f>
              <c:strCache>
                <c:ptCount val="2"/>
                <c:pt idx="0">
                  <c:v>Recettes (résultat d’exploitation) / Einnahmen (Betriebsergebnis)</c:v>
                </c:pt>
              </c:strCache>
            </c:strRef>
          </c:tx>
          <c:invertIfNegative val="0"/>
          <c:cat>
            <c:numRef>
              <c:f>KV_AMal_2.1!$R$85:$AL$85</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KV_AMal_2.1!$R$95:$AL$95</c:f>
              <c:numCache>
                <c:formatCode>_ * #,##0.0000000_ ;_ * \-#,##0.0000000_ ;_ * "-"??_ ;_ @_ </c:formatCode>
                <c:ptCount val="21"/>
                <c:pt idx="0">
                  <c:v>5.0985350099677425E-2</c:v>
                </c:pt>
                <c:pt idx="1">
                  <c:v>4.3220011573717396E-2</c:v>
                </c:pt>
                <c:pt idx="2">
                  <c:v>6.7329799999354845E-2</c:v>
                </c:pt>
                <c:pt idx="3">
                  <c:v>5.9482471592557408E-2</c:v>
                </c:pt>
                <c:pt idx="4">
                  <c:v>5.1159413141472529E-2</c:v>
                </c:pt>
                <c:pt idx="5">
                  <c:v>2.2008508172573785E-2</c:v>
                </c:pt>
                <c:pt idx="6">
                  <c:v>4.2908720192198123E-2</c:v>
                </c:pt>
                <c:pt idx="7">
                  <c:v>4.0111577160459461E-2</c:v>
                </c:pt>
                <c:pt idx="8">
                  <c:v>3.8521132591737277E-2</c:v>
                </c:pt>
                <c:pt idx="9">
                  <c:v>4.1633312142405239E-2</c:v>
                </c:pt>
                <c:pt idx="10">
                  <c:v>3.8530393173610823E-2</c:v>
                </c:pt>
                <c:pt idx="11">
                  <c:v>4.3242130821161927E-2</c:v>
                </c:pt>
                <c:pt idx="12">
                  <c:v>5.5296310643585159E-2</c:v>
                </c:pt>
                <c:pt idx="13">
                  <c:v>3.0472230655939212E-2</c:v>
                </c:pt>
                <c:pt idx="14">
                  <c:v>6.2603668699607512E-2</c:v>
                </c:pt>
                <c:pt idx="15">
                  <c:v>2.8826760602921275E-2</c:v>
                </c:pt>
                <c:pt idx="16">
                  <c:v>3.3300824816412403E-2</c:v>
                </c:pt>
                <c:pt idx="17">
                  <c:v>1.6872753993289934E-2</c:v>
                </c:pt>
                <c:pt idx="18">
                  <c:v>3.5283724592128161E-2</c:v>
                </c:pt>
                <c:pt idx="19">
                  <c:v>1.5642816374283764E-2</c:v>
                </c:pt>
                <c:pt idx="20">
                  <c:v>4.7312816551980962E-2</c:v>
                </c:pt>
              </c:numCache>
            </c:numRef>
          </c:val>
          <c:extLst>
            <c:ext xmlns:c16="http://schemas.microsoft.com/office/drawing/2014/chart" uri="{C3380CC4-5D6E-409C-BE32-E72D297353CC}">
              <c16:uniqueId val="{00000001-6C42-467E-9A3A-B499122AA846}"/>
            </c:ext>
          </c:extLst>
        </c:ser>
        <c:dLbls>
          <c:showLegendKey val="0"/>
          <c:showVal val="0"/>
          <c:showCatName val="0"/>
          <c:showSerName val="0"/>
          <c:showPercent val="0"/>
          <c:showBubbleSize val="0"/>
        </c:dLbls>
        <c:gapWidth val="75"/>
        <c:overlap val="-25"/>
        <c:axId val="501921136"/>
        <c:axId val="501920744"/>
      </c:barChart>
      <c:catAx>
        <c:axId val="5019211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501920744"/>
        <c:crosses val="autoZero"/>
        <c:auto val="1"/>
        <c:lblAlgn val="ctr"/>
        <c:lblOffset val="100"/>
        <c:noMultiLvlLbl val="0"/>
      </c:catAx>
      <c:valAx>
        <c:axId val="501920744"/>
        <c:scaling>
          <c:orientation val="minMax"/>
          <c:max val="0.12000000000000001"/>
          <c:min val="-2.0000000000000011E-2"/>
        </c:scaling>
        <c:delete val="0"/>
        <c:axPos val="l"/>
        <c:majorGridlines/>
        <c:numFmt formatCode="0%" sourceLinked="0"/>
        <c:majorTickMark val="out"/>
        <c:minorTickMark val="out"/>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501921136"/>
        <c:crosses val="autoZero"/>
        <c:crossBetween val="between"/>
        <c:majorUnit val="2.0000000000000011E-2"/>
      </c:valAx>
    </c:plotArea>
    <c:legend>
      <c:legendPos val="b"/>
      <c:overlay val="0"/>
    </c:legend>
    <c:plotVisOnly val="0"/>
    <c:dispBlanksAs val="gap"/>
    <c:showDLblsOverMax val="0"/>
  </c:chart>
  <c:spPr>
    <a:solidFill>
      <a:srgbClr val="FFFF00"/>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91181818181818186"/>
          <c:h val="0.88536585365856602"/>
        </c:manualLayout>
      </c:layout>
      <c:barChart>
        <c:barDir val="col"/>
        <c:grouping val="clustered"/>
        <c:varyColors val="0"/>
        <c:ser>
          <c:idx val="3"/>
          <c:order val="3"/>
          <c:tx>
            <c:strRef>
              <c:f>KV_AMal_2.1!$A$89</c:f>
              <c:strCache>
                <c:ptCount val="1"/>
                <c:pt idx="0">
                  <c:v>Capital / Kapital</c:v>
                </c:pt>
              </c:strCache>
            </c:strRef>
          </c:tx>
          <c:spPr>
            <a:solidFill>
              <a:schemeClr val="bg1">
                <a:lumMod val="85000"/>
              </a:schemeClr>
            </a:solidFill>
            <a:ln>
              <a:solidFill>
                <a:schemeClr val="bg1">
                  <a:lumMod val="85000"/>
                </a:schemeClr>
              </a:solidFill>
            </a:ln>
          </c:spPr>
          <c:invertIfNegative val="0"/>
          <c:cat>
            <c:numRef>
              <c:f>KV_AMal_2.1!$E$85:$AM$85</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KV_AMal_2.1!$E$89:$AM$89</c:f>
              <c:numCache>
                <c:formatCode>#,##0.0000</c:formatCode>
                <c:ptCount val="35"/>
                <c:pt idx="0">
                  <c:v>6384.1212911657212</c:v>
                </c:pt>
                <c:pt idx="1">
                  <c:v>6355.865407275759</c:v>
                </c:pt>
                <c:pt idx="2">
                  <c:v>6599.6058966792034</c:v>
                </c:pt>
                <c:pt idx="3">
                  <c:v>6593.2066667274566</c:v>
                </c:pt>
                <c:pt idx="4">
                  <c:v>6383.6445305986208</c:v>
                </c:pt>
                <c:pt idx="5">
                  <c:v>6283.6255719181909</c:v>
                </c:pt>
                <c:pt idx="6">
                  <c:v>6409.9641759181923</c:v>
                </c:pt>
                <c:pt idx="7">
                  <c:v>6327.9422759181944</c:v>
                </c:pt>
                <c:pt idx="8">
                  <c:v>6310.6139413000001</c:v>
                </c:pt>
                <c:pt idx="9">
                  <c:v>6695.5600269799997</c:v>
                </c:pt>
                <c:pt idx="10">
                  <c:v>6910.8556612400007</c:v>
                </c:pt>
                <c:pt idx="11">
                  <c:v>7039.0728887400001</c:v>
                </c:pt>
                <c:pt idx="12">
                  <c:v>6934.6668542500011</c:v>
                </c:pt>
                <c:pt idx="13">
                  <c:v>6257.1674278099999</c:v>
                </c:pt>
                <c:pt idx="14">
                  <c:v>6166.0364865800002</c:v>
                </c:pt>
                <c:pt idx="15">
                  <c:v>6885.5635281800005</c:v>
                </c:pt>
                <c:pt idx="16">
                  <c:v>7717.4990735599986</c:v>
                </c:pt>
                <c:pt idx="17">
                  <c:v>8118.7357380000003</c:v>
                </c:pt>
                <c:pt idx="18">
                  <c:v>8913.0016876999998</c:v>
                </c:pt>
                <c:pt idx="19">
                  <c:v>9394.1834160099988</c:v>
                </c:pt>
                <c:pt idx="20">
                  <c:v>8665.9653891300004</c:v>
                </c:pt>
                <c:pt idx="21">
                  <c:v>8153.5931847699994</c:v>
                </c:pt>
                <c:pt idx="22">
                  <c:v>8651.2827853299987</c:v>
                </c:pt>
                <c:pt idx="23">
                  <c:v>9648.9708438199996</c:v>
                </c:pt>
                <c:pt idx="24">
                  <c:v>12241.23551585</c:v>
                </c:pt>
                <c:pt idx="25">
                  <c:v>12096.135722660001</c:v>
                </c:pt>
                <c:pt idx="26">
                  <c:v>12352.539724970002</c:v>
                </c:pt>
                <c:pt idx="27">
                  <c:v>12142.15405859</c:v>
                </c:pt>
                <c:pt idx="28">
                  <c:v>12328.550066790001</c:v>
                </c:pt>
                <c:pt idx="29">
                  <c:v>13693.949706059997</c:v>
                </c:pt>
                <c:pt idx="30">
                  <c:v>14611.394609810002</c:v>
                </c:pt>
                <c:pt idx="31">
                  <c:v>16027.065024969997</c:v>
                </c:pt>
                <c:pt idx="32">
                  <c:v>16658.941808049996</c:v>
                </c:pt>
                <c:pt idx="33">
                  <c:v>16279.539948670001</c:v>
                </c:pt>
                <c:pt idx="34">
                  <c:v>13635.896143919999</c:v>
                </c:pt>
              </c:numCache>
            </c:numRef>
          </c:val>
          <c:extLst>
            <c:ext xmlns:c16="http://schemas.microsoft.com/office/drawing/2014/chart" uri="{C3380CC4-5D6E-409C-BE32-E72D297353CC}">
              <c16:uniqueId val="{00000000-8F9A-4129-8599-96197B73E24A}"/>
            </c:ext>
          </c:extLst>
        </c:ser>
        <c:dLbls>
          <c:showLegendKey val="0"/>
          <c:showVal val="0"/>
          <c:showCatName val="0"/>
          <c:showSerName val="0"/>
          <c:showPercent val="0"/>
          <c:showBubbleSize val="0"/>
        </c:dLbls>
        <c:gapWidth val="150"/>
        <c:axId val="668172888"/>
        <c:axId val="668180104"/>
      </c:barChart>
      <c:lineChart>
        <c:grouping val="standard"/>
        <c:varyColors val="0"/>
        <c:ser>
          <c:idx val="0"/>
          <c:order val="0"/>
          <c:tx>
            <c:strRef>
              <c:f>KV_AMal_2.1!$A$86</c:f>
              <c:strCache>
                <c:ptCount val="1"/>
                <c:pt idx="0">
                  <c:v>Recettes (résultat d’exploitation) / Einnahmen (Betriebsergebnis)</c:v>
                </c:pt>
              </c:strCache>
            </c:strRef>
          </c:tx>
          <c:spPr>
            <a:ln w="28575">
              <a:solidFill>
                <a:schemeClr val="accent4">
                  <a:lumMod val="50000"/>
                </a:schemeClr>
              </a:solidFill>
              <a:prstDash val="solid"/>
            </a:ln>
          </c:spPr>
          <c:marker>
            <c:symbol val="none"/>
          </c:marker>
          <c:cat>
            <c:numRef>
              <c:f>KV_AMal_2.1!$E$85:$AM$85</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KV_AMal_2.1!$E$86:$AM$86</c:f>
              <c:numCache>
                <c:formatCode>#,##0.0000</c:formatCode>
                <c:ptCount val="35"/>
                <c:pt idx="0">
                  <c:v>7081.7558870613275</c:v>
                </c:pt>
                <c:pt idx="1">
                  <c:v>7702.4048833491688</c:v>
                </c:pt>
                <c:pt idx="2">
                  <c:v>8613.3731236331132</c:v>
                </c:pt>
                <c:pt idx="3">
                  <c:v>9292.8153890591711</c:v>
                </c:pt>
                <c:pt idx="4">
                  <c:v>9911.7197949367073</c:v>
                </c:pt>
                <c:pt idx="5">
                  <c:v>10774.113412951967</c:v>
                </c:pt>
                <c:pt idx="6">
                  <c:v>10674.916603999998</c:v>
                </c:pt>
                <c:pt idx="7">
                  <c:v>10877.576100000002</c:v>
                </c:pt>
                <c:pt idx="8">
                  <c:v>11438.195387539998</c:v>
                </c:pt>
                <c:pt idx="9">
                  <c:v>12414.950542249999</c:v>
                </c:pt>
                <c:pt idx="10">
                  <c:v>13044.391320350001</c:v>
                </c:pt>
                <c:pt idx="11">
                  <c:v>13398.970490580003</c:v>
                </c:pt>
                <c:pt idx="12">
                  <c:v>13897.767921860002</c:v>
                </c:pt>
                <c:pt idx="13">
                  <c:v>14138.137863249998</c:v>
                </c:pt>
                <c:pt idx="14">
                  <c:v>15349.380176369998</c:v>
                </c:pt>
                <c:pt idx="15">
                  <c:v>17021.350410300001</c:v>
                </c:pt>
                <c:pt idx="16">
                  <c:v>18124.426891470001</c:v>
                </c:pt>
                <c:pt idx="17">
                  <c:v>18682.674039580001</c:v>
                </c:pt>
                <c:pt idx="18">
                  <c:v>19409.604301110001</c:v>
                </c:pt>
                <c:pt idx="19">
                  <c:v>19909.089671549998</c:v>
                </c:pt>
                <c:pt idx="20">
                  <c:v>19766.529537820003</c:v>
                </c:pt>
                <c:pt idx="21">
                  <c:v>20840.763859729999</c:v>
                </c:pt>
                <c:pt idx="22">
                  <c:v>22424.189636710002</c:v>
                </c:pt>
                <c:pt idx="23">
                  <c:v>23642.709613229999</c:v>
                </c:pt>
                <c:pt idx="24">
                  <c:v>24967.873739620009</c:v>
                </c:pt>
                <c:pt idx="25">
                  <c:v>25240.795404839999</c:v>
                </c:pt>
                <c:pt idx="26">
                  <c:v>26451.292800580006</c:v>
                </c:pt>
                <c:pt idx="27">
                  <c:v>27185.973545088644</c:v>
                </c:pt>
                <c:pt idx="28">
                  <c:v>28791.360883911104</c:v>
                </c:pt>
                <c:pt idx="29">
                  <c:v>30477.687425830034</c:v>
                </c:pt>
                <c:pt idx="30">
                  <c:v>31116.216357458812</c:v>
                </c:pt>
                <c:pt idx="31">
                  <c:v>32836.787919459995</c:v>
                </c:pt>
                <c:pt idx="32">
                  <c:v>32553.362092249998</c:v>
                </c:pt>
                <c:pt idx="33">
                  <c:v>32767.503859489996</c:v>
                </c:pt>
                <c:pt idx="34">
                  <c:v>31160.539184350004</c:v>
                </c:pt>
              </c:numCache>
            </c:numRef>
          </c:val>
          <c:smooth val="0"/>
          <c:extLst>
            <c:ext xmlns:c16="http://schemas.microsoft.com/office/drawing/2014/chart" uri="{C3380CC4-5D6E-409C-BE32-E72D297353CC}">
              <c16:uniqueId val="{00000001-8F9A-4129-8599-96197B73E24A}"/>
            </c:ext>
          </c:extLst>
        </c:ser>
        <c:ser>
          <c:idx val="2"/>
          <c:order val="1"/>
          <c:tx>
            <c:strRef>
              <c:f>KV_AMal_2.1!$A$90</c:f>
              <c:strCache>
                <c:ptCount val="1"/>
                <c:pt idx="0">
                  <c:v>Recettes (résultat de répartition) / Einnahmen (Umlageergebnis)</c:v>
                </c:pt>
              </c:strCache>
            </c:strRef>
          </c:tx>
          <c:spPr>
            <a:ln>
              <a:solidFill>
                <a:schemeClr val="accent4">
                  <a:lumMod val="90000"/>
                </a:schemeClr>
              </a:solidFill>
            </a:ln>
          </c:spPr>
          <c:marker>
            <c:symbol val="none"/>
          </c:marker>
          <c:cat>
            <c:numRef>
              <c:f>KV_AMal_2.1!$E$85:$AM$85</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KV_AMal_2.1!$E$90:$AM$90</c:f>
              <c:numCache>
                <c:formatCode>#,##0.0000</c:formatCode>
                <c:ptCount val="35"/>
                <c:pt idx="0">
                  <c:v>6917.2610761104588</c:v>
                </c:pt>
                <c:pt idx="1">
                  <c:v>7530.9021447390633</c:v>
                </c:pt>
                <c:pt idx="2">
                  <c:v>8412.9884385049863</c:v>
                </c:pt>
                <c:pt idx="3">
                  <c:v>9053.1316420362546</c:v>
                </c:pt>
                <c:pt idx="4">
                  <c:v>9656.2090593204084</c:v>
                </c:pt>
                <c:pt idx="5">
                  <c:v>10539.202841939308</c:v>
                </c:pt>
                <c:pt idx="6">
                  <c:v>10489.518249015251</c:v>
                </c:pt>
                <c:pt idx="7">
                  <c:v>10636.416677159765</c:v>
                </c:pt>
                <c:pt idx="8">
                  <c:v>11128.829216561999</c:v>
                </c:pt>
                <c:pt idx="9">
                  <c:v>12041.275532277654</c:v>
                </c:pt>
                <c:pt idx="10">
                  <c:v>12718.718247090173</c:v>
                </c:pt>
                <c:pt idx="11">
                  <c:v>13117.681479888824</c:v>
                </c:pt>
                <c:pt idx="12">
                  <c:v>13511.229296843841</c:v>
                </c:pt>
                <c:pt idx="13">
                  <c:v>14049.731113613158</c:v>
                </c:pt>
                <c:pt idx="14">
                  <c:v>15497.63383593047</c:v>
                </c:pt>
                <c:pt idx="15">
                  <c:v>16815.132263772604</c:v>
                </c:pt>
                <c:pt idx="16">
                  <c:v>17992.103331498551</c:v>
                </c:pt>
                <c:pt idx="17">
                  <c:v>18464.247987517436</c:v>
                </c:pt>
                <c:pt idx="18">
                  <c:v>19197.583755552794</c:v>
                </c:pt>
                <c:pt idx="19">
                  <c:v>19755.202962567277</c:v>
                </c:pt>
                <c:pt idx="20">
                  <c:v>19897.135280526865</c:v>
                </c:pt>
                <c:pt idx="21">
                  <c:v>20384.062921134711</c:v>
                </c:pt>
                <c:pt idx="22">
                  <c:v>22153.415216746165</c:v>
                </c:pt>
                <c:pt idx="23">
                  <c:v>23542.994641151032</c:v>
                </c:pt>
                <c:pt idx="24">
                  <c:v>24357.863118120007</c:v>
                </c:pt>
                <c:pt idx="25">
                  <c:v>24867.730905140001</c:v>
                </c:pt>
                <c:pt idx="26">
                  <c:v>25717.056731950004</c:v>
                </c:pt>
                <c:pt idx="27">
                  <c:v>27031.907308988644</c:v>
                </c:pt>
                <c:pt idx="28">
                  <c:v>28522.172466531105</c:v>
                </c:pt>
                <c:pt idx="29">
                  <c:v>29983.055753680033</c:v>
                </c:pt>
                <c:pt idx="30">
                  <c:v>31333.984881068813</c:v>
                </c:pt>
                <c:pt idx="31">
                  <c:v>31845.171919409997</c:v>
                </c:pt>
                <c:pt idx="32">
                  <c:v>32200.627911279997</c:v>
                </c:pt>
                <c:pt idx="33">
                  <c:v>32218.375563349997</c:v>
                </c:pt>
                <c:pt idx="34">
                  <c:v>32863.777404420005</c:v>
                </c:pt>
              </c:numCache>
            </c:numRef>
          </c:val>
          <c:smooth val="0"/>
          <c:extLst>
            <c:ext xmlns:c16="http://schemas.microsoft.com/office/drawing/2014/chart" uri="{C3380CC4-5D6E-409C-BE32-E72D297353CC}">
              <c16:uniqueId val="{00000002-8F9A-4129-8599-96197B73E24A}"/>
            </c:ext>
          </c:extLst>
        </c:ser>
        <c:ser>
          <c:idx val="1"/>
          <c:order val="2"/>
          <c:tx>
            <c:strRef>
              <c:f>KV_AMal_2.1!$A$87</c:f>
              <c:strCache>
                <c:ptCount val="1"/>
                <c:pt idx="0">
                  <c:v>Dépenses / Ausgaben</c:v>
                </c:pt>
              </c:strCache>
            </c:strRef>
          </c:tx>
          <c:spPr>
            <a:ln w="28575">
              <a:solidFill>
                <a:srgbClr val="C00000"/>
              </a:solidFill>
              <a:prstDash val="solid"/>
            </a:ln>
          </c:spPr>
          <c:marker>
            <c:symbol val="none"/>
          </c:marker>
          <c:cat>
            <c:numRef>
              <c:f>KV_AMal_2.1!$E$85:$AM$85</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KV_AMal_2.1!$E$87:$AM$87</c:f>
              <c:numCache>
                <c:formatCode>#,##0.0000</c:formatCode>
                <c:ptCount val="35"/>
                <c:pt idx="0">
                  <c:v>7206.2849497568459</c:v>
                </c:pt>
                <c:pt idx="1">
                  <c:v>7730.6607672391319</c:v>
                </c:pt>
                <c:pt idx="2">
                  <c:v>8369.6326342296688</c:v>
                </c:pt>
                <c:pt idx="3">
                  <c:v>9299.2146190109197</c:v>
                </c:pt>
                <c:pt idx="4">
                  <c:v>10121.281931065543</c:v>
                </c:pt>
                <c:pt idx="5">
                  <c:v>10874.132371632397</c:v>
                </c:pt>
                <c:pt idx="6">
                  <c:v>10548.577999999998</c:v>
                </c:pt>
                <c:pt idx="7">
                  <c:v>10959.598</c:v>
                </c:pt>
                <c:pt idx="8">
                  <c:v>11761.16227434</c:v>
                </c:pt>
                <c:pt idx="9">
                  <c:v>12344.736443979999</c:v>
                </c:pt>
                <c:pt idx="10">
                  <c:v>13044.627279959999</c:v>
                </c:pt>
                <c:pt idx="11">
                  <c:v>13448.357261180001</c:v>
                </c:pt>
                <c:pt idx="12">
                  <c:v>14203.72203553</c:v>
                </c:pt>
                <c:pt idx="13">
                  <c:v>14927.903776229999</c:v>
                </c:pt>
                <c:pt idx="14">
                  <c:v>15573.08795021</c:v>
                </c:pt>
                <c:pt idx="15">
                  <c:v>16621.620847270002</c:v>
                </c:pt>
                <c:pt idx="16">
                  <c:v>17610.31593714</c:v>
                </c:pt>
                <c:pt idx="17">
                  <c:v>18511.249365720003</c:v>
                </c:pt>
                <c:pt idx="18">
                  <c:v>18918.654348670003</c:v>
                </c:pt>
                <c:pt idx="19">
                  <c:v>19730.429594529996</c:v>
                </c:pt>
                <c:pt idx="20">
                  <c:v>20521.848243619999</c:v>
                </c:pt>
                <c:pt idx="21">
                  <c:v>21312.373080839996</c:v>
                </c:pt>
                <c:pt idx="22">
                  <c:v>22199.677761810002</c:v>
                </c:pt>
                <c:pt idx="23">
                  <c:v>23055.040074300006</c:v>
                </c:pt>
                <c:pt idx="24">
                  <c:v>24051.989133280018</c:v>
                </c:pt>
                <c:pt idx="25">
                  <c:v>25381.975395990004</c:v>
                </c:pt>
                <c:pt idx="26">
                  <c:v>26155.420804759986</c:v>
                </c:pt>
                <c:pt idx="27">
                  <c:v>27792.846103520002</c:v>
                </c:pt>
                <c:pt idx="28">
                  <c:v>28594.023824620006</c:v>
                </c:pt>
                <c:pt idx="29">
                  <c:v>29546.228402799999</c:v>
                </c:pt>
                <c:pt idx="30">
                  <c:v>30044.75464607</c:v>
                </c:pt>
                <c:pt idx="31">
                  <c:v>31104.845494439996</c:v>
                </c:pt>
                <c:pt idx="32">
                  <c:v>31591.412880859989</c:v>
                </c:pt>
                <c:pt idx="33">
                  <c:v>33086.091603110006</c:v>
                </c:pt>
                <c:pt idx="34">
                  <c:v>34587.752248380013</c:v>
                </c:pt>
              </c:numCache>
            </c:numRef>
          </c:val>
          <c:smooth val="0"/>
          <c:extLst>
            <c:ext xmlns:c16="http://schemas.microsoft.com/office/drawing/2014/chart" uri="{C3380CC4-5D6E-409C-BE32-E72D297353CC}">
              <c16:uniqueId val="{00000003-8F9A-4129-8599-96197B73E24A}"/>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out"/>
        <c:tickLblPos val="nextTo"/>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2"/>
        <c:tickMarkSkip val="2"/>
        <c:noMultiLvlLbl val="0"/>
      </c:catAx>
      <c:valAx>
        <c:axId val="505806328"/>
        <c:scaling>
          <c:orientation val="minMax"/>
          <c:max val="35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between"/>
        <c:majorUnit val="5000"/>
      </c:valAx>
      <c:valAx>
        <c:axId val="668180104"/>
        <c:scaling>
          <c:orientation val="minMax"/>
          <c:max val="17500"/>
          <c:min val="0"/>
        </c:scaling>
        <c:delete val="1"/>
        <c:axPos val="r"/>
        <c:numFmt formatCode="#,##0" sourceLinked="0"/>
        <c:majorTickMark val="out"/>
        <c:minorTickMark val="none"/>
        <c:tickLblPos val="nextTo"/>
        <c:crossAx val="668172888"/>
        <c:crosses val="max"/>
        <c:crossBetween val="between"/>
        <c:majorUnit val="2500"/>
      </c:valAx>
      <c:catAx>
        <c:axId val="668172888"/>
        <c:scaling>
          <c:orientation val="minMax"/>
        </c:scaling>
        <c:delete val="1"/>
        <c:axPos val="b"/>
        <c:numFmt formatCode="General"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9.2664392310304128E-2"/>
          <c:y val="9.0641115643677064E-2"/>
          <c:w val="0.32765662641274579"/>
          <c:h val="0.27554767099895644"/>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152400</xdr:rowOff>
    </xdr:from>
    <xdr:to>
      <xdr:col>1</xdr:col>
      <xdr:colOff>3428999</xdr:colOff>
      <xdr:row>63</xdr:row>
      <xdr:rowOff>133350</xdr:rowOff>
    </xdr:to>
    <xdr:graphicFrame macro="">
      <xdr:nvGraphicFramePr>
        <xdr:cNvPr id="2" name="Diagramm 6">
          <a:extLst>
            <a:ext uri="{FF2B5EF4-FFF2-40B4-BE49-F238E27FC236}">
              <a16:creationId xmlns:a16="http://schemas.microsoft.com/office/drawing/2014/main" id="{03511D92-94A3-4B56-A3C1-B89397202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23</xdr:row>
      <xdr:rowOff>123823</xdr:rowOff>
    </xdr:from>
    <xdr:to>
      <xdr:col>0</xdr:col>
      <xdr:colOff>3524250</xdr:colOff>
      <xdr:row>46</xdr:row>
      <xdr:rowOff>171449</xdr:rowOff>
    </xdr:to>
    <xdr:sp macro="" textlink="">
      <xdr:nvSpPr>
        <xdr:cNvPr id="3" name="Textfeld 2">
          <a:extLst>
            <a:ext uri="{FF2B5EF4-FFF2-40B4-BE49-F238E27FC236}">
              <a16:creationId xmlns:a16="http://schemas.microsoft.com/office/drawing/2014/main" id="{9D2200E7-CA65-4E24-908A-2F096D3D1D1F}"/>
            </a:ext>
          </a:extLst>
        </xdr:cNvPr>
        <xdr:cNvSpPr txBox="1"/>
      </xdr:nvSpPr>
      <xdr:spPr>
        <a:xfrm>
          <a:off x="28575" y="3848098"/>
          <a:ext cx="733425" cy="376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Des informations plus détaillées au sujet des finances de l’AMal se trouvent dans les pages suivantes.</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Uniquement les cotisations des assurés, soit les primes de déduction faite de la réduction des primes, donc la charge nette des ménages. Y compris les parts des primes des réassureurs (-). Jusqu’en 1993 : les cotisations des employeurs sont incluses; depuis 1994 : les contributions pour l’assureur-maladie sont incluses.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Réduction des primes en faveur des assurés et subventions aux assureurs-maladie.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Autres charges et produits neutres et autres produits d’exploitation.</a:t>
          </a:r>
          <a:r>
            <a:rPr lang="de-CH" sz="1000">
              <a:latin typeface="Arial" panose="020B0604020202020204" pitchFamily="34" charset="0"/>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4  Prestations payées (soit prestations brutes déduction faite de la participation des assurés aux frais), parts des prestations des réassureurs, autres charges d’assurance</a:t>
          </a:r>
          <a:r>
            <a:rPr lang="de-CH" sz="1000" b="0" i="0" u="none" strike="noStrike" baseline="0">
              <a:solidFill>
                <a:schemeClr val="dk1"/>
              </a:solidFill>
              <a:latin typeface="Arial" panose="020B0604020202020204" pitchFamily="34" charset="0"/>
              <a:ea typeface="+mn-ea"/>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et modification provision correction des primes. </a:t>
          </a:r>
        </a:p>
        <a:p>
          <a:r>
            <a:rPr lang="de-CH" sz="1000" b="0" i="0" u="none" strike="noStrike">
              <a:solidFill>
                <a:schemeClr val="dk1"/>
              </a:solidFill>
              <a:latin typeface="Arial" panose="020B0604020202020204" pitchFamily="34" charset="0"/>
              <a:ea typeface="+mn-ea"/>
              <a:cs typeface="Arial" panose="020B0604020202020204" pitchFamily="34" charset="0"/>
            </a:rPr>
            <a:t>5  Compensation des risques (introduite en 1993),</a:t>
          </a:r>
          <a:r>
            <a:rPr lang="de-CH" sz="1000" b="0" i="0" u="none" strike="noStrike" baseline="0">
              <a:solidFill>
                <a:schemeClr val="dk1"/>
              </a:solidFill>
              <a:latin typeface="Arial" panose="020B0604020202020204" pitchFamily="34" charset="0"/>
              <a:ea typeface="+mn-ea"/>
              <a:cs typeface="Arial" panose="020B0604020202020204" pitchFamily="34" charset="0"/>
            </a:rPr>
            <a:t> modification provision correction des primes et compensations des primes encaissées en trop.</a:t>
          </a:r>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6  Réserves, provisions pour cas d'assurance non liquidés, provisions pour la compensation des risques et provisions non-actuarielles.</a:t>
          </a:r>
          <a:r>
            <a:rPr lang="de-CH" sz="1000">
              <a:latin typeface="Arial" panose="020B0604020202020204" pitchFamily="34" charset="0"/>
              <a:cs typeface="Arial" panose="020B0604020202020204" pitchFamily="34" charset="0"/>
            </a:rPr>
            <a:t>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 Office fédéral des assurances sociales, </a:t>
          </a:r>
          <a:r>
            <a:rPr lang="fr-CH" sz="1000" b="0" i="0" u="none" strike="noStrike">
              <a:solidFill>
                <a:schemeClr val="dk1"/>
              </a:solidFill>
              <a:latin typeface="Arial" panose="020B0604020202020204" pitchFamily="34" charset="0"/>
              <a:ea typeface="+mn-ea"/>
              <a:cs typeface="Arial" panose="020B0604020202020204" pitchFamily="34" charset="0"/>
            </a:rPr>
            <a:t>Secteur données de base et analyses</a:t>
          </a:r>
          <a:endParaRPr lang="de-CH" sz="1000" b="0" i="0" u="none" strike="noStrike">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85725</xdr:colOff>
      <xdr:row>23</xdr:row>
      <xdr:rowOff>123825</xdr:rowOff>
    </xdr:from>
    <xdr:to>
      <xdr:col>1</xdr:col>
      <xdr:colOff>3486150</xdr:colOff>
      <xdr:row>47</xdr:row>
      <xdr:rowOff>129540</xdr:rowOff>
    </xdr:to>
    <xdr:sp macro="" textlink="">
      <xdr:nvSpPr>
        <xdr:cNvPr id="4" name="Textfeld 3">
          <a:extLst>
            <a:ext uri="{FF2B5EF4-FFF2-40B4-BE49-F238E27FC236}">
              <a16:creationId xmlns:a16="http://schemas.microsoft.com/office/drawing/2014/main" id="{43F899FA-DF8F-4FD8-9237-6A50D6A6C91D}"/>
            </a:ext>
          </a:extLst>
        </xdr:cNvPr>
        <xdr:cNvSpPr txBox="1"/>
      </xdr:nvSpPr>
      <xdr:spPr>
        <a:xfrm>
          <a:off x="847725" y="3848100"/>
          <a:ext cx="676275" cy="3891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Detaillierte Angaben zu den KV-Finanzen finden Sie auf den nachfolgenden Seiten.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Nur Beiträge der Versicherten, d.h. Prämien abzüglich Prämienverbilligung, was der Nettobelastung der Haushalte entspricht. Inklusive Prämienanteil der Rückversicherer (-). Bis 1993 inkl. Beiträge Arbeitgeber; ab 1994 inkl. Beiträge zugunsten der Krankenversicherer.</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Prämienverbilligung an Versicherte und Subventionen an Krankenversicherer.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Übriger neutraler Aufwand und Ertrag, sonstige Betriebserträge.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Bezahlte Leistungen (d.h. Leistungen abzüglich der Kostenbeteiligung der Versicherten),</a:t>
          </a:r>
          <a:r>
            <a:rPr lang="de-CH" sz="1000" b="0" i="0" u="none" strike="noStrike" baseline="0">
              <a:solidFill>
                <a:schemeClr val="dk1"/>
              </a:solidFill>
              <a:latin typeface="Arial" panose="020B0604020202020204" pitchFamily="34" charset="0"/>
              <a:ea typeface="+mn-ea"/>
              <a:cs typeface="Arial" panose="020B0604020202020204" pitchFamily="34" charset="0"/>
            </a:rPr>
            <a:t> Leistungsanteile der Rückversicherer, sonstige Aufwendungen für Versicherte und Veränderungen Rückstellungen Prämienkorrektur.</a:t>
          </a:r>
        </a:p>
        <a:p>
          <a:r>
            <a:rPr lang="de-CH" sz="1000" b="0" i="0" u="none" strike="noStrike">
              <a:solidFill>
                <a:schemeClr val="dk1"/>
              </a:solidFill>
              <a:latin typeface="Arial" panose="020B0604020202020204" pitchFamily="34" charset="0"/>
              <a:ea typeface="+mn-ea"/>
              <a:cs typeface="Arial" panose="020B0604020202020204" pitchFamily="34" charset="0"/>
            </a:rPr>
            <a:t>5  Risikoausgleich (eingeführt 1993),</a:t>
          </a:r>
          <a:r>
            <a:rPr lang="de-CH" sz="1000" b="0" i="0" u="none" strike="noStrike" baseline="0">
              <a:solidFill>
                <a:schemeClr val="dk1"/>
              </a:solidFill>
              <a:latin typeface="Arial" panose="020B0604020202020204" pitchFamily="34" charset="0"/>
              <a:ea typeface="+mn-ea"/>
              <a:cs typeface="Arial" panose="020B0604020202020204" pitchFamily="34" charset="0"/>
            </a:rPr>
            <a:t> Veränderungen Rückstellungen Prämienkorrektur und Ausgleich von zu hohen Prämieneinnahmen.</a:t>
          </a:r>
        </a:p>
        <a:p>
          <a:r>
            <a:rPr lang="de-CH" sz="1000" b="0" i="0" u="none" strike="noStrike">
              <a:solidFill>
                <a:schemeClr val="dk1"/>
              </a:solidFill>
              <a:latin typeface="Arial" panose="020B0604020202020204" pitchFamily="34" charset="0"/>
              <a:ea typeface="+mn-ea"/>
              <a:cs typeface="Arial" panose="020B0604020202020204" pitchFamily="34" charset="0"/>
            </a:rPr>
            <a:t>6  Reserven, Rückstellungen für unerledigte Versicherungsfälle, Rückstellungen für Risikoausgleich und nicht versicherungstechnische Rückstellungen.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a:t>
          </a:r>
          <a:r>
            <a:rPr lang="de-CH" sz="1000">
              <a:latin typeface="Arial" panose="020B0604020202020204" pitchFamily="34" charset="0"/>
              <a:cs typeface="Arial" panose="020B0604020202020204" pitchFamily="34" charset="0"/>
            </a:rPr>
            <a:t> für Sozialversicherungen</a:t>
          </a:r>
          <a:r>
            <a:rPr lang="de-CH" sz="1000" baseline="0">
              <a:latin typeface="Arial" panose="020B0604020202020204" pitchFamily="34" charset="0"/>
              <a:cs typeface="Arial" panose="020B0604020202020204" pitchFamily="34" charset="0"/>
            </a:rPr>
            <a:t>, </a:t>
          </a:r>
          <a:r>
            <a:rPr lang="de-CH" sz="1000">
              <a:solidFill>
                <a:schemeClr val="dk1"/>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65</xdr:row>
      <xdr:rowOff>152400</xdr:rowOff>
    </xdr:from>
    <xdr:to>
      <xdr:col>1</xdr:col>
      <xdr:colOff>3428999</xdr:colOff>
      <xdr:row>78</xdr:row>
      <xdr:rowOff>133350</xdr:rowOff>
    </xdr:to>
    <xdr:graphicFrame macro="">
      <xdr:nvGraphicFramePr>
        <xdr:cNvPr id="2" name="Diagramm 6">
          <a:extLst>
            <a:ext uri="{FF2B5EF4-FFF2-40B4-BE49-F238E27FC236}">
              <a16:creationId xmlns:a16="http://schemas.microsoft.com/office/drawing/2014/main" id="{EC8B3660-A13C-4842-AA2C-19A077F81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23</xdr:row>
      <xdr:rowOff>123823</xdr:rowOff>
    </xdr:from>
    <xdr:to>
      <xdr:col>0</xdr:col>
      <xdr:colOff>3524250</xdr:colOff>
      <xdr:row>46</xdr:row>
      <xdr:rowOff>171449</xdr:rowOff>
    </xdr:to>
    <xdr:sp macro="" textlink="">
      <xdr:nvSpPr>
        <xdr:cNvPr id="3" name="Textfeld 2">
          <a:extLst>
            <a:ext uri="{FF2B5EF4-FFF2-40B4-BE49-F238E27FC236}">
              <a16:creationId xmlns:a16="http://schemas.microsoft.com/office/drawing/2014/main" id="{9D719A2F-7BE3-4BB7-BC1A-100014F43580}"/>
            </a:ext>
          </a:extLst>
        </xdr:cNvPr>
        <xdr:cNvSpPr txBox="1"/>
      </xdr:nvSpPr>
      <xdr:spPr>
        <a:xfrm>
          <a:off x="28575" y="3848098"/>
          <a:ext cx="733425" cy="376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Des informations plus détaillées au sujet des finances de l’AMal se trouvent dans les pages suivantes.</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Uniquement les cotisations des assurés, soit les primes de déduction faite de la réduction des primes, donc la charge nette des ménages. Y compris les parts des primes des réassureurs (-). Jusqu’en 1993 : les cotisations des employeurs sont incluses; depuis 1994 : les contributions pour l’assureur-maladie sont incluses.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Réduction des primes en faveur des assurés et subventions aux assureurs-maladie.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Autres charges et produits neutres et autres produits d’exploitation.</a:t>
          </a:r>
          <a:r>
            <a:rPr lang="de-CH" sz="1000">
              <a:latin typeface="Arial" panose="020B0604020202020204" pitchFamily="34" charset="0"/>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4  Prestations payées (soit prestations brutes déduction faite de la participation des assurés aux frais), parts des prestations des réassureurs, autres charges d’assurance</a:t>
          </a:r>
          <a:r>
            <a:rPr lang="de-CH" sz="1000" b="0" i="0" u="none" strike="noStrike" baseline="0">
              <a:solidFill>
                <a:schemeClr val="dk1"/>
              </a:solidFill>
              <a:latin typeface="Arial" panose="020B0604020202020204" pitchFamily="34" charset="0"/>
              <a:ea typeface="+mn-ea"/>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et modification provision correction des primes. </a:t>
          </a:r>
        </a:p>
        <a:p>
          <a:r>
            <a:rPr lang="de-CH" sz="1000" b="0" i="0" u="none" strike="noStrike">
              <a:solidFill>
                <a:schemeClr val="dk1"/>
              </a:solidFill>
              <a:latin typeface="Arial" panose="020B0604020202020204" pitchFamily="34" charset="0"/>
              <a:ea typeface="+mn-ea"/>
              <a:cs typeface="Arial" panose="020B0604020202020204" pitchFamily="34" charset="0"/>
            </a:rPr>
            <a:t>5  Compensation des risques (introduite en 1993),</a:t>
          </a:r>
          <a:r>
            <a:rPr lang="de-CH" sz="1000" b="0" i="0" u="none" strike="noStrike" baseline="0">
              <a:solidFill>
                <a:schemeClr val="dk1"/>
              </a:solidFill>
              <a:latin typeface="Arial" panose="020B0604020202020204" pitchFamily="34" charset="0"/>
              <a:ea typeface="+mn-ea"/>
              <a:cs typeface="Arial" panose="020B0604020202020204" pitchFamily="34" charset="0"/>
            </a:rPr>
            <a:t> modification provision correction des primes et compensations des primes encaissées en trop.</a:t>
          </a:r>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6  Réserves, provisions pour cas d'assurance non liquidés, provisions pour la compensation des risques et provisions non-actuarielles.</a:t>
          </a:r>
          <a:r>
            <a:rPr lang="de-CH" sz="1000">
              <a:latin typeface="Arial" panose="020B0604020202020204" pitchFamily="34" charset="0"/>
              <a:cs typeface="Arial" panose="020B0604020202020204" pitchFamily="34" charset="0"/>
            </a:rPr>
            <a:t>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 Office fédéral des assurances sociales, </a:t>
          </a:r>
          <a:r>
            <a:rPr lang="fr-CH" sz="1000" b="0" i="0" u="none" strike="noStrike">
              <a:solidFill>
                <a:schemeClr val="dk1"/>
              </a:solidFill>
              <a:latin typeface="Arial" panose="020B0604020202020204" pitchFamily="34" charset="0"/>
              <a:ea typeface="+mn-ea"/>
              <a:cs typeface="Arial" panose="020B0604020202020204" pitchFamily="34" charset="0"/>
            </a:rPr>
            <a:t>Secteur données de base et analyses</a:t>
          </a:r>
          <a:endParaRPr lang="de-CH" sz="1000" b="0" i="0" u="none" strike="noStrike">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85725</xdr:colOff>
      <xdr:row>23</xdr:row>
      <xdr:rowOff>123825</xdr:rowOff>
    </xdr:from>
    <xdr:to>
      <xdr:col>1</xdr:col>
      <xdr:colOff>3486150</xdr:colOff>
      <xdr:row>47</xdr:row>
      <xdr:rowOff>129540</xdr:rowOff>
    </xdr:to>
    <xdr:sp macro="" textlink="">
      <xdr:nvSpPr>
        <xdr:cNvPr id="4" name="Textfeld 3">
          <a:extLst>
            <a:ext uri="{FF2B5EF4-FFF2-40B4-BE49-F238E27FC236}">
              <a16:creationId xmlns:a16="http://schemas.microsoft.com/office/drawing/2014/main" id="{E5C9A9BB-7F48-4FE9-94DE-CD8CCAA2518A}"/>
            </a:ext>
          </a:extLst>
        </xdr:cNvPr>
        <xdr:cNvSpPr txBox="1"/>
      </xdr:nvSpPr>
      <xdr:spPr>
        <a:xfrm>
          <a:off x="847725" y="3848100"/>
          <a:ext cx="676275" cy="3891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Detaillierte Angaben zu den KV-Finanzen finden Sie auf den nachfolgenden Seiten.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Nur Beiträge der Versicherten, d.h. Prämien abzüglich Prämienverbilligung, was der Nettobelastung der Haushalte entspricht. Inklusive Prämienanteil der Rückversicherer (-). Bis 1993 inkl. Beiträge Arbeitgeber; ab 1994 inkl. Beiträge zugunsten der Krankenversicherer.</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Prämienverbilligung an Versicherte und Subventionen an Krankenversicherer.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Übriger neutraler Aufwand und Ertrag, sonstige Betriebserträge.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Bezahlte Leistungen (d.h. Leistungen abzüglich der Kostenbeteiligung der Versicherten),</a:t>
          </a:r>
          <a:r>
            <a:rPr lang="de-CH" sz="1000" b="0" i="0" u="none" strike="noStrike" baseline="0">
              <a:solidFill>
                <a:schemeClr val="dk1"/>
              </a:solidFill>
              <a:latin typeface="Arial" panose="020B0604020202020204" pitchFamily="34" charset="0"/>
              <a:ea typeface="+mn-ea"/>
              <a:cs typeface="Arial" panose="020B0604020202020204" pitchFamily="34" charset="0"/>
            </a:rPr>
            <a:t> Leistungsanteile der Rückversicherer, sonstige Aufwendungen für Versicherte und Veränderungen Rückstellungen Prämienkorrektur.</a:t>
          </a:r>
        </a:p>
        <a:p>
          <a:r>
            <a:rPr lang="de-CH" sz="1000" b="0" i="0" u="none" strike="noStrike">
              <a:solidFill>
                <a:schemeClr val="dk1"/>
              </a:solidFill>
              <a:latin typeface="Arial" panose="020B0604020202020204" pitchFamily="34" charset="0"/>
              <a:ea typeface="+mn-ea"/>
              <a:cs typeface="Arial" panose="020B0604020202020204" pitchFamily="34" charset="0"/>
            </a:rPr>
            <a:t>5  Risikoausgleich (eingeführt 1993),</a:t>
          </a:r>
          <a:r>
            <a:rPr lang="de-CH" sz="1000" b="0" i="0" u="none" strike="noStrike" baseline="0">
              <a:solidFill>
                <a:schemeClr val="dk1"/>
              </a:solidFill>
              <a:latin typeface="Arial" panose="020B0604020202020204" pitchFamily="34" charset="0"/>
              <a:ea typeface="+mn-ea"/>
              <a:cs typeface="Arial" panose="020B0604020202020204" pitchFamily="34" charset="0"/>
            </a:rPr>
            <a:t> Veränderungen Rückstellungen Prämienkorrektur und Ausgleich von zu hohen Prämieneinnahmen.</a:t>
          </a:r>
        </a:p>
        <a:p>
          <a:r>
            <a:rPr lang="de-CH" sz="1000" b="0" i="0" u="none" strike="noStrike">
              <a:solidFill>
                <a:schemeClr val="dk1"/>
              </a:solidFill>
              <a:latin typeface="Arial" panose="020B0604020202020204" pitchFamily="34" charset="0"/>
              <a:ea typeface="+mn-ea"/>
              <a:cs typeface="Arial" panose="020B0604020202020204" pitchFamily="34" charset="0"/>
            </a:rPr>
            <a:t>6  Reserven, Rückstellungen für unerledigte Versicherungsfälle, Rückstellungen für Risikoausgleich und nicht versicherungstechnische Rückstellungen.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a:t>
          </a:r>
          <a:r>
            <a:rPr lang="de-CH" sz="1000">
              <a:latin typeface="Arial" panose="020B0604020202020204" pitchFamily="34" charset="0"/>
              <a:cs typeface="Arial" panose="020B0604020202020204" pitchFamily="34" charset="0"/>
            </a:rPr>
            <a:t> für Sozialversicherungen</a:t>
          </a:r>
          <a:r>
            <a:rPr lang="de-CH" sz="1000" baseline="0">
              <a:latin typeface="Arial" panose="020B0604020202020204" pitchFamily="34" charset="0"/>
              <a:cs typeface="Arial" panose="020B0604020202020204" pitchFamily="34" charset="0"/>
            </a:rPr>
            <a:t>, </a:t>
          </a:r>
          <a:r>
            <a:rPr lang="de-CH" sz="1000">
              <a:solidFill>
                <a:schemeClr val="dk1"/>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50800</xdr:colOff>
      <xdr:row>50</xdr:row>
      <xdr:rowOff>63500</xdr:rowOff>
    </xdr:from>
    <xdr:to>
      <xdr:col>1</xdr:col>
      <xdr:colOff>3708400</xdr:colOff>
      <xdr:row>63</xdr:row>
      <xdr:rowOff>88900</xdr:rowOff>
    </xdr:to>
    <xdr:graphicFrame macro="">
      <xdr:nvGraphicFramePr>
        <xdr:cNvPr id="5" name="Chart 32">
          <a:extLst>
            <a:ext uri="{FF2B5EF4-FFF2-40B4-BE49-F238E27FC236}">
              <a16:creationId xmlns:a16="http://schemas.microsoft.com/office/drawing/2014/main" id="{7BD34A2E-CF53-428A-90C9-69066EB53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114299</xdr:colOff>
      <xdr:row>71</xdr:row>
      <xdr:rowOff>0</xdr:rowOff>
    </xdr:from>
    <xdr:to>
      <xdr:col>26</xdr:col>
      <xdr:colOff>361949</xdr:colOff>
      <xdr:row>73</xdr:row>
      <xdr:rowOff>171450</xdr:rowOff>
    </xdr:to>
    <xdr:sp macro="" textlink="">
      <xdr:nvSpPr>
        <xdr:cNvPr id="7" name="Textfeld 6">
          <a:extLst>
            <a:ext uri="{FF2B5EF4-FFF2-40B4-BE49-F238E27FC236}">
              <a16:creationId xmlns:a16="http://schemas.microsoft.com/office/drawing/2014/main" id="{2EB1956A-95AA-4C71-9620-C88465DCD720}"/>
            </a:ext>
          </a:extLst>
        </xdr:cNvPr>
        <xdr:cNvSpPr txBox="1"/>
      </xdr:nvSpPr>
      <xdr:spPr>
        <a:xfrm>
          <a:off x="1638299" y="11496675"/>
          <a:ext cx="18535650" cy="4857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Immer nur die letzten 10 Jahre</a:t>
          </a:r>
        </a:p>
        <a:p>
          <a:r>
            <a:rPr lang="de-CH" sz="1100"/>
            <a:t>Nur letztes Jahr neu angefügt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43</xdr:row>
      <xdr:rowOff>0</xdr:rowOff>
    </xdr:from>
    <xdr:to>
      <xdr:col>3</xdr:col>
      <xdr:colOff>0</xdr:colOff>
      <xdr:row>43</xdr:row>
      <xdr:rowOff>0</xdr:rowOff>
    </xdr:to>
    <xdr:sp macro="" textlink="">
      <xdr:nvSpPr>
        <xdr:cNvPr id="2" name="Text 7">
          <a:extLst>
            <a:ext uri="{FF2B5EF4-FFF2-40B4-BE49-F238E27FC236}">
              <a16:creationId xmlns:a16="http://schemas.microsoft.com/office/drawing/2014/main" id="{00000000-0008-0000-0000-000002000000}"/>
            </a:ext>
          </a:extLst>
        </xdr:cNvPr>
        <xdr:cNvSpPr txBox="1">
          <a:spLocks noChangeArrowheads="1"/>
        </xdr:cNvSpPr>
      </xdr:nvSpPr>
      <xdr:spPr bwMode="auto">
        <a:xfrm>
          <a:off x="6210300" y="9029700"/>
          <a:ext cx="0" cy="0"/>
        </a:xfrm>
        <a:prstGeom prst="rect">
          <a:avLst/>
        </a:prstGeom>
        <a:solidFill>
          <a:srgbClr val="FFCC99"/>
        </a:solidFill>
        <a:ln w="1">
          <a:noFill/>
          <a:miter lim="800000"/>
          <a:headEnd/>
          <a:tailEnd/>
        </a:ln>
      </xdr:spPr>
      <xdr:txBody>
        <a:bodyPr vertOverflow="clip" wrap="square" lIns="45720" tIns="36576" rIns="0" bIns="36576" anchor="ctr" upright="1"/>
        <a:lstStyle/>
        <a:p>
          <a:pPr algn="l" rtl="0">
            <a:defRPr sz="1000"/>
          </a:pPr>
          <a:r>
            <a:rPr lang="de-CH" sz="1800" b="0" i="0" u="none" strike="noStrike" baseline="0">
              <a:solidFill>
                <a:srgbClr val="000000"/>
              </a:solidFill>
              <a:latin typeface="55 Helvetica Roman"/>
            </a:rPr>
            <a:t> KV 1.3</a:t>
          </a:r>
        </a:p>
      </xdr:txBody>
    </xdr:sp>
    <xdr:clientData/>
  </xdr:twoCellAnchor>
  <xdr:twoCellAnchor>
    <xdr:from>
      <xdr:col>14</xdr:col>
      <xdr:colOff>0</xdr:colOff>
      <xdr:row>43</xdr:row>
      <xdr:rowOff>0</xdr:rowOff>
    </xdr:from>
    <xdr:to>
      <xdr:col>14</xdr:col>
      <xdr:colOff>0</xdr:colOff>
      <xdr:row>43</xdr:row>
      <xdr:rowOff>0</xdr:rowOff>
    </xdr:to>
    <xdr:sp macro="" textlink="">
      <xdr:nvSpPr>
        <xdr:cNvPr id="3" name="Text Box 108">
          <a:extLst>
            <a:ext uri="{FF2B5EF4-FFF2-40B4-BE49-F238E27FC236}">
              <a16:creationId xmlns:a16="http://schemas.microsoft.com/office/drawing/2014/main" id="{00000000-0008-0000-0000-000003000000}"/>
            </a:ext>
          </a:extLst>
        </xdr:cNvPr>
        <xdr:cNvSpPr txBox="1">
          <a:spLocks noChangeArrowheads="1"/>
        </xdr:cNvSpPr>
      </xdr:nvSpPr>
      <xdr:spPr bwMode="auto">
        <a:xfrm>
          <a:off x="7305675" y="9029700"/>
          <a:ext cx="0" cy="0"/>
        </a:xfrm>
        <a:prstGeom prst="rect">
          <a:avLst/>
        </a:prstGeom>
        <a:solidFill>
          <a:srgbClr val="FFCC99"/>
        </a:solidFill>
        <a:ln w="1">
          <a:noFill/>
          <a:miter lim="800000"/>
          <a:headEnd/>
          <a:tailEnd/>
        </a:ln>
      </xdr:spPr>
      <xdr:txBody>
        <a:bodyPr vertOverflow="clip" wrap="square" lIns="45720" tIns="36576" rIns="0" bIns="36576" anchor="ctr" upright="1"/>
        <a:lstStyle/>
        <a:p>
          <a:pPr algn="l" rtl="0">
            <a:defRPr sz="1000"/>
          </a:pPr>
          <a:r>
            <a:rPr lang="de-CH" sz="1800" b="0" i="0" u="none" strike="noStrike" baseline="0">
              <a:solidFill>
                <a:srgbClr val="000000"/>
              </a:solidFill>
              <a:latin typeface="55 Helvetica Roman"/>
            </a:rPr>
            <a:t> KV 1.3</a:t>
          </a:r>
        </a:p>
      </xdr:txBody>
    </xdr:sp>
    <xdr:clientData/>
  </xdr:twoCellAnchor>
  <xdr:twoCellAnchor>
    <xdr:from>
      <xdr:col>14</xdr:col>
      <xdr:colOff>0</xdr:colOff>
      <xdr:row>43</xdr:row>
      <xdr:rowOff>0</xdr:rowOff>
    </xdr:from>
    <xdr:to>
      <xdr:col>14</xdr:col>
      <xdr:colOff>0</xdr:colOff>
      <xdr:row>43</xdr:row>
      <xdr:rowOff>0</xdr:rowOff>
    </xdr:to>
    <xdr:sp macro="" textlink="">
      <xdr:nvSpPr>
        <xdr:cNvPr id="4" name="Text Box 109">
          <a:extLst>
            <a:ext uri="{FF2B5EF4-FFF2-40B4-BE49-F238E27FC236}">
              <a16:creationId xmlns:a16="http://schemas.microsoft.com/office/drawing/2014/main" id="{00000000-0008-0000-0000-000004000000}"/>
            </a:ext>
          </a:extLst>
        </xdr:cNvPr>
        <xdr:cNvSpPr txBox="1">
          <a:spLocks noChangeArrowheads="1"/>
        </xdr:cNvSpPr>
      </xdr:nvSpPr>
      <xdr:spPr bwMode="auto">
        <a:xfrm>
          <a:off x="7305675" y="9029700"/>
          <a:ext cx="0" cy="0"/>
        </a:xfrm>
        <a:prstGeom prst="rect">
          <a:avLst/>
        </a:prstGeom>
        <a:solidFill>
          <a:srgbClr val="FFCC99"/>
        </a:solidFill>
        <a:ln w="1">
          <a:noFill/>
          <a:miter lim="800000"/>
          <a:headEnd/>
          <a:tailEnd/>
        </a:ln>
      </xdr:spPr>
      <xdr:txBody>
        <a:bodyPr vertOverflow="clip" wrap="square" lIns="45720" tIns="36576" rIns="0" bIns="36576" anchor="ctr" upright="1"/>
        <a:lstStyle/>
        <a:p>
          <a:pPr algn="l" rtl="0">
            <a:defRPr sz="1000"/>
          </a:pPr>
          <a:r>
            <a:rPr lang="de-CH" sz="1800" b="0" i="0" u="none" strike="noStrike" baseline="0">
              <a:solidFill>
                <a:srgbClr val="000000"/>
              </a:solidFill>
              <a:latin typeface="55 Helvetica Roman"/>
            </a:rPr>
            <a:t> KV 1.3</a:t>
          </a:r>
        </a:p>
      </xdr:txBody>
    </xdr:sp>
    <xdr:clientData/>
  </xdr:twoCellAnchor>
  <xdr:twoCellAnchor>
    <xdr:from>
      <xdr:col>0</xdr:col>
      <xdr:colOff>38100</xdr:colOff>
      <xdr:row>42</xdr:row>
      <xdr:rowOff>104775</xdr:rowOff>
    </xdr:from>
    <xdr:to>
      <xdr:col>0</xdr:col>
      <xdr:colOff>3448050</xdr:colOff>
      <xdr:row>94</xdr:row>
      <xdr:rowOff>85726</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8100" y="9344025"/>
          <a:ext cx="3409950" cy="888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de-CH" sz="1000" b="0" i="0" baseline="0">
              <a:solidFill>
                <a:schemeClr val="dk1"/>
              </a:solidFill>
              <a:latin typeface="Arial" panose="020B0604020202020204" pitchFamily="34" charset="0"/>
              <a:ea typeface="+mn-ea"/>
              <a:cs typeface="Arial" panose="020B0604020202020204" pitchFamily="34" charset="0"/>
            </a:rPr>
            <a:t>Cette présentation des finances de l’AMal ne contient que les données de l’assurance obligatoire des soins (AOS) selon la LAMal ou, pour la période avant 1996, de l’assurance de base des soins médico-pharmaceutiques, y compris l’indemnité journalière obligatoire en cas de séjour hospitalier. Les valeurs indiquées ici diffèrent toutefois de celles fournies par les comptes d’exploitation de l’AOS que publie l’OFSP, car les données ont été soumises à un traitement supplémentaire. Les explications concernant ces différences se trouvent dans les notes. </a:t>
          </a:r>
          <a:endParaRPr lang="de-CH" sz="1000">
            <a:latin typeface="Arial" panose="020B0604020202020204" pitchFamily="34" charset="0"/>
            <a:cs typeface="Arial" panose="020B0604020202020204" pitchFamily="34" charset="0"/>
          </a:endParaRPr>
        </a:p>
        <a:p>
          <a:endParaRPr lang="de-CH" sz="1000" b="0" i="0" u="none" strike="noStrike">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Depuis 2002 : revenu immobilier net inclus. Jusqu'en 2001 celui-ci est inclus dans les autres charges et produits neutres. </a:t>
          </a:r>
        </a:p>
        <a:p>
          <a:r>
            <a:rPr lang="de-CH" sz="1000" b="0" i="0" u="none" strike="noStrike">
              <a:solidFill>
                <a:schemeClr val="dk1"/>
              </a:solidFill>
              <a:latin typeface="Arial" panose="020B0604020202020204" pitchFamily="34" charset="0"/>
              <a:ea typeface="+mn-ea"/>
              <a:cs typeface="Arial" panose="020B0604020202020204" pitchFamily="34" charset="0"/>
            </a:rPr>
            <a:t>2  Primes à encaisser auprès des ménages. Jusqu’en 1993, il s’agit des primes nettes, à savoir que les éventuelles déductions accordées sur primes (escomptes, rabais, amortissements) sont déjà prises en compte.</a:t>
          </a:r>
          <a:r>
            <a:rPr lang="de-CH" sz="1000">
              <a:latin typeface="Arial" panose="020B0604020202020204" pitchFamily="34" charset="0"/>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Depuis 1994, il s'agit des primes dues. Pour comparer avec les années précédentes, il faut donc soustraire les éventuelles déductions.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Y compris jusqu’en 1993 : taxes sur les feuilles de maladie et finances d’entrée. Y compris de 1994 à 1998 : droits d’entrée, primes d’assurances suspendues, primes extraordinaires, récupération des primes déjà amorties. Y compris depuis 1999 : primes d’assurances suspendues et récupération des primes déjà amorties.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Réduction des primes effectivement versées.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5  Jusqu’en 1993 : cotisations des employeurs. Depuis 1994 : contributions pour l'assureur-maladie.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6  Examens et certificats médicaux, prestations d’assistance aux assurés et institutions, subventions aux organisations d’aide et de soins à domicile et à d’autres services de santé. Depuis 1999 : uniquement les examens et certificats médicaux. Depuis 2012</a:t>
          </a:r>
          <a:r>
            <a:rPr lang="de-CH" sz="1000">
              <a:latin typeface="Arial" panose="020B0604020202020204" pitchFamily="34" charset="0"/>
              <a:cs typeface="Arial" panose="020B0604020202020204" pitchFamily="34" charset="0"/>
            </a:rPr>
            <a:t> traitement forfaitaire Managed Care, charges</a:t>
          </a:r>
          <a:r>
            <a:rPr lang="de-CH" sz="1000" baseline="0">
              <a:latin typeface="Arial" panose="020B0604020202020204" pitchFamily="34" charset="0"/>
              <a:cs typeface="Arial" panose="020B0604020202020204" pitchFamily="34" charset="0"/>
            </a:rPr>
            <a:t> centre d’appels médicaux (Call Center) et autres prestations.</a:t>
          </a:r>
          <a:endParaRPr lang="de-CH" sz="1000">
            <a:latin typeface="Arial" panose="020B0604020202020204" pitchFamily="34" charset="0"/>
            <a:cs typeface="Arial" panose="020B0604020202020204" pitchFamily="34" charset="0"/>
          </a:endParaRPr>
        </a:p>
        <a:p>
          <a:pPr marL="0" indent="0"/>
          <a:r>
            <a:rPr lang="de-CH" sz="1000" b="0" i="0" u="none" strike="noStrike">
              <a:solidFill>
                <a:schemeClr val="dk1"/>
              </a:solidFill>
              <a:latin typeface="Arial" panose="020B0604020202020204" pitchFamily="34" charset="0"/>
              <a:ea typeface="+mn-ea"/>
              <a:cs typeface="Arial" panose="020B0604020202020204" pitchFamily="34" charset="0"/>
            </a:rPr>
            <a:t>7  La compensation des risques a été introduite en 1993 dans l’assurance de base des soins médico-pharmaceutiques. Cette compensation s’opère selon une répartition entre les caisses-maladie selon la structure de leurs assurés par âge et par sexe, afin de décharger les caisses dont la structure des assurés est désavantageuse.</a:t>
          </a:r>
        </a:p>
        <a:p>
          <a:pPr marL="0" indent="0"/>
          <a:r>
            <a:rPr lang="de-CH" sz="1000" b="0" i="0" u="none" strike="noStrike">
              <a:solidFill>
                <a:schemeClr val="dk1"/>
              </a:solidFill>
              <a:latin typeface="Arial" panose="020B0604020202020204" pitchFamily="34" charset="0"/>
              <a:ea typeface="+mn-ea"/>
              <a:cs typeface="Arial" panose="020B0604020202020204" pitchFamily="34" charset="0"/>
            </a:rPr>
            <a:t>8  Réévaluations du capital, depuis 2002 réévaluation des biens immobiliers incluse. </a:t>
          </a:r>
        </a:p>
        <a:p>
          <a:pPr marL="0" indent="0"/>
          <a:r>
            <a:rPr lang="de-CH" sz="1000" b="0" i="0" u="none" strike="noStrike">
              <a:solidFill>
                <a:schemeClr val="dk1"/>
              </a:solidFill>
              <a:latin typeface="Arial" panose="020B0604020202020204" pitchFamily="34" charset="0"/>
              <a:ea typeface="+mn-ea"/>
              <a:cs typeface="Arial" panose="020B0604020202020204" pitchFamily="34" charset="0"/>
            </a:rPr>
            <a:t>9  Les valeurs de 2012 (augmentation des réserves de 2,8 milliards) ne sont pas comparables avec les années précédentes en raison de la dissolution des réserves et provisions latentes dans le cadre de l’introduction du nouveau plan comptable qui se réfère aux valeurs du marché. Les réserves sont ainsi devenues plus volatiles. Cette volatilité accrue a conduit à la mise en place du nouveau test de solvabilité LAMal qui prend également en compte, à côté des risques actuariels, les risques du marché et de crédit. </a:t>
          </a:r>
        </a:p>
        <a:p>
          <a:pPr marL="0" indent="0"/>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 Office fédéral des assurances sociales, </a:t>
          </a:r>
          <a:r>
            <a:rPr lang="fr-CH" sz="1000" b="0" i="0" u="none" strike="noStrike">
              <a:solidFill>
                <a:schemeClr val="dk1"/>
              </a:solidFill>
              <a:latin typeface="Arial" panose="020B0604020202020204" pitchFamily="34" charset="0"/>
              <a:ea typeface="+mn-ea"/>
              <a:cs typeface="Arial" panose="020B0604020202020204" pitchFamily="34" charset="0"/>
            </a:rPr>
            <a:t>Secteur données de base et analyses</a:t>
          </a:r>
          <a:endParaRPr lang="de-CH" sz="1000" b="0" i="0" u="none" strike="noStrike">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76200</xdr:colOff>
      <xdr:row>42</xdr:row>
      <xdr:rowOff>85725</xdr:rowOff>
    </xdr:from>
    <xdr:to>
      <xdr:col>1</xdr:col>
      <xdr:colOff>3476625</xdr:colOff>
      <xdr:row>90</xdr:row>
      <xdr:rowOff>152400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3629025" y="9324975"/>
          <a:ext cx="3400425" cy="832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de-CH" sz="1000" b="0" i="0" baseline="0">
              <a:solidFill>
                <a:schemeClr val="dk1"/>
              </a:solidFill>
              <a:latin typeface="Arial" panose="020B0604020202020204" pitchFamily="34" charset="0"/>
              <a:ea typeface="+mn-ea"/>
              <a:cs typeface="Arial" panose="020B0604020202020204" pitchFamily="34" charset="0"/>
            </a:rPr>
            <a:t>Der KV-Finanzhaushalt enthält nur die Daten der obligatorischen Krankenpflegeversicherung OKPV nach KVG bzw. vor 1996 die Krankenpflege-Grundversicherung inkl. oblig. Spitaltaggeld. Die hier angezeigten Werte unterscheiden sich jedoch von den Angaben der Betriebsrechnung der OKPV des BAG, da deren Daten weiter verarbeitet wurden. Erklärungen zu den Unterschieden finden sich in den Fussnoten.  </a:t>
          </a:r>
          <a:endParaRPr lang="de-CH" sz="1000">
            <a:latin typeface="Arial" panose="020B0604020202020204" pitchFamily="34" charset="0"/>
            <a:cs typeface="Arial" panose="020B0604020202020204" pitchFamily="34" charset="0"/>
          </a:endParaRPr>
        </a:p>
        <a:p>
          <a:endParaRPr lang="de-CH" sz="1000" b="0" i="0" u="none" strike="noStrike">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Ab 2002 inkl. Liegenschaftsertrag netto. Bis 2001 ist dieser im Übrigen neutralen Aufwand und Ertrag enthalten. </a:t>
          </a:r>
        </a:p>
        <a:p>
          <a:r>
            <a:rPr lang="de-CH" sz="1000" b="0" i="0" u="none" strike="noStrike">
              <a:solidFill>
                <a:schemeClr val="dk1"/>
              </a:solidFill>
              <a:latin typeface="Arial" panose="020B0604020202020204" pitchFamily="34" charset="0"/>
              <a:ea typeface="+mn-ea"/>
              <a:cs typeface="Arial" panose="020B0604020202020204" pitchFamily="34" charset="0"/>
            </a:rPr>
            <a:t>2  Prämiensoll der Haushalte. Bis 1993 werden die Nettoprämien ausgewiesen, d.h. allfällige Erlösminderungen für Prämien (Skonti, Rabatte, Abschreibungen) sind bereits berücksichtigt. Seit 1994 wird das Prämiensoll ausgewiesen, d.h. für einen Vergleich mit den Vorjahren müssen noch allfällige Erlösminderungen subtrahiert werden.          </a:t>
          </a:r>
        </a:p>
        <a:p>
          <a:r>
            <a:rPr lang="de-CH" sz="1000" b="0" i="0" u="none" strike="noStrike">
              <a:solidFill>
                <a:schemeClr val="dk1"/>
              </a:solidFill>
              <a:latin typeface="Arial" panose="020B0604020202020204" pitchFamily="34" charset="0"/>
              <a:ea typeface="+mn-ea"/>
              <a:cs typeface="Arial" panose="020B0604020202020204" pitchFamily="34" charset="0"/>
            </a:rPr>
            <a:t>3  Enthält auch </a:t>
          </a:r>
          <a:r>
            <a:rPr lang="de-CH" sz="1000" b="0" i="0" u="none" strike="noStrike" baseline="0">
              <a:solidFill>
                <a:schemeClr val="dk1"/>
              </a:solidFill>
              <a:latin typeface="Arial" panose="020B0604020202020204" pitchFamily="34" charset="0"/>
              <a:ea typeface="+mn-ea"/>
              <a:cs typeface="Arial" panose="020B0604020202020204" pitchFamily="34" charset="0"/>
            </a:rPr>
            <a:t>b</a:t>
          </a:r>
          <a:r>
            <a:rPr lang="de-CH" sz="1000" b="0" i="0" u="none" strike="noStrike">
              <a:solidFill>
                <a:schemeClr val="dk1"/>
              </a:solidFill>
              <a:latin typeface="Arial" panose="020B0604020202020204" pitchFamily="34" charset="0"/>
              <a:ea typeface="+mn-ea"/>
              <a:cs typeface="Arial" panose="020B0604020202020204" pitchFamily="34" charset="0"/>
            </a:rPr>
            <a:t>is 1993 Krankenscheingebühren und Eintrittsgelder, 1994–1998: Eintrittsgebühren, Beiträge von sistierten Versicherungen, Sonderbeiträge von Versicherten, Eingänge von bereits abgeschriebenen Beiträgen und seit 1999:</a:t>
          </a:r>
          <a:r>
            <a:rPr lang="de-CH" sz="1000">
              <a:latin typeface="Arial" panose="020B0604020202020204" pitchFamily="34" charset="0"/>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Prämien von sistierten Versicherungen und Eingänge von bereits abgeschriebenen Prämien.</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Effektiv ausbezahlte Prämienverbilligung.</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5  Bis 1993 Beiträge der Arbeitgeber. Seit 1994 Beiträge zugunsten der Krankenversicherer.</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6  Ärztliche Untersuchungen und Arztzeugnisse, Unterstützungen an Versicherte und Anstalten, Beiträge an Spitexorganisationen und andere Gesundheitsdienste. Seit 1999 nur noch ärztliche Untersuchungen und Arztzeugnisse. Seit 2012</a:t>
          </a:r>
          <a:r>
            <a:rPr lang="de-CH" sz="1000" b="0" i="0" u="none" strike="noStrike" baseline="0">
              <a:solidFill>
                <a:schemeClr val="dk1"/>
              </a:solidFill>
              <a:latin typeface="Arial" panose="020B0604020202020204" pitchFamily="34" charset="0"/>
              <a:ea typeface="+mn-ea"/>
              <a:cs typeface="Arial" panose="020B0604020202020204" pitchFamily="34" charset="0"/>
            </a:rPr>
            <a:t> Behandlungspauschalen Managed Care, Kosten für medizinische Call Center und weitere Leistungen.</a:t>
          </a:r>
          <a:r>
            <a:rPr lang="de-CH" sz="1000" b="0" i="0" u="none" strike="noStrike">
              <a:solidFill>
                <a:schemeClr val="dk1"/>
              </a:solidFill>
              <a:latin typeface="Arial" panose="020B0604020202020204" pitchFamily="34" charset="0"/>
              <a:ea typeface="+mn-ea"/>
              <a:cs typeface="Arial" panose="020B0604020202020204" pitchFamily="34" charset="0"/>
            </a:rPr>
            <a:t>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7 Der Risikoausgleich wurde 1993 für die Krankenpflege-Grundversicherung eingeführt. Er nimmt eine Umverteilung zwischen Krankenkassen gemäss ihrer Versichertenstruktur nach Alter und Geschlecht vor, um Kassen mit einer kostenungünstigen Versichertenstruktur zu entlasten.</a:t>
          </a:r>
        </a:p>
        <a:p>
          <a:r>
            <a:rPr lang="de-CH" sz="1000" b="0" i="0" u="none" strike="noStrike">
              <a:solidFill>
                <a:schemeClr val="dk1"/>
              </a:solidFill>
              <a:latin typeface="Arial" panose="020B0604020202020204" pitchFamily="34" charset="0"/>
              <a:ea typeface="+mn-ea"/>
              <a:cs typeface="Arial" panose="020B0604020202020204" pitchFamily="34" charset="0"/>
            </a:rPr>
            <a:t>8  Wertberichtigungen Kapital, ab 2002 inkl. Liegenschaften. </a:t>
          </a:r>
        </a:p>
        <a:p>
          <a:r>
            <a:rPr lang="de-CH" sz="1000" b="0" i="0" u="none" strike="noStrike">
              <a:solidFill>
                <a:schemeClr val="dk1"/>
              </a:solidFill>
              <a:latin typeface="Arial" panose="020B0604020202020204" pitchFamily="34" charset="0"/>
              <a:ea typeface="+mn-ea"/>
              <a:cs typeface="Arial" panose="020B0604020202020204" pitchFamily="34" charset="0"/>
            </a:rPr>
            <a:t>9  Die Werte von 2012 (Zunahme der Reserven um 2,8 Milliarden) sind nicht vergleichbar mit den Vorjahren wegen der Auflösung der stillen Reserven und Rückstellungen im Rahmen der Einführung des neuen Kontenplans, der auf Marktwerten beruht. Die Reserven sind dadurch volatiler geworden. Der erhöhten Volatilität trägt der neu eingeführte KVG-Solvenztest Rechnung, der neben versicherungstechnischen Risiken auch Markt- und Kreditrisiken berücksichtigt.</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SOCX\SD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AH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E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1%20SVS%202007\1%20in%20Arbeit\SV\SV_AS_8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VBSV\Statistikdruck_Ms\%2051%20SVS\%2050%20Datenbasis%20AS\50.00%20Datenbasis%20SV\1%20Finanzen\DB%20Finanzen%20S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llgemein\Statistikdruck_Ms\%2051%20SVS\%2050%20Datenbasis%20AS\50.00%20Datenbasis%20SV\1%20Finanzen\DB%20Finanzen%20K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A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llgemein\Statistikdruck_Ms\%2051%20SVS\%2051%20SVS%201998\1%20Arbeitstabellen%2098\Datenbasis,%20Stand%2021.7.1998\AHV\DB%20Finanzen%20AH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b.intra.admin.ch\BSV$\Projekte\Gesamtrechnung_SVS\51%20SVS\51%20SVS%202013\3%20an%20GANS%20gegangen\Seiten%201,2A,2B,3AB,4,5\4%20Finanzhaushalt%20Tab.%201.3%20SVS%20AHV%20bis%20S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FestplatteDesktop%20Folder\SV-Quoten%20VGR%20SVS%2099\SV-Quoten%20VGR%20bis9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B All7;D,E,F (Grunddaten)"/>
      <sheetName val="SOCX für OECD "/>
      <sheetName val="SOCX nur SV"/>
      <sheetName val="HEALTH in SOCX"/>
      <sheetName val="ALMP-Massn. f. Invalide in SOCX"/>
      <sheetName val="SOCX für OECD alt"/>
    </sheetNames>
    <sheetDataSet>
      <sheetData sheetId="0"/>
      <sheetData sheetId="1"/>
      <sheetData sheetId="2"/>
      <sheetData sheetId="3"/>
      <sheetData sheetId="4" refreshError="1">
        <row r="1">
          <cell r="A1" t="str">
            <v>Arbeitsmarktmassnahmen für die OECD-Statistik Active Labour Market Programmes ALMP</v>
          </cell>
        </row>
      </sheetData>
      <sheetData sheetId="5" refreshError="1">
        <row r="1">
          <cell r="E1" t="str">
            <v>SWITZERLAND (millions of Sfr )</v>
          </cell>
          <cell r="F1" t="str">
            <v>Scheme</v>
          </cell>
          <cell r="G1" t="str">
            <v>1980</v>
          </cell>
          <cell r="H1" t="str">
            <v>1981</v>
          </cell>
          <cell r="I1" t="str">
            <v>1982</v>
          </cell>
          <cell r="J1" t="str">
            <v>1983</v>
          </cell>
          <cell r="K1" t="str">
            <v>1984</v>
          </cell>
          <cell r="L1" t="str">
            <v>1985</v>
          </cell>
          <cell r="M1" t="str">
            <v>1986</v>
          </cell>
          <cell r="N1" t="str">
            <v>1987</v>
          </cell>
          <cell r="O1" t="str">
            <v>1988</v>
          </cell>
          <cell r="P1" t="str">
            <v>1989</v>
          </cell>
          <cell r="Q1" t="str">
            <v>1990</v>
          </cell>
          <cell r="R1" t="str">
            <v>1991</v>
          </cell>
          <cell r="S1" t="str">
            <v>1992</v>
          </cell>
          <cell r="T1">
            <v>1993</v>
          </cell>
          <cell r="U1">
            <v>1994</v>
          </cell>
          <cell r="V1">
            <v>1995</v>
          </cell>
        </row>
        <row r="3">
          <cell r="B3">
            <v>1</v>
          </cell>
          <cell r="C3" t="str">
            <v xml:space="preserve">OLD-AGE CASH BENEFITS </v>
          </cell>
          <cell r="G3">
            <v>12748.157928798344</v>
          </cell>
          <cell r="H3">
            <v>13083.811603182225</v>
          </cell>
          <cell r="I3">
            <v>14859.682206147521</v>
          </cell>
          <cell r="J3">
            <v>16054.797412259275</v>
          </cell>
          <cell r="K3">
            <v>17236.178921422816</v>
          </cell>
          <cell r="L3">
            <v>17892.250028338731</v>
          </cell>
          <cell r="M3">
            <v>19198.818277593276</v>
          </cell>
          <cell r="N3">
            <v>20741.892712295543</v>
          </cell>
          <cell r="O3">
            <v>22341.630137543332</v>
          </cell>
          <cell r="P3">
            <v>23439.969015424653</v>
          </cell>
          <cell r="Q3">
            <v>25755.368721197883</v>
          </cell>
          <cell r="R3">
            <v>28116.87390002119</v>
          </cell>
          <cell r="S3">
            <v>30730.910771972238</v>
          </cell>
        </row>
        <row r="5">
          <cell r="B5" t="str">
            <v>1.1.0</v>
          </cell>
          <cell r="D5" t="str">
            <v>Old-age pensions (non attributable)</v>
          </cell>
          <cell r="G5">
            <v>50.100109970633781</v>
          </cell>
          <cell r="H5">
            <v>56.442868603110085</v>
          </cell>
          <cell r="I5">
            <v>60.282999637008238</v>
          </cell>
          <cell r="J5">
            <v>67.277827349851293</v>
          </cell>
          <cell r="K5">
            <v>72.773330035905445</v>
          </cell>
          <cell r="L5">
            <v>77.155033359515443</v>
          </cell>
          <cell r="M5">
            <v>82.535415103521146</v>
          </cell>
          <cell r="N5">
            <v>85.565380932063704</v>
          </cell>
          <cell r="O5">
            <v>96.24025058467997</v>
          </cell>
          <cell r="P5">
            <v>101.74333930333</v>
          </cell>
          <cell r="Q5">
            <v>85.384259421355537</v>
          </cell>
          <cell r="R5">
            <v>123.42896136475423</v>
          </cell>
          <cell r="S5">
            <v>133.38</v>
          </cell>
        </row>
        <row r="6">
          <cell r="E6" t="str">
            <v>Claims for restitution net (i.e. depreciations considered)(AVS)</v>
          </cell>
          <cell r="G6">
            <v>-14.032240000000002</v>
          </cell>
          <cell r="H6">
            <v>-13.496059000000001</v>
          </cell>
          <cell r="I6">
            <v>-16.784151999999999</v>
          </cell>
          <cell r="J6">
            <v>-17.155877999999998</v>
          </cell>
          <cell r="K6">
            <v>-18.506937000000001</v>
          </cell>
          <cell r="L6">
            <v>-22.510697999999998</v>
          </cell>
          <cell r="M6">
            <v>-25.795625000000001</v>
          </cell>
          <cell r="N6">
            <v>-33.656440999999994</v>
          </cell>
          <cell r="O6">
            <v>-33.764450999999994</v>
          </cell>
          <cell r="P6">
            <v>-40.019487000000005</v>
          </cell>
          <cell r="Q6">
            <v>-71.61</v>
          </cell>
          <cell r="R6">
            <v>-51.539266000000005</v>
          </cell>
          <cell r="S6">
            <v>-61.62</v>
          </cell>
        </row>
        <row r="7">
          <cell r="E7" t="str">
            <v>Occupational pensions (PP) non attributable (a)</v>
          </cell>
          <cell r="G7">
            <v>64.132349970633783</v>
          </cell>
          <cell r="H7">
            <v>69.938927603110088</v>
          </cell>
          <cell r="I7">
            <v>77.067151637008237</v>
          </cell>
          <cell r="J7">
            <v>84.433705349851294</v>
          </cell>
          <cell r="K7">
            <v>91.280267035905453</v>
          </cell>
          <cell r="L7">
            <v>99.665731359515448</v>
          </cell>
          <cell r="M7">
            <v>108.33104010352115</v>
          </cell>
          <cell r="N7">
            <v>119.2218219320637</v>
          </cell>
          <cell r="O7">
            <v>130.00470158467996</v>
          </cell>
          <cell r="P7">
            <v>141.76282630333</v>
          </cell>
          <cell r="Q7">
            <v>156.99425942135554</v>
          </cell>
          <cell r="R7">
            <v>174.96822736475423</v>
          </cell>
          <cell r="S7">
            <v>195</v>
          </cell>
        </row>
        <row r="8">
          <cell r="F8" t="str">
            <v>SA</v>
          </cell>
        </row>
        <row r="9">
          <cell r="B9" t="str">
            <v>1.1.1</v>
          </cell>
          <cell r="D9" t="str">
            <v>Old-age personal entitlements</v>
          </cell>
          <cell r="F9" t="str">
            <v>SA</v>
          </cell>
          <cell r="G9">
            <v>11557.67609670427</v>
          </cell>
          <cell r="H9">
            <v>11838.672359219872</v>
          </cell>
          <cell r="I9">
            <v>13446.379295666498</v>
          </cell>
          <cell r="J9">
            <v>13867.662888639385</v>
          </cell>
          <cell r="K9">
            <v>15554.930699584103</v>
          </cell>
          <cell r="L9">
            <v>16118.165586770147</v>
          </cell>
          <cell r="M9">
            <v>17241.191846384132</v>
          </cell>
          <cell r="N9">
            <v>17925.914803068412</v>
          </cell>
          <cell r="O9">
            <v>19139.766561686894</v>
          </cell>
          <cell r="P9">
            <v>19830.322800369744</v>
          </cell>
          <cell r="Q9">
            <v>21612.429673919665</v>
          </cell>
          <cell r="R9">
            <v>23480.892359668997</v>
          </cell>
          <cell r="S9">
            <v>25542.699672619488</v>
          </cell>
        </row>
        <row r="10">
          <cell r="E10" t="str">
            <v>Old-age single pension (AVS)</v>
          </cell>
          <cell r="F10" t="str">
            <v>SI</v>
          </cell>
          <cell r="G10">
            <v>5585.0366982002042</v>
          </cell>
          <cell r="H10">
            <v>5741.6551581096865</v>
          </cell>
          <cell r="I10">
            <v>6569.9493608467246</v>
          </cell>
          <cell r="J10">
            <v>6675.3976226318628</v>
          </cell>
          <cell r="K10">
            <v>7539.0432152491048</v>
          </cell>
          <cell r="L10">
            <v>7703.3962801353327</v>
          </cell>
          <cell r="M10">
            <v>8176.1649260842933</v>
          </cell>
          <cell r="N10">
            <v>8331.4035853549085</v>
          </cell>
          <cell r="O10">
            <v>8817.6262215210445</v>
          </cell>
          <cell r="P10">
            <v>8962.7336598583952</v>
          </cell>
          <cell r="Q10">
            <v>9677.5693760117247</v>
          </cell>
          <cell r="R10">
            <v>10394.827333917709</v>
          </cell>
          <cell r="S10">
            <v>11168.091637575386</v>
          </cell>
        </row>
        <row r="11">
          <cell r="E11" t="str">
            <v>Old-age pension for couple (AVS)</v>
          </cell>
          <cell r="F11" t="str">
            <v>SI</v>
          </cell>
          <cell r="G11">
            <v>3883.6235117674423</v>
          </cell>
          <cell r="H11">
            <v>3817.2672200879479</v>
          </cell>
          <cell r="I11">
            <v>4363.3787112379559</v>
          </cell>
          <cell r="J11">
            <v>4433.5444615708238</v>
          </cell>
          <cell r="K11">
            <v>5028.9707432331743</v>
          </cell>
          <cell r="L11">
            <v>5149.7723587759165</v>
          </cell>
          <cell r="M11">
            <v>5517.5857716744777</v>
          </cell>
          <cell r="N11">
            <v>5679.7257262731127</v>
          </cell>
          <cell r="O11">
            <v>6053.6351990562143</v>
          </cell>
          <cell r="P11">
            <v>6211.4634854040032</v>
          </cell>
          <cell r="Q11">
            <v>6761.9535272006478</v>
          </cell>
          <cell r="R11">
            <v>7332.0708162295923</v>
          </cell>
          <cell r="S11">
            <v>7943.0780350441037</v>
          </cell>
        </row>
        <row r="12">
          <cell r="E12" t="str">
            <v>Transfer &amp; reimbursement of contributions (foreigners, stateless persons)(AVS)</v>
          </cell>
          <cell r="F12" t="str">
            <v>SA</v>
          </cell>
          <cell r="G12">
            <v>1.919</v>
          </cell>
          <cell r="H12">
            <v>3.6862140000000001</v>
          </cell>
          <cell r="I12">
            <v>5.0094580000000004</v>
          </cell>
          <cell r="J12">
            <v>10.944936999999999</v>
          </cell>
          <cell r="K12">
            <v>16.329179</v>
          </cell>
          <cell r="L12">
            <v>21.516275</v>
          </cell>
          <cell r="M12">
            <v>21.960222999999999</v>
          </cell>
          <cell r="N12">
            <v>34.879429999999999</v>
          </cell>
          <cell r="O12">
            <v>37.685468</v>
          </cell>
          <cell r="P12">
            <v>42.654395000000001</v>
          </cell>
          <cell r="Q12">
            <v>63.75</v>
          </cell>
          <cell r="R12">
            <v>59.9</v>
          </cell>
          <cell r="S12">
            <v>85.53</v>
          </cell>
        </row>
        <row r="13">
          <cell r="E13" t="str">
            <v>Occupational pensions (PP) (a)</v>
          </cell>
          <cell r="G13">
            <v>2087.096886736625</v>
          </cell>
          <cell r="H13">
            <v>2276.0637670222386</v>
          </cell>
          <cell r="I13">
            <v>2508.0417655818164</v>
          </cell>
          <cell r="J13">
            <v>2747.7758674366987</v>
          </cell>
          <cell r="K13">
            <v>2970.5875621018249</v>
          </cell>
          <cell r="L13">
            <v>3243.4806728588969</v>
          </cell>
          <cell r="M13">
            <v>3525.4809256253598</v>
          </cell>
          <cell r="N13">
            <v>3879.9060614403907</v>
          </cell>
          <cell r="O13">
            <v>4230.8196731096359</v>
          </cell>
          <cell r="P13">
            <v>4613.4712601073443</v>
          </cell>
          <cell r="Q13">
            <v>5109.1567707072927</v>
          </cell>
          <cell r="R13">
            <v>5694.0942095216933</v>
          </cell>
          <cell r="S13">
            <v>6346</v>
          </cell>
        </row>
        <row r="15">
          <cell r="F15" t="str">
            <v>SI</v>
          </cell>
        </row>
        <row r="16">
          <cell r="F16" t="str">
            <v>SI</v>
          </cell>
        </row>
        <row r="17">
          <cell r="B17" t="str">
            <v>1.1.2</v>
          </cell>
          <cell r="D17" t="str">
            <v>Old-age spouse supplements</v>
          </cell>
          <cell r="F17" t="str">
            <v>SI</v>
          </cell>
          <cell r="G17">
            <v>165.53667530633246</v>
          </cell>
          <cell r="H17">
            <v>186.66105269311342</v>
          </cell>
          <cell r="I17">
            <v>190.18421799248799</v>
          </cell>
          <cell r="J17">
            <v>182.15507702718301</v>
          </cell>
          <cell r="K17">
            <v>194.10812220941006</v>
          </cell>
          <cell r="L17">
            <v>190.38774177293743</v>
          </cell>
          <cell r="M17">
            <v>196.18671908839403</v>
          </cell>
          <cell r="N17">
            <v>193.74454064869832</v>
          </cell>
          <cell r="O17">
            <v>195.91327858390261</v>
          </cell>
          <cell r="P17">
            <v>189.26660420357317</v>
          </cell>
          <cell r="Q17">
            <v>200.71697484136186</v>
          </cell>
          <cell r="R17">
            <v>211.71659356178833</v>
          </cell>
          <cell r="S17">
            <v>223.01718559796004</v>
          </cell>
        </row>
        <row r="18">
          <cell r="E18" t="str">
            <v>Ordinary supplementary pension for wife (AVS)</v>
          </cell>
          <cell r="F18" t="str">
            <v>SI</v>
          </cell>
          <cell r="G18">
            <v>165.53667530633246</v>
          </cell>
          <cell r="H18">
            <v>186.66105269311342</v>
          </cell>
          <cell r="I18">
            <v>190.18421799248799</v>
          </cell>
          <cell r="J18">
            <v>182.15507702718301</v>
          </cell>
          <cell r="K18">
            <v>194.10812220941006</v>
          </cell>
          <cell r="L18">
            <v>190.38774177293743</v>
          </cell>
          <cell r="M18">
            <v>196.18671908839403</v>
          </cell>
          <cell r="N18">
            <v>193.74454064869832</v>
          </cell>
          <cell r="O18">
            <v>195.91327858390261</v>
          </cell>
          <cell r="P18">
            <v>189.26660420357317</v>
          </cell>
          <cell r="Q18">
            <v>200.71697484136186</v>
          </cell>
          <cell r="R18">
            <v>211.71659356178833</v>
          </cell>
          <cell r="S18">
            <v>223.01718559796004</v>
          </cell>
        </row>
        <row r="20">
          <cell r="F20" t="str">
            <v>SI</v>
          </cell>
        </row>
        <row r="22">
          <cell r="B22" t="str">
            <v>1.1.3</v>
          </cell>
          <cell r="D22" t="str">
            <v>Old-age child supplements</v>
          </cell>
          <cell r="G22">
            <v>72.825615817107334</v>
          </cell>
          <cell r="H22">
            <v>70.714858666129246</v>
          </cell>
          <cell r="I22">
            <v>76.75462285152777</v>
          </cell>
          <cell r="J22">
            <v>74.608860242857048</v>
          </cell>
          <cell r="K22">
            <v>81.155131593396817</v>
          </cell>
          <cell r="L22">
            <v>78.472994807754716</v>
          </cell>
          <cell r="M22">
            <v>80.851617583248412</v>
          </cell>
          <cell r="N22">
            <v>79.623315646369036</v>
          </cell>
          <cell r="O22">
            <v>79.502836941747915</v>
          </cell>
          <cell r="P22">
            <v>75.503996548003016</v>
          </cell>
          <cell r="Q22">
            <v>76.201222015497109</v>
          </cell>
          <cell r="R22">
            <v>76.572516940009962</v>
          </cell>
          <cell r="S22">
            <v>75.944200754786678</v>
          </cell>
        </row>
        <row r="23">
          <cell r="E23" t="str">
            <v>Child pension single (AVS)</v>
          </cell>
          <cell r="F23" t="str">
            <v>SI</v>
          </cell>
          <cell r="G23">
            <v>70.700850400531166</v>
          </cell>
          <cell r="H23">
            <v>68.808672393398666</v>
          </cell>
          <cell r="I23">
            <v>74.909334177074498</v>
          </cell>
          <cell r="J23">
            <v>72.861290323413428</v>
          </cell>
          <cell r="K23">
            <v>78.973772334191679</v>
          </cell>
          <cell r="L23">
            <v>76.596871157458665</v>
          </cell>
          <cell r="M23">
            <v>78.817701912685067</v>
          </cell>
          <cell r="N23">
            <v>77.683271780332277</v>
          </cell>
          <cell r="O23">
            <v>77.576068348705832</v>
          </cell>
          <cell r="P23">
            <v>73.464421631145214</v>
          </cell>
          <cell r="Q23">
            <v>74.171224869439556</v>
          </cell>
          <cell r="R23">
            <v>73.942298165042743</v>
          </cell>
          <cell r="S23">
            <v>74.697182664899174</v>
          </cell>
        </row>
        <row r="24">
          <cell r="E24" t="str">
            <v>Child pension double (AVS)</v>
          </cell>
          <cell r="F24" t="str">
            <v>SI</v>
          </cell>
          <cell r="G24">
            <v>2.1247654165761638</v>
          </cell>
          <cell r="H24">
            <v>1.9061862727305758</v>
          </cell>
          <cell r="I24">
            <v>1.8452886744532762</v>
          </cell>
          <cell r="J24">
            <v>1.7475699194436258</v>
          </cell>
          <cell r="K24">
            <v>2.1813592592051347</v>
          </cell>
          <cell r="L24">
            <v>1.8761236502960474</v>
          </cell>
          <cell r="M24">
            <v>2.0339156705633528</v>
          </cell>
          <cell r="N24">
            <v>1.9400438660367529</v>
          </cell>
          <cell r="O24">
            <v>1.9267685930420857</v>
          </cell>
          <cell r="P24">
            <v>2.039574916857803</v>
          </cell>
          <cell r="Q24">
            <v>2.0299971460575499</v>
          </cell>
          <cell r="R24">
            <v>2.6302187749672172</v>
          </cell>
          <cell r="S24">
            <v>1.247018089887505</v>
          </cell>
        </row>
        <row r="28">
          <cell r="B28" t="str">
            <v>1.2</v>
          </cell>
          <cell r="D28" t="str">
            <v>Old-age civil servant pensions (b)</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row>
        <row r="29">
          <cell r="F29" t="str">
            <v>SI</v>
          </cell>
        </row>
        <row r="30">
          <cell r="F30" t="str">
            <v>SI</v>
          </cell>
        </row>
        <row r="32">
          <cell r="B32">
            <v>1.3</v>
          </cell>
          <cell r="D32" t="str">
            <v>Veteran's old-age pensions</v>
          </cell>
          <cell r="G32" t="str">
            <v>&lt;&gt;</v>
          </cell>
          <cell r="H32" t="str">
            <v>&lt;&gt;</v>
          </cell>
          <cell r="I32" t="str">
            <v>&lt;&gt;</v>
          </cell>
          <cell r="J32" t="str">
            <v>&lt;&gt;</v>
          </cell>
          <cell r="K32" t="str">
            <v>&lt;&gt;</v>
          </cell>
          <cell r="L32" t="str">
            <v>&lt;&gt;</v>
          </cell>
          <cell r="M32" t="str">
            <v>&lt;&gt;</v>
          </cell>
          <cell r="N32" t="str">
            <v>&lt;&gt;</v>
          </cell>
          <cell r="O32" t="str">
            <v>&lt;&gt;</v>
          </cell>
          <cell r="P32" t="str">
            <v>&lt;&gt;</v>
          </cell>
          <cell r="Q32" t="str">
            <v>&lt;&gt;</v>
          </cell>
          <cell r="R32" t="str">
            <v>&lt;&gt;</v>
          </cell>
          <cell r="S32" t="str">
            <v>&lt;&gt;</v>
          </cell>
        </row>
        <row r="34">
          <cell r="F34" t="str">
            <v>SI</v>
          </cell>
        </row>
        <row r="36">
          <cell r="B36">
            <v>1.4</v>
          </cell>
          <cell r="D36" t="str">
            <v>Old-age other cash benefits</v>
          </cell>
          <cell r="G36">
            <v>902.01943099999994</v>
          </cell>
          <cell r="H36">
            <v>931.3204639999999</v>
          </cell>
          <cell r="I36">
            <v>1086.08107</v>
          </cell>
          <cell r="J36">
            <v>1863.0927590000001</v>
          </cell>
          <cell r="K36">
            <v>1333.211638</v>
          </cell>
          <cell r="L36">
            <v>1428.0686716283767</v>
          </cell>
          <cell r="M36">
            <v>1598.0526794339837</v>
          </cell>
          <cell r="N36">
            <v>2457.044672</v>
          </cell>
          <cell r="O36">
            <v>2830.2072097461055</v>
          </cell>
          <cell r="P36">
            <v>3243.1322749999999</v>
          </cell>
          <cell r="Q36">
            <v>3780.6365910000004</v>
          </cell>
          <cell r="R36">
            <v>4224.2634684856421</v>
          </cell>
          <cell r="S36">
            <v>4755.869713</v>
          </cell>
        </row>
        <row r="37">
          <cell r="E37" t="str">
            <v>Helplessness allowances (AVS)</v>
          </cell>
          <cell r="F37" t="str">
            <v>SA</v>
          </cell>
          <cell r="G37">
            <v>61.036285999999997</v>
          </cell>
          <cell r="H37">
            <v>64.688233999999994</v>
          </cell>
          <cell r="I37">
            <v>79.645538000000002</v>
          </cell>
          <cell r="J37">
            <v>82.582086000000004</v>
          </cell>
          <cell r="K37">
            <v>100.036728</v>
          </cell>
          <cell r="L37">
            <v>107.99574200000001</v>
          </cell>
          <cell r="M37">
            <v>120.040885</v>
          </cell>
          <cell r="N37">
            <v>129.36846499999999</v>
          </cell>
          <cell r="O37">
            <v>143.34303700000001</v>
          </cell>
          <cell r="P37">
            <v>149.505122</v>
          </cell>
          <cell r="Q37">
            <v>165.93549100000001</v>
          </cell>
          <cell r="R37">
            <v>173.98269300000001</v>
          </cell>
          <cell r="S37">
            <v>203.24</v>
          </cell>
        </row>
        <row r="38">
          <cell r="E38" t="str">
            <v>Social assistance to Swiss lAIing abroad (AVS)</v>
          </cell>
          <cell r="F38" t="str">
            <v>SA</v>
          </cell>
          <cell r="G38">
            <v>0.31514500000000001</v>
          </cell>
          <cell r="H38">
            <v>0.34522999999999998</v>
          </cell>
          <cell r="I38">
            <v>0.43253200000000003</v>
          </cell>
          <cell r="J38">
            <v>0.40567300000000001</v>
          </cell>
          <cell r="K38">
            <v>0.43191000000000002</v>
          </cell>
          <cell r="L38">
            <v>0.34799999999999998</v>
          </cell>
          <cell r="M38">
            <v>0.324517</v>
          </cell>
          <cell r="N38">
            <v>0.36110700000000001</v>
          </cell>
          <cell r="O38">
            <v>0.34542499999999998</v>
          </cell>
          <cell r="P38">
            <v>0.35972900000000002</v>
          </cell>
          <cell r="Q38">
            <v>0.34</v>
          </cell>
          <cell r="R38">
            <v>0.32458999999999999</v>
          </cell>
          <cell r="S38">
            <v>0.339673</v>
          </cell>
        </row>
        <row r="39">
          <cell r="E39" t="str">
            <v>Complementary benefits to AVS pensioners (PC) (c)</v>
          </cell>
          <cell r="G39">
            <v>342.66800000000001</v>
          </cell>
          <cell r="H39">
            <v>351.28699999999998</v>
          </cell>
          <cell r="I39">
            <v>451.00299999999999</v>
          </cell>
          <cell r="J39">
            <v>479.10500000000002</v>
          </cell>
          <cell r="K39">
            <v>552.74300000000005</v>
          </cell>
          <cell r="L39">
            <v>569.74400000000003</v>
          </cell>
          <cell r="M39">
            <v>627.71199999999999</v>
          </cell>
          <cell r="N39">
            <v>842.77099999999996</v>
          </cell>
          <cell r="O39">
            <v>914.17700000000002</v>
          </cell>
          <cell r="P39">
            <v>976.66742399999998</v>
          </cell>
          <cell r="Q39">
            <v>1124.3611000000001</v>
          </cell>
          <cell r="R39">
            <v>1278.9479939999999</v>
          </cell>
          <cell r="S39">
            <v>1468.4640900000002</v>
          </cell>
        </row>
        <row r="40">
          <cell r="E40" t="str">
            <v>Capital payments at occurrence of risk (PP) (a)</v>
          </cell>
          <cell r="G40">
            <v>498</v>
          </cell>
          <cell r="H40">
            <v>515</v>
          </cell>
          <cell r="I40">
            <v>555</v>
          </cell>
          <cell r="J40">
            <v>610</v>
          </cell>
          <cell r="K40">
            <v>680</v>
          </cell>
          <cell r="L40">
            <v>749.98092962837666</v>
          </cell>
          <cell r="M40">
            <v>849.97527743398371</v>
          </cell>
          <cell r="N40">
            <v>947.77300000000002</v>
          </cell>
          <cell r="O40">
            <v>1116.3876992335593</v>
          </cell>
          <cell r="P40">
            <v>1315</v>
          </cell>
          <cell r="Q40">
            <v>1491</v>
          </cell>
          <cell r="R40">
            <v>1651.669647054156</v>
          </cell>
          <cell r="S40">
            <v>1829.653</v>
          </cell>
        </row>
        <row r="41">
          <cell r="E41" t="str">
            <v>Cash payment (departure benefits)(PP)</v>
          </cell>
          <cell r="G41" t="str">
            <v>...</v>
          </cell>
          <cell r="H41" t="str">
            <v>...</v>
          </cell>
          <cell r="I41" t="str">
            <v>...</v>
          </cell>
          <cell r="J41">
            <v>691</v>
          </cell>
          <cell r="K41" t="str">
            <v>...</v>
          </cell>
          <cell r="L41" t="str">
            <v>...</v>
          </cell>
          <cell r="M41" t="str">
            <v>...</v>
          </cell>
          <cell r="N41">
            <v>536.77110000000005</v>
          </cell>
          <cell r="O41">
            <v>655.95404851254636</v>
          </cell>
          <cell r="P41">
            <v>801.6</v>
          </cell>
          <cell r="Q41">
            <v>999</v>
          </cell>
          <cell r="R41">
            <v>1119.3385444314868</v>
          </cell>
          <cell r="S41">
            <v>1254.1729499999999</v>
          </cell>
        </row>
        <row r="43">
          <cell r="B43">
            <v>1.5</v>
          </cell>
          <cell r="D43" t="str">
            <v>Early retirement pensions (b)</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row>
        <row r="47">
          <cell r="B47">
            <v>2</v>
          </cell>
          <cell r="C47" t="str">
            <v>DISABILITY CASH BENEFITS</v>
          </cell>
          <cell r="G47">
            <v>1889.7511630330223</v>
          </cell>
          <cell r="H47">
            <v>1923.2370750417558</v>
          </cell>
          <cell r="I47">
            <v>2159.7838627341935</v>
          </cell>
          <cell r="J47">
            <v>2240.2235207646754</v>
          </cell>
          <cell r="K47">
            <v>2522.078189021242</v>
          </cell>
          <cell r="L47">
            <v>2605.411744987689</v>
          </cell>
          <cell r="M47">
            <v>2793.5291029294858</v>
          </cell>
          <cell r="N47">
            <v>2948.8807920721501</v>
          </cell>
          <cell r="O47">
            <v>3160.6282395423195</v>
          </cell>
          <cell r="P47">
            <v>3294.9790238889582</v>
          </cell>
          <cell r="Q47">
            <v>3634.606151624927</v>
          </cell>
          <cell r="R47">
            <v>3999.2283004857513</v>
          </cell>
          <cell r="S47">
            <v>4468.8101586000002</v>
          </cell>
        </row>
        <row r="49">
          <cell r="B49" t="str">
            <v>2.1.0</v>
          </cell>
          <cell r="D49" t="str">
            <v>Disability pensions (non attributable)</v>
          </cell>
          <cell r="G49">
            <v>-6.817507</v>
          </cell>
          <cell r="H49">
            <v>-7.3079749999999999</v>
          </cell>
          <cell r="I49">
            <v>-7.7196369999999996</v>
          </cell>
          <cell r="J49">
            <v>-7.0596589999999999</v>
          </cell>
          <cell r="K49">
            <v>-8.2894769999999998</v>
          </cell>
          <cell r="L49">
            <v>-12.136076000000001</v>
          </cell>
          <cell r="M49">
            <v>-14.343693</v>
          </cell>
          <cell r="N49">
            <v>-15.405469999999999</v>
          </cell>
          <cell r="O49">
            <v>-10.457648000000001</v>
          </cell>
          <cell r="P49">
            <v>-13.684894</v>
          </cell>
          <cell r="Q49">
            <v>-17.5</v>
          </cell>
          <cell r="R49">
            <v>-16.070371999999999</v>
          </cell>
          <cell r="S49">
            <v>-24.2</v>
          </cell>
        </row>
        <row r="50">
          <cell r="E50" t="str">
            <v>Share in contribution at the expense AI</v>
          </cell>
          <cell r="G50" t="str">
            <v>&lt;&gt;</v>
          </cell>
          <cell r="H50" t="str">
            <v>&lt;&gt;</v>
          </cell>
          <cell r="I50" t="str">
            <v>&lt;&gt;</v>
          </cell>
          <cell r="J50" t="str">
            <v>&lt;&gt;</v>
          </cell>
          <cell r="K50" t="str">
            <v>&lt;&gt;</v>
          </cell>
          <cell r="L50" t="str">
            <v>&lt;&gt;</v>
          </cell>
          <cell r="M50" t="str">
            <v>&lt;&gt;</v>
          </cell>
          <cell r="N50" t="str">
            <v>&lt;&gt;</v>
          </cell>
          <cell r="O50">
            <v>5.02346</v>
          </cell>
          <cell r="P50">
            <v>7.0648989999999996</v>
          </cell>
          <cell r="Q50">
            <v>8.4</v>
          </cell>
          <cell r="R50">
            <v>9.9003619999999994</v>
          </cell>
          <cell r="S50">
            <v>11.3</v>
          </cell>
        </row>
        <row r="51">
          <cell r="E51" t="str">
            <v>Claims for restitution net (i.e. depreciations considered)(AI)</v>
          </cell>
          <cell r="G51">
            <v>-6.817507</v>
          </cell>
          <cell r="H51">
            <v>-7.3079749999999999</v>
          </cell>
          <cell r="I51">
            <v>-7.7196369999999996</v>
          </cell>
          <cell r="J51">
            <v>-7.0596589999999999</v>
          </cell>
          <cell r="K51">
            <v>-8.2894769999999998</v>
          </cell>
          <cell r="L51">
            <v>-12.136076000000001</v>
          </cell>
          <cell r="M51">
            <v>-14.343693</v>
          </cell>
          <cell r="N51">
            <v>-15.405469999999999</v>
          </cell>
          <cell r="O51">
            <v>-15.481108000000001</v>
          </cell>
          <cell r="P51">
            <v>-20.749793</v>
          </cell>
          <cell r="Q51">
            <v>-25.9</v>
          </cell>
          <cell r="R51">
            <v>-25.970734</v>
          </cell>
          <cell r="S51">
            <v>-35.5</v>
          </cell>
        </row>
        <row r="54">
          <cell r="B54" t="str">
            <v>2.1.1</v>
          </cell>
          <cell r="D54" t="str">
            <v>Disability pensions personal entitlements</v>
          </cell>
          <cell r="G54">
            <v>1107.3192130939854</v>
          </cell>
          <cell r="H54">
            <v>1105.4990516119321</v>
          </cell>
          <cell r="I54">
            <v>1255.2903732892532</v>
          </cell>
          <cell r="J54">
            <v>1287.9051544517438</v>
          </cell>
          <cell r="K54">
            <v>1467.1528467319599</v>
          </cell>
          <cell r="L54">
            <v>1505.2962526779525</v>
          </cell>
          <cell r="M54">
            <v>1608.057192348464</v>
          </cell>
          <cell r="N54">
            <v>1635.94371051296</v>
          </cell>
          <cell r="O54">
            <v>1754.791367942981</v>
          </cell>
          <cell r="P54">
            <v>1809.4920467427762</v>
          </cell>
          <cell r="Q54">
            <v>1992.846256191172</v>
          </cell>
          <cell r="R54">
            <v>2183.4321993757303</v>
          </cell>
          <cell r="S54">
            <v>2425.4074701386003</v>
          </cell>
        </row>
        <row r="55">
          <cell r="E55" t="str">
            <v>Single invalidity pension (AI)</v>
          </cell>
          <cell r="F55" t="str">
            <v>SI</v>
          </cell>
          <cell r="G55">
            <v>938.52778431307479</v>
          </cell>
          <cell r="H55">
            <v>957.26550926980076</v>
          </cell>
          <cell r="I55">
            <v>1085.9686620154405</v>
          </cell>
          <cell r="J55">
            <v>1109.7846628879215</v>
          </cell>
          <cell r="K55">
            <v>1259.629000619198</v>
          </cell>
          <cell r="L55">
            <v>1290.7251986496069</v>
          </cell>
          <cell r="M55">
            <v>1381.0587311606355</v>
          </cell>
          <cell r="N55">
            <v>1408.8088193325586</v>
          </cell>
          <cell r="O55">
            <v>1513.5198678731938</v>
          </cell>
          <cell r="P55">
            <v>1557.7485166604579</v>
          </cell>
          <cell r="Q55">
            <v>1715.3213106412411</v>
          </cell>
          <cell r="R55">
            <v>1876.6295699781326</v>
          </cell>
          <cell r="S55">
            <v>2084.3108683470423</v>
          </cell>
        </row>
        <row r="56">
          <cell r="E56" t="str">
            <v>Invalidity pension for couple (AI)</v>
          </cell>
          <cell r="F56" t="str">
            <v>SI</v>
          </cell>
          <cell r="G56">
            <v>168.79142878091065</v>
          </cell>
          <cell r="H56">
            <v>148.23354234213139</v>
          </cell>
          <cell r="I56">
            <v>169.32171127381278</v>
          </cell>
          <cell r="J56">
            <v>178.12049156382224</v>
          </cell>
          <cell r="K56">
            <v>207.52384611276182</v>
          </cell>
          <cell r="L56">
            <v>214.57105402834566</v>
          </cell>
          <cell r="M56">
            <v>226.99846118782864</v>
          </cell>
          <cell r="N56">
            <v>227.13489118040127</v>
          </cell>
          <cell r="O56">
            <v>241.27150006978724</v>
          </cell>
          <cell r="P56">
            <v>251.74353008231839</v>
          </cell>
          <cell r="Q56">
            <v>277.52494554993086</v>
          </cell>
          <cell r="R56">
            <v>306.80262939759768</v>
          </cell>
          <cell r="S56">
            <v>341.09660179155782</v>
          </cell>
        </row>
        <row r="57">
          <cell r="F57" t="str">
            <v>SA</v>
          </cell>
        </row>
        <row r="61">
          <cell r="B61" t="str">
            <v>2.1.2</v>
          </cell>
          <cell r="D61" t="str">
            <v>Disability pensions spouse supplements</v>
          </cell>
          <cell r="G61">
            <v>379.85924432822594</v>
          </cell>
          <cell r="H61">
            <v>408.23031404740323</v>
          </cell>
          <cell r="I61">
            <v>440.7652058817597</v>
          </cell>
          <cell r="J61">
            <v>472.93665233587956</v>
          </cell>
          <cell r="K61">
            <v>516.36704107358014</v>
          </cell>
          <cell r="L61">
            <v>552.86944518941186</v>
          </cell>
          <cell r="M61">
            <v>597.54055359479844</v>
          </cell>
          <cell r="N61">
            <v>644.29308627144792</v>
          </cell>
          <cell r="O61">
            <v>698.85347827211444</v>
          </cell>
          <cell r="P61">
            <v>750.89525415806168</v>
          </cell>
          <cell r="Q61">
            <v>828.57703750046005</v>
          </cell>
          <cell r="R61">
            <v>918.91629771440182</v>
          </cell>
          <cell r="S61">
            <v>1022.3228074736321</v>
          </cell>
        </row>
        <row r="62">
          <cell r="E62" t="str">
            <v>Ordinary supplementary pension for wife (AI)</v>
          </cell>
          <cell r="F62" t="str">
            <v>SI</v>
          </cell>
          <cell r="G62">
            <v>110.50337445156408</v>
          </cell>
          <cell r="H62">
            <v>114.48681811434092</v>
          </cell>
          <cell r="I62">
            <v>117.08316900632512</v>
          </cell>
          <cell r="J62">
            <v>118.31508986650412</v>
          </cell>
          <cell r="K62">
            <v>132.98991952277729</v>
          </cell>
          <cell r="L62">
            <v>134.273373479447</v>
          </cell>
          <cell r="M62">
            <v>142.55018516000965</v>
          </cell>
          <cell r="N62">
            <v>143.56143415678048</v>
          </cell>
          <cell r="O62">
            <v>152.83373161645861</v>
          </cell>
          <cell r="P62">
            <v>155.49138368407569</v>
          </cell>
          <cell r="Q62">
            <v>169.20114793076684</v>
          </cell>
          <cell r="R62">
            <v>184.04974278243415</v>
          </cell>
          <cell r="S62">
            <v>203.32280747363217</v>
          </cell>
        </row>
        <row r="63">
          <cell r="E63" t="str">
            <v>Occupational pensions (PP) (a)</v>
          </cell>
          <cell r="G63">
            <v>269.35586987666187</v>
          </cell>
          <cell r="H63">
            <v>293.74349593306232</v>
          </cell>
          <cell r="I63">
            <v>323.68203687543456</v>
          </cell>
          <cell r="J63">
            <v>354.62156246937542</v>
          </cell>
          <cell r="K63">
            <v>383.37712155080283</v>
          </cell>
          <cell r="L63">
            <v>418.5960717099648</v>
          </cell>
          <cell r="M63">
            <v>454.99036843478882</v>
          </cell>
          <cell r="N63">
            <v>500.7316521146675</v>
          </cell>
          <cell r="O63">
            <v>546.01974665565581</v>
          </cell>
          <cell r="P63">
            <v>595.40387047398599</v>
          </cell>
          <cell r="Q63">
            <v>659.37588956969319</v>
          </cell>
          <cell r="R63">
            <v>734.8665549319677</v>
          </cell>
          <cell r="S63">
            <v>819</v>
          </cell>
        </row>
        <row r="64">
          <cell r="F64" t="str">
            <v>SI</v>
          </cell>
        </row>
        <row r="65">
          <cell r="F65" t="str">
            <v>SI</v>
          </cell>
        </row>
        <row r="66">
          <cell r="B66" t="str">
            <v>2.1.3</v>
          </cell>
          <cell r="D66" t="str">
            <v>Disability pensions child supplements</v>
          </cell>
          <cell r="F66" t="str">
            <v>SI</v>
          </cell>
          <cell r="G66">
            <v>192.75201236081105</v>
          </cell>
          <cell r="H66">
            <v>195.17399683242024</v>
          </cell>
          <cell r="I66">
            <v>212.32457871318059</v>
          </cell>
          <cell r="J66">
            <v>215.32687072705212</v>
          </cell>
          <cell r="K66">
            <v>235.60562536570148</v>
          </cell>
          <cell r="L66">
            <v>238.58246377032469</v>
          </cell>
          <cell r="M66">
            <v>252.69372778122298</v>
          </cell>
          <cell r="N66">
            <v>256.8704577377423</v>
          </cell>
          <cell r="O66">
            <v>271.10167272722441</v>
          </cell>
          <cell r="P66">
            <v>279.05492923812068</v>
          </cell>
          <cell r="Q66">
            <v>303.23657493329512</v>
          </cell>
          <cell r="R66">
            <v>333.19317649561901</v>
          </cell>
          <cell r="S66">
            <v>370.43363938776741</v>
          </cell>
        </row>
        <row r="67">
          <cell r="E67" t="str">
            <v>Basic child pension single (AI)</v>
          </cell>
          <cell r="F67" t="str">
            <v>SI</v>
          </cell>
          <cell r="G67">
            <v>136.08394550732336</v>
          </cell>
          <cell r="H67">
            <v>135.6969672865327</v>
          </cell>
          <cell r="I67">
            <v>147.14085843604249</v>
          </cell>
          <cell r="J67">
            <v>145.88434531851317</v>
          </cell>
          <cell r="K67">
            <v>159.61803989786497</v>
          </cell>
          <cell r="L67">
            <v>158.38189871610035</v>
          </cell>
          <cell r="M67">
            <v>166.71771296031852</v>
          </cell>
          <cell r="N67">
            <v>164.43162291468212</v>
          </cell>
          <cell r="O67">
            <v>171.8342080561695</v>
          </cell>
          <cell r="P67">
            <v>172.18967926788176</v>
          </cell>
          <cell r="Q67">
            <v>185.06422121972051</v>
          </cell>
          <cell r="R67">
            <v>200.62381319704167</v>
          </cell>
          <cell r="S67">
            <v>223.62507129532213</v>
          </cell>
        </row>
        <row r="68">
          <cell r="E68" t="str">
            <v>Basic child pension double (AI)</v>
          </cell>
          <cell r="F68" t="str">
            <v>SI</v>
          </cell>
          <cell r="G68">
            <v>15.309268304570388</v>
          </cell>
          <cell r="H68">
            <v>14.825416323219011</v>
          </cell>
          <cell r="I68">
            <v>16.155737434708147</v>
          </cell>
          <cell r="J68">
            <v>16.176254486469606</v>
          </cell>
          <cell r="K68">
            <v>18.268313717253317</v>
          </cell>
          <cell r="L68">
            <v>17.902155232648973</v>
          </cell>
          <cell r="M68">
            <v>18.146330702436757</v>
          </cell>
          <cell r="N68">
            <v>18.173448727168708</v>
          </cell>
          <cell r="O68">
            <v>18.545831399933807</v>
          </cell>
          <cell r="P68">
            <v>19.395445472734199</v>
          </cell>
          <cell r="Q68">
            <v>21.485138396789011</v>
          </cell>
          <cell r="R68">
            <v>24.567978294941312</v>
          </cell>
          <cell r="S68">
            <v>26.392014737771234</v>
          </cell>
        </row>
        <row r="69">
          <cell r="E69" t="str">
            <v>Supplementary child pension single (AI)</v>
          </cell>
          <cell r="F69" t="str">
            <v>SA</v>
          </cell>
          <cell r="G69">
            <v>4.6068219326670174</v>
          </cell>
          <cell r="H69">
            <v>4.5081766580031957</v>
          </cell>
          <cell r="I69">
            <v>4.7631258291075049</v>
          </cell>
          <cell r="J69">
            <v>4.8056764096586173</v>
          </cell>
          <cell r="K69">
            <v>5.2989563197331568</v>
          </cell>
          <cell r="L69">
            <v>5.1285864864818604</v>
          </cell>
          <cell r="M69">
            <v>5.6238185306324624</v>
          </cell>
          <cell r="N69">
            <v>5.7336543882141262</v>
          </cell>
          <cell r="O69">
            <v>6.0870397248824979</v>
          </cell>
          <cell r="P69">
            <v>6.0623226156057664</v>
          </cell>
          <cell r="Q69">
            <v>6.4188062362569234</v>
          </cell>
          <cell r="R69">
            <v>7.3166566464373579</v>
          </cell>
          <cell r="S69">
            <v>8.2316055429747994</v>
          </cell>
        </row>
        <row r="70">
          <cell r="E70" t="str">
            <v>Supplementary child pension double (AI)</v>
          </cell>
          <cell r="F70" t="str">
            <v>SA</v>
          </cell>
          <cell r="G70">
            <v>0.24586970988953183</v>
          </cell>
          <cell r="H70">
            <v>0.33204700597190673</v>
          </cell>
          <cell r="I70">
            <v>0.3958630045638945</v>
          </cell>
          <cell r="J70">
            <v>0.39833146711074097</v>
          </cell>
          <cell r="K70">
            <v>0.46077881041157887</v>
          </cell>
          <cell r="L70">
            <v>0.43702240736938164</v>
          </cell>
          <cell r="M70">
            <v>0.54050429813858913</v>
          </cell>
          <cell r="N70">
            <v>0.66700230019493179</v>
          </cell>
          <cell r="O70">
            <v>0.63191725957466616</v>
          </cell>
          <cell r="P70">
            <v>0.71171921692646323</v>
          </cell>
          <cell r="Q70">
            <v>0.90244602529552775</v>
          </cell>
          <cell r="R70">
            <v>1.0874297034154605</v>
          </cell>
          <cell r="S70">
            <v>1.184947811699282</v>
          </cell>
        </row>
        <row r="71">
          <cell r="E71" t="str">
            <v>Occupational pensions (PP) (a)</v>
          </cell>
          <cell r="G71">
            <v>36.506106906360763</v>
          </cell>
          <cell r="H71">
            <v>39.811389558693428</v>
          </cell>
          <cell r="I71">
            <v>43.868994008758527</v>
          </cell>
          <cell r="J71">
            <v>48.062263045299964</v>
          </cell>
          <cell r="K71">
            <v>51.959536620438485</v>
          </cell>
          <cell r="L71">
            <v>56.73280092772417</v>
          </cell>
          <cell r="M71">
            <v>61.665361289696648</v>
          </cell>
          <cell r="N71">
            <v>67.864729407482415</v>
          </cell>
          <cell r="O71">
            <v>74.00267628666397</v>
          </cell>
          <cell r="P71">
            <v>80.695762664972463</v>
          </cell>
          <cell r="Q71">
            <v>89.365963055233138</v>
          </cell>
          <cell r="R71">
            <v>99.59729865378317</v>
          </cell>
          <cell r="S71">
            <v>111</v>
          </cell>
        </row>
        <row r="72">
          <cell r="F72" t="str">
            <v>SI</v>
          </cell>
        </row>
        <row r="74">
          <cell r="B74">
            <v>2.2000000000000002</v>
          </cell>
          <cell r="D74" t="str">
            <v>Disabled civil servant pensions (d)</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row>
        <row r="78">
          <cell r="B78">
            <v>2.2999999999999998</v>
          </cell>
          <cell r="D78" t="str">
            <v>Disabled child  pensions</v>
          </cell>
          <cell r="G78" t="str">
            <v>&lt;&gt;</v>
          </cell>
          <cell r="H78" t="str">
            <v>&lt;&gt;</v>
          </cell>
          <cell r="I78" t="str">
            <v>&lt;&gt;</v>
          </cell>
          <cell r="J78" t="str">
            <v>&lt;&gt;</v>
          </cell>
          <cell r="K78" t="str">
            <v>&lt;&gt;</v>
          </cell>
          <cell r="L78" t="str">
            <v>&lt;&gt;</v>
          </cell>
          <cell r="M78" t="str">
            <v>&lt;&gt;</v>
          </cell>
          <cell r="N78" t="str">
            <v>&lt;&gt;</v>
          </cell>
          <cell r="O78" t="str">
            <v>&lt;&gt;</v>
          </cell>
          <cell r="P78" t="str">
            <v>&lt;&gt;</v>
          </cell>
          <cell r="Q78" t="str">
            <v>&lt;&gt;</v>
          </cell>
          <cell r="R78" t="str">
            <v>&lt;&gt;</v>
          </cell>
          <cell r="S78" t="str">
            <v>&lt;&gt;</v>
          </cell>
        </row>
        <row r="82">
          <cell r="B82">
            <v>2.4</v>
          </cell>
          <cell r="D82" t="str">
            <v>Disabled veterans pensions</v>
          </cell>
          <cell r="G82">
            <v>108.20800724999999</v>
          </cell>
          <cell r="H82">
            <v>109.80323054999999</v>
          </cell>
          <cell r="I82">
            <v>121.49023085</v>
          </cell>
          <cell r="J82">
            <v>121.34422625000001</v>
          </cell>
          <cell r="K82">
            <v>133.09471685</v>
          </cell>
          <cell r="L82">
            <v>130.70926935</v>
          </cell>
          <cell r="M82">
            <v>136.23425520500001</v>
          </cell>
          <cell r="N82">
            <v>145.99925755000001</v>
          </cell>
          <cell r="O82">
            <v>136.07338060000001</v>
          </cell>
          <cell r="P82">
            <v>127.05809875</v>
          </cell>
          <cell r="Q82">
            <v>134.170714</v>
          </cell>
          <cell r="R82">
            <v>132.67795190000001</v>
          </cell>
          <cell r="S82">
            <v>145.28706260000001</v>
          </cell>
        </row>
        <row r="83">
          <cell r="E83" t="str">
            <v>Military Insurance (e)</v>
          </cell>
          <cell r="G83">
            <v>108.20800724999999</v>
          </cell>
          <cell r="H83">
            <v>109.80323054999999</v>
          </cell>
          <cell r="I83">
            <v>121.49023085</v>
          </cell>
          <cell r="J83">
            <v>121.34422625000001</v>
          </cell>
          <cell r="K83">
            <v>133.09471685</v>
          </cell>
          <cell r="L83">
            <v>130.70926935</v>
          </cell>
          <cell r="M83">
            <v>136.23425520500001</v>
          </cell>
          <cell r="N83">
            <v>145.99925755000001</v>
          </cell>
          <cell r="O83">
            <v>136.07338060000001</v>
          </cell>
          <cell r="P83">
            <v>127.05809875</v>
          </cell>
          <cell r="Q83">
            <v>134.170714</v>
          </cell>
          <cell r="R83">
            <v>132.67795190000001</v>
          </cell>
          <cell r="S83">
            <v>145.28706260000001</v>
          </cell>
        </row>
        <row r="84">
          <cell r="F84" t="str">
            <v>SI</v>
          </cell>
        </row>
        <row r="86">
          <cell r="B86">
            <v>2.5</v>
          </cell>
          <cell r="D86" t="str">
            <v>Disability other cash benefits</v>
          </cell>
          <cell r="G86">
            <v>108.43019299999999</v>
          </cell>
          <cell r="H86">
            <v>111.83845699999999</v>
          </cell>
          <cell r="I86">
            <v>137.63311099999999</v>
          </cell>
          <cell r="J86">
            <v>149.770276</v>
          </cell>
          <cell r="K86">
            <v>178.147436</v>
          </cell>
          <cell r="L86">
            <v>190.09039000000001</v>
          </cell>
          <cell r="M86">
            <v>213.34706699999998</v>
          </cell>
          <cell r="N86">
            <v>281.17975000000001</v>
          </cell>
          <cell r="O86">
            <v>310.26598799999999</v>
          </cell>
          <cell r="P86">
            <v>342.163589</v>
          </cell>
          <cell r="Q86">
            <v>393.27556900000002</v>
          </cell>
          <cell r="R86">
            <v>447.079047</v>
          </cell>
          <cell r="S86">
            <v>529.55917900000009</v>
          </cell>
        </row>
        <row r="87">
          <cell r="E87" t="str">
            <v>Social assistance to Swiss lAIing abroad (AI)</v>
          </cell>
          <cell r="F87" t="str">
            <v>SA</v>
          </cell>
          <cell r="G87">
            <v>1.7845279999999999</v>
          </cell>
          <cell r="H87">
            <v>1.8189869999999999</v>
          </cell>
          <cell r="I87">
            <v>1.8170900000000001</v>
          </cell>
          <cell r="J87">
            <v>1.8216829999999999</v>
          </cell>
          <cell r="K87">
            <v>1.8545499999999999</v>
          </cell>
          <cell r="L87">
            <v>1.8106930000000001</v>
          </cell>
          <cell r="M87">
            <v>1.7550589999999999</v>
          </cell>
          <cell r="N87">
            <v>1.8763369999999999</v>
          </cell>
          <cell r="O87">
            <v>1.8215920000000001</v>
          </cell>
          <cell r="P87">
            <v>1.8965829999999999</v>
          </cell>
          <cell r="Q87">
            <v>1.8</v>
          </cell>
          <cell r="R87">
            <v>1.931837</v>
          </cell>
          <cell r="S87">
            <v>2.1</v>
          </cell>
        </row>
        <row r="88">
          <cell r="E88" t="str">
            <v>Complementary benefits to AI pensioners (PC)</v>
          </cell>
          <cell r="G88">
            <v>71.956999999999994</v>
          </cell>
          <cell r="H88">
            <v>74.111999999999995</v>
          </cell>
          <cell r="I88">
            <v>92.674000000000007</v>
          </cell>
          <cell r="J88">
            <v>102.318</v>
          </cell>
          <cell r="K88">
            <v>123.11499999999999</v>
          </cell>
          <cell r="L88">
            <v>132.40100000000001</v>
          </cell>
          <cell r="M88">
            <v>150.05699999999999</v>
          </cell>
          <cell r="N88">
            <v>214.86500000000001</v>
          </cell>
          <cell r="O88">
            <v>238.822</v>
          </cell>
          <cell r="P88">
            <v>266.75892499999998</v>
          </cell>
          <cell r="Q88">
            <v>309.27556900000002</v>
          </cell>
          <cell r="R88">
            <v>358.82545300000004</v>
          </cell>
          <cell r="S88">
            <v>425.95917900000001</v>
          </cell>
        </row>
        <row r="89">
          <cell r="E89" t="str">
            <v>Helplessness allowances (AI)</v>
          </cell>
          <cell r="G89">
            <v>34.688665</v>
          </cell>
          <cell r="H89">
            <v>35.907470000000004</v>
          </cell>
          <cell r="I89">
            <v>43.142021</v>
          </cell>
          <cell r="J89">
            <v>45.630592999999998</v>
          </cell>
          <cell r="K89">
            <v>53.177886000000001</v>
          </cell>
          <cell r="L89">
            <v>55.878697000000003</v>
          </cell>
          <cell r="M89">
            <v>61.535007999999998</v>
          </cell>
          <cell r="N89">
            <v>64.438412999999997</v>
          </cell>
          <cell r="O89">
            <v>69.622395999999995</v>
          </cell>
          <cell r="P89">
            <v>73.508081000000004</v>
          </cell>
          <cell r="Q89">
            <v>82.2</v>
          </cell>
          <cell r="R89">
            <v>86.321757000000005</v>
          </cell>
          <cell r="S89">
            <v>101.5</v>
          </cell>
        </row>
        <row r="90">
          <cell r="F90" t="str">
            <v>SA</v>
          </cell>
        </row>
        <row r="92">
          <cell r="B92">
            <v>3</v>
          </cell>
          <cell r="C92" t="str">
            <v>OCCUPATIONAL INJURY AND DISEASE (f)</v>
          </cell>
          <cell r="G92">
            <v>1800</v>
          </cell>
          <cell r="H92">
            <v>1880</v>
          </cell>
          <cell r="I92">
            <v>2110</v>
          </cell>
          <cell r="J92">
            <v>2200</v>
          </cell>
          <cell r="K92">
            <v>2362.4603050000001</v>
          </cell>
          <cell r="L92">
            <v>2394.7817860000005</v>
          </cell>
          <cell r="M92">
            <v>2484.571046</v>
          </cell>
          <cell r="N92">
            <v>2622.2349180000001</v>
          </cell>
          <cell r="O92">
            <v>2750.2666979999999</v>
          </cell>
          <cell r="P92">
            <v>2960.3495750000002</v>
          </cell>
          <cell r="Q92">
            <v>3253.3999999999992</v>
          </cell>
          <cell r="R92">
            <v>3617.7164480000001</v>
          </cell>
          <cell r="S92">
            <v>3868.4731169999995</v>
          </cell>
        </row>
        <row r="94">
          <cell r="E94" t="str">
            <v>Short-term occupational accident benefits (AP)(AA) (g)</v>
          </cell>
          <cell r="G94" t="str">
            <v>..</v>
          </cell>
          <cell r="H94" t="str">
            <v>..</v>
          </cell>
          <cell r="I94" t="str">
            <v>..</v>
          </cell>
          <cell r="J94" t="str">
            <v>..</v>
          </cell>
          <cell r="K94">
            <v>427.64242899999999</v>
          </cell>
          <cell r="L94">
            <v>500.369598</v>
          </cell>
          <cell r="M94">
            <v>544.24057800000003</v>
          </cell>
          <cell r="N94">
            <v>594.77340300000003</v>
          </cell>
          <cell r="O94">
            <v>634.93506200000002</v>
          </cell>
          <cell r="P94">
            <v>666.86586799999998</v>
          </cell>
          <cell r="Q94">
            <v>725.2</v>
          </cell>
          <cell r="R94">
            <v>813.95826999999997</v>
          </cell>
          <cell r="S94">
            <v>841.48660699999994</v>
          </cell>
        </row>
        <row r="95">
          <cell r="E95" t="str">
            <v>Short-term non occupational accident benefits (ANP)(AA) (g)</v>
          </cell>
          <cell r="G95" t="str">
            <v>..</v>
          </cell>
          <cell r="H95" t="str">
            <v>..</v>
          </cell>
          <cell r="I95" t="str">
            <v>..</v>
          </cell>
          <cell r="J95" t="str">
            <v>..</v>
          </cell>
          <cell r="K95">
            <v>647.00523899999996</v>
          </cell>
          <cell r="L95">
            <v>805.09648100000004</v>
          </cell>
          <cell r="M95">
            <v>866.66954599999997</v>
          </cell>
          <cell r="N95">
            <v>946.19334100000003</v>
          </cell>
          <cell r="O95">
            <v>1016.055039</v>
          </cell>
          <cell r="P95">
            <v>1094.544341</v>
          </cell>
          <cell r="Q95">
            <v>1163.3</v>
          </cell>
          <cell r="R95">
            <v>1380.238456</v>
          </cell>
          <cell r="S95">
            <v>1497.014367</v>
          </cell>
        </row>
        <row r="96">
          <cell r="E96" t="str">
            <v>Short-term optional insurance benefits (AF)(AA) (g)</v>
          </cell>
          <cell r="G96" t="str">
            <v>..</v>
          </cell>
          <cell r="H96" t="str">
            <v>..</v>
          </cell>
          <cell r="I96" t="str">
            <v>..</v>
          </cell>
          <cell r="J96" t="str">
            <v>..</v>
          </cell>
          <cell r="K96">
            <v>10.160440000000001</v>
          </cell>
          <cell r="L96">
            <v>18.484330999999997</v>
          </cell>
          <cell r="M96">
            <v>21.188908999999999</v>
          </cell>
          <cell r="N96">
            <v>26.323761999999999</v>
          </cell>
          <cell r="O96">
            <v>28.787231999999999</v>
          </cell>
          <cell r="P96">
            <v>29.966373000000001</v>
          </cell>
          <cell r="Q96">
            <v>33.6</v>
          </cell>
          <cell r="R96">
            <v>40.762175999999997</v>
          </cell>
          <cell r="S96">
            <v>46.881192999999996</v>
          </cell>
        </row>
        <row r="97">
          <cell r="E97" t="str">
            <v>Long-term occupational accident benefits (AP)(AA) (g)</v>
          </cell>
          <cell r="G97" t="str">
            <v>..</v>
          </cell>
          <cell r="H97" t="str">
            <v>..</v>
          </cell>
          <cell r="I97" t="str">
            <v>..</v>
          </cell>
          <cell r="J97" t="str">
            <v>..</v>
          </cell>
          <cell r="K97">
            <v>214.58395199999998</v>
          </cell>
          <cell r="L97">
            <v>231.368629</v>
          </cell>
          <cell r="M97">
            <v>243.25561300000001</v>
          </cell>
          <cell r="N97">
            <v>255.55104800000001</v>
          </cell>
          <cell r="O97">
            <v>270.459632</v>
          </cell>
          <cell r="P97">
            <v>284.22805200000005</v>
          </cell>
          <cell r="Q97">
            <v>301.5</v>
          </cell>
          <cell r="R97">
            <v>319.97060100000004</v>
          </cell>
          <cell r="S97">
            <v>342.86583000000002</v>
          </cell>
        </row>
        <row r="98">
          <cell r="E98" t="str">
            <v>Long-term non occupational accident benefits (ANP)(AA) (g)</v>
          </cell>
          <cell r="G98" t="str">
            <v>..</v>
          </cell>
          <cell r="H98" t="str">
            <v>..</v>
          </cell>
          <cell r="I98" t="str">
            <v>..</v>
          </cell>
          <cell r="J98" t="str">
            <v>..</v>
          </cell>
          <cell r="K98">
            <v>217.71775</v>
          </cell>
          <cell r="L98">
            <v>241.00704500000001</v>
          </cell>
          <cell r="M98">
            <v>257.486088</v>
          </cell>
          <cell r="N98">
            <v>276.061037</v>
          </cell>
          <cell r="O98">
            <v>293.38565299999999</v>
          </cell>
          <cell r="P98">
            <v>320.97905599999996</v>
          </cell>
          <cell r="Q98">
            <v>339.7</v>
          </cell>
          <cell r="R98">
            <v>363.05918400000002</v>
          </cell>
          <cell r="S98">
            <v>400.579003</v>
          </cell>
        </row>
        <row r="99">
          <cell r="E99" t="str">
            <v>Long-term optional insurance benefits (AF)(AA) (g)</v>
          </cell>
          <cell r="G99" t="str">
            <v>..</v>
          </cell>
          <cell r="H99" t="str">
            <v>..</v>
          </cell>
          <cell r="I99" t="str">
            <v>..</v>
          </cell>
          <cell r="J99" t="str">
            <v>..</v>
          </cell>
          <cell r="K99">
            <v>0.115246</v>
          </cell>
          <cell r="L99">
            <v>0.49776900000000002</v>
          </cell>
          <cell r="M99">
            <v>0.888714</v>
          </cell>
          <cell r="N99">
            <v>1.7380989999999998</v>
          </cell>
          <cell r="O99">
            <v>3.1553139999999997</v>
          </cell>
          <cell r="P99">
            <v>3.4545490000000001</v>
          </cell>
          <cell r="Q99">
            <v>4.0999999999999996</v>
          </cell>
          <cell r="R99">
            <v>5.9582889999999997</v>
          </cell>
          <cell r="S99">
            <v>7.6318359999999998</v>
          </cell>
        </row>
        <row r="100">
          <cell r="E100" t="str">
            <v>Other occupational accident (AP)(AA) (g)</v>
          </cell>
          <cell r="G100" t="str">
            <v>..</v>
          </cell>
          <cell r="H100" t="str">
            <v>..</v>
          </cell>
          <cell r="I100" t="str">
            <v>..</v>
          </cell>
          <cell r="J100" t="str">
            <v>..</v>
          </cell>
          <cell r="K100">
            <v>500.12857500000001</v>
          </cell>
          <cell r="L100">
            <v>535.25620300000003</v>
          </cell>
          <cell r="M100">
            <v>537.67495400000007</v>
          </cell>
          <cell r="N100">
            <v>527.30323699999997</v>
          </cell>
          <cell r="O100">
            <v>566.03172699999993</v>
          </cell>
          <cell r="P100">
            <v>609.77316799999994</v>
          </cell>
          <cell r="Q100">
            <v>701.6</v>
          </cell>
          <cell r="R100">
            <v>744.10077699999999</v>
          </cell>
          <cell r="S100">
            <v>795.54734199999996</v>
          </cell>
        </row>
        <row r="101">
          <cell r="E101" t="str">
            <v>Other non occupational accident (ANP)(AA) (g)</v>
          </cell>
          <cell r="G101" t="str">
            <v>..</v>
          </cell>
          <cell r="H101" t="str">
            <v>..</v>
          </cell>
          <cell r="I101" t="str">
            <v>..</v>
          </cell>
          <cell r="J101" t="str">
            <v>..</v>
          </cell>
          <cell r="K101">
            <v>640.59018500000002</v>
          </cell>
          <cell r="L101">
            <v>674.03910999999994</v>
          </cell>
          <cell r="M101">
            <v>670.96321799999998</v>
          </cell>
          <cell r="N101">
            <v>703.781475</v>
          </cell>
          <cell r="O101">
            <v>700.76944600000002</v>
          </cell>
          <cell r="P101">
            <v>760.68794700000001</v>
          </cell>
          <cell r="Q101">
            <v>834.8</v>
          </cell>
          <cell r="R101">
            <v>917.65827999999999</v>
          </cell>
          <cell r="S101">
            <v>1024.0377489999998</v>
          </cell>
        </row>
        <row r="102">
          <cell r="E102" t="str">
            <v>Other optional insurance (AF)(AA) (g)</v>
          </cell>
          <cell r="G102" t="str">
            <v>..</v>
          </cell>
          <cell r="H102" t="str">
            <v>..</v>
          </cell>
          <cell r="I102" t="str">
            <v>..</v>
          </cell>
          <cell r="J102" t="str">
            <v>..</v>
          </cell>
          <cell r="K102">
            <v>19.516489</v>
          </cell>
          <cell r="L102">
            <v>20.462619999999998</v>
          </cell>
          <cell r="M102">
            <v>18.003426000000001</v>
          </cell>
          <cell r="N102">
            <v>20.109515999999999</v>
          </cell>
          <cell r="O102">
            <v>22.187593</v>
          </cell>
          <cell r="P102">
            <v>23.550221000000001</v>
          </cell>
          <cell r="Q102">
            <v>31.2</v>
          </cell>
          <cell r="R102">
            <v>43.010415000000002</v>
          </cell>
          <cell r="S102">
            <v>39.629190000000001</v>
          </cell>
        </row>
        <row r="103">
          <cell r="E103" t="str">
            <v>Adjustement of double counting with 11 HEALTH (f)</v>
          </cell>
          <cell r="G103">
            <v>-249</v>
          </cell>
          <cell r="H103">
            <v>-268</v>
          </cell>
          <cell r="I103">
            <v>-286</v>
          </cell>
          <cell r="J103">
            <v>-298</v>
          </cell>
          <cell r="K103">
            <v>-315</v>
          </cell>
          <cell r="L103">
            <v>-631.79999999999995</v>
          </cell>
          <cell r="M103">
            <v>-675.8</v>
          </cell>
          <cell r="N103">
            <v>-729.6</v>
          </cell>
          <cell r="O103">
            <v>-785.5</v>
          </cell>
          <cell r="P103">
            <v>-833.7</v>
          </cell>
          <cell r="Q103">
            <v>-881.6</v>
          </cell>
          <cell r="R103">
            <v>-1011</v>
          </cell>
          <cell r="S103">
            <v>-1127.2</v>
          </cell>
        </row>
        <row r="106">
          <cell r="B106">
            <v>4</v>
          </cell>
          <cell r="C106" t="str">
            <v>SICKNESS BENEFITS</v>
          </cell>
          <cell r="G106">
            <v>502.49299999999999</v>
          </cell>
          <cell r="H106">
            <v>543.18399999999997</v>
          </cell>
          <cell r="I106">
            <v>563.42100000000005</v>
          </cell>
          <cell r="J106">
            <v>589.62200000000007</v>
          </cell>
          <cell r="K106">
            <v>580.34500000000003</v>
          </cell>
          <cell r="L106">
            <v>599.13199999999995</v>
          </cell>
          <cell r="M106">
            <v>629.87099999999998</v>
          </cell>
          <cell r="N106">
            <v>649.49300000000005</v>
          </cell>
          <cell r="O106">
            <v>682.55799999999999</v>
          </cell>
          <cell r="P106">
            <v>727.13400000000001</v>
          </cell>
          <cell r="Q106">
            <v>796.93700000000001</v>
          </cell>
          <cell r="R106">
            <v>885.36199999999997</v>
          </cell>
          <cell r="S106">
            <v>923.22400000000005</v>
          </cell>
        </row>
        <row r="108">
          <cell r="E108" t="str">
            <v>Sickness allowance (AM) (h)</v>
          </cell>
          <cell r="F108" t="str">
            <v>SI</v>
          </cell>
          <cell r="G108">
            <v>502.49299999999999</v>
          </cell>
          <cell r="H108">
            <v>543.18399999999997</v>
          </cell>
          <cell r="I108">
            <v>563.42100000000005</v>
          </cell>
          <cell r="J108">
            <v>589.62200000000007</v>
          </cell>
          <cell r="K108">
            <v>580.34500000000003</v>
          </cell>
          <cell r="L108">
            <v>599.13199999999995</v>
          </cell>
          <cell r="M108">
            <v>629.87099999999998</v>
          </cell>
          <cell r="N108">
            <v>649.49300000000005</v>
          </cell>
          <cell r="O108">
            <v>682.55799999999999</v>
          </cell>
          <cell r="P108">
            <v>727.13400000000001</v>
          </cell>
          <cell r="Q108">
            <v>796.93700000000001</v>
          </cell>
          <cell r="R108">
            <v>885.36199999999997</v>
          </cell>
          <cell r="S108">
            <v>923.22400000000005</v>
          </cell>
        </row>
        <row r="111">
          <cell r="F111" t="str">
            <v>SI</v>
          </cell>
        </row>
        <row r="113">
          <cell r="B113">
            <v>5</v>
          </cell>
          <cell r="C113" t="str">
            <v>SERVICES FOR ELDERLY AND DISABLED PEOPLE</v>
          </cell>
          <cell r="G113">
            <v>294.22106199999996</v>
          </cell>
          <cell r="H113">
            <v>348.66904199999999</v>
          </cell>
          <cell r="I113">
            <v>365.05984499999994</v>
          </cell>
          <cell r="J113">
            <v>400.570245</v>
          </cell>
          <cell r="K113">
            <v>436.20144100000005</v>
          </cell>
          <cell r="L113">
            <v>447.78121300000004</v>
          </cell>
          <cell r="M113">
            <v>508.84022499999998</v>
          </cell>
          <cell r="N113">
            <v>563.26301799999976</v>
          </cell>
          <cell r="O113">
            <v>597.10668499999997</v>
          </cell>
          <cell r="P113">
            <v>674.43879200000003</v>
          </cell>
          <cell r="Q113">
            <v>1440.271105</v>
          </cell>
          <cell r="R113">
            <v>1538.534531</v>
          </cell>
          <cell r="S113">
            <v>1646.399521</v>
          </cell>
        </row>
        <row r="115">
          <cell r="B115">
            <v>5</v>
          </cell>
          <cell r="E115" t="str">
            <v>Non attributable</v>
          </cell>
          <cell r="G115">
            <v>268.75123299999996</v>
          </cell>
          <cell r="H115">
            <v>320.92772200000002</v>
          </cell>
          <cell r="I115">
            <v>334.62949899999995</v>
          </cell>
          <cell r="J115">
            <v>368.95143899999999</v>
          </cell>
          <cell r="K115">
            <v>402.37946300000004</v>
          </cell>
          <cell r="L115">
            <v>412.06970699999999</v>
          </cell>
          <cell r="M115">
            <v>471.81642099999999</v>
          </cell>
          <cell r="N115">
            <v>522.78541999999982</v>
          </cell>
          <cell r="O115">
            <v>556.23051099999998</v>
          </cell>
          <cell r="P115">
            <v>630.74998100000005</v>
          </cell>
          <cell r="Q115">
            <v>889.15045800000007</v>
          </cell>
          <cell r="R115">
            <v>1021.742221</v>
          </cell>
          <cell r="S115">
            <v>1154.3448000000001</v>
          </cell>
        </row>
        <row r="116">
          <cell r="E116" t="str">
            <v>Public expenditure for disabled (i)</v>
          </cell>
          <cell r="G116" t="str">
            <v>...</v>
          </cell>
          <cell r="H116" t="str">
            <v>...</v>
          </cell>
          <cell r="I116" t="str">
            <v>...</v>
          </cell>
          <cell r="J116" t="str">
            <v>...</v>
          </cell>
          <cell r="K116" t="str">
            <v>...</v>
          </cell>
          <cell r="L116" t="str">
            <v>...</v>
          </cell>
          <cell r="M116" t="str">
            <v>...</v>
          </cell>
          <cell r="N116" t="str">
            <v>...</v>
          </cell>
          <cell r="O116" t="str">
            <v>...</v>
          </cell>
          <cell r="P116" t="str">
            <v>...</v>
          </cell>
          <cell r="Q116">
            <v>196.69800000000001</v>
          </cell>
          <cell r="R116">
            <v>183.124</v>
          </cell>
          <cell r="S116">
            <v>196.679</v>
          </cell>
        </row>
        <row r="117">
          <cell r="E117" t="str">
            <v>Construction subsidies (AVS)</v>
          </cell>
          <cell r="G117">
            <v>67.897999999999996</v>
          </cell>
          <cell r="H117">
            <v>81.709855000000005</v>
          </cell>
          <cell r="I117">
            <v>72.574178000000003</v>
          </cell>
          <cell r="J117">
            <v>77.924701999999996</v>
          </cell>
          <cell r="K117">
            <v>75.106860999999995</v>
          </cell>
          <cell r="L117">
            <v>71.189621000000002</v>
          </cell>
          <cell r="M117">
            <v>82.537909999999997</v>
          </cell>
          <cell r="N117">
            <v>93.319753000000006</v>
          </cell>
          <cell r="O117">
            <v>111.05582099999999</v>
          </cell>
          <cell r="P117">
            <v>157.646355</v>
          </cell>
          <cell r="Q117">
            <v>142.47</v>
          </cell>
          <cell r="R117">
            <v>116.27</v>
          </cell>
          <cell r="S117">
            <v>88.72</v>
          </cell>
        </row>
        <row r="118">
          <cell r="E118" t="str">
            <v>Operational subsidies (AVS)</v>
          </cell>
          <cell r="G118">
            <v>1.87287</v>
          </cell>
          <cell r="H118">
            <v>2.1474489999999999</v>
          </cell>
          <cell r="I118">
            <v>2.6264189999999998</v>
          </cell>
          <cell r="J118">
            <v>3.8678680000000001</v>
          </cell>
          <cell r="K118">
            <v>4.5398569999999996</v>
          </cell>
          <cell r="L118">
            <v>6.1707479999999997</v>
          </cell>
          <cell r="M118">
            <v>5.5371360000000003</v>
          </cell>
          <cell r="N118">
            <v>0.48040300000000002</v>
          </cell>
          <cell r="O118" t="str">
            <v>&lt;&gt;</v>
          </cell>
          <cell r="P118" t="str">
            <v>&lt;&gt;</v>
          </cell>
          <cell r="Q118" t="str">
            <v>&lt;&gt;</v>
          </cell>
          <cell r="R118" t="str">
            <v>&lt;&gt;</v>
          </cell>
          <cell r="S118" t="str">
            <v>&lt;&gt;</v>
          </cell>
        </row>
        <row r="119">
          <cell r="E119" t="str">
            <v>Subsidies to organisations (AVS)</v>
          </cell>
          <cell r="G119">
            <v>14.878</v>
          </cell>
          <cell r="H119">
            <v>38.225521999999998</v>
          </cell>
          <cell r="I119">
            <v>35.513002</v>
          </cell>
          <cell r="J119">
            <v>42.671103000000002</v>
          </cell>
          <cell r="K119">
            <v>49.915818000000002</v>
          </cell>
          <cell r="L119">
            <v>55.692</v>
          </cell>
          <cell r="M119">
            <v>65.395684000000003</v>
          </cell>
          <cell r="N119">
            <v>73.284915999999996</v>
          </cell>
          <cell r="O119">
            <v>75.407141999999993</v>
          </cell>
          <cell r="P119">
            <v>76.302091000000004</v>
          </cell>
          <cell r="Q119">
            <v>111.93</v>
          </cell>
          <cell r="R119">
            <v>128.38999999999999</v>
          </cell>
          <cell r="S119">
            <v>150.99</v>
          </cell>
        </row>
        <row r="120">
          <cell r="E120" t="str">
            <v>Subsidies to Pro Senectute (AVS)</v>
          </cell>
          <cell r="G120">
            <v>4.6349999999999998</v>
          </cell>
          <cell r="H120">
            <v>4.9660000000000002</v>
          </cell>
          <cell r="I120">
            <v>6.49</v>
          </cell>
          <cell r="J120">
            <v>6.391</v>
          </cell>
          <cell r="K120">
            <v>7.4770000000000003</v>
          </cell>
          <cell r="L120">
            <v>6.6911899999999997</v>
          </cell>
          <cell r="M120">
            <v>9.7337000000000007</v>
          </cell>
          <cell r="N120">
            <v>10.013999999999999</v>
          </cell>
          <cell r="O120">
            <v>11.029</v>
          </cell>
          <cell r="P120">
            <v>10.698</v>
          </cell>
          <cell r="Q120">
            <v>12.68</v>
          </cell>
          <cell r="R120">
            <v>13</v>
          </cell>
          <cell r="S120">
            <v>15</v>
          </cell>
        </row>
        <row r="121">
          <cell r="E121" t="str">
            <v>Subsidies to Pro Juventute (AVS)</v>
          </cell>
          <cell r="G121">
            <v>1.992</v>
          </cell>
          <cell r="H121">
            <v>2.621</v>
          </cell>
          <cell r="I121">
            <v>0.4</v>
          </cell>
          <cell r="J121">
            <v>1.9164000000000001</v>
          </cell>
          <cell r="K121">
            <v>1.992</v>
          </cell>
          <cell r="L121">
            <v>1.67</v>
          </cell>
          <cell r="M121">
            <v>1.6080000000000001</v>
          </cell>
          <cell r="N121">
            <v>2.452</v>
          </cell>
          <cell r="O121">
            <v>0</v>
          </cell>
          <cell r="P121">
            <v>1</v>
          </cell>
          <cell r="Q121">
            <v>1.75</v>
          </cell>
          <cell r="R121">
            <v>2</v>
          </cell>
          <cell r="S121">
            <v>1.5</v>
          </cell>
        </row>
        <row r="122">
          <cell r="E122" t="str">
            <v>Operational subsidies (AI)</v>
          </cell>
          <cell r="G122">
            <v>140.18226699999997</v>
          </cell>
          <cell r="H122">
            <v>152.55004400000001</v>
          </cell>
          <cell r="I122">
            <v>169.79255399999997</v>
          </cell>
          <cell r="J122">
            <v>185.01291699999999</v>
          </cell>
          <cell r="K122">
            <v>206.61208000000005</v>
          </cell>
          <cell r="L122">
            <v>207.78439799999995</v>
          </cell>
          <cell r="M122">
            <v>235.31905100000003</v>
          </cell>
          <cell r="N122">
            <v>268.38092299999994</v>
          </cell>
          <cell r="O122">
            <v>276.44286099999999</v>
          </cell>
          <cell r="P122">
            <v>299.40754100000004</v>
          </cell>
          <cell r="Q122">
            <v>333.15927600000003</v>
          </cell>
          <cell r="R122">
            <v>457.37182399999995</v>
          </cell>
          <cell r="S122">
            <v>578.25579999999991</v>
          </cell>
        </row>
        <row r="123">
          <cell r="E123" t="str">
            <v>Subsidies to umbrella organisations &amp; institutes (AI)</v>
          </cell>
          <cell r="G123">
            <v>33.565095999999997</v>
          </cell>
          <cell r="H123">
            <v>34.617122999999999</v>
          </cell>
          <cell r="I123">
            <v>42.904345999999997</v>
          </cell>
          <cell r="J123">
            <v>47.041449</v>
          </cell>
          <cell r="K123">
            <v>51.554847000000002</v>
          </cell>
          <cell r="L123">
            <v>57.615749999999998</v>
          </cell>
          <cell r="M123">
            <v>64.684939999999997</v>
          </cell>
          <cell r="N123">
            <v>67.947424999999996</v>
          </cell>
          <cell r="O123">
            <v>75.169686999999996</v>
          </cell>
          <cell r="P123">
            <v>77.695993999999999</v>
          </cell>
          <cell r="Q123">
            <v>81.463182000000003</v>
          </cell>
          <cell r="R123">
            <v>112.58639700000001</v>
          </cell>
          <cell r="S123">
            <v>112.7</v>
          </cell>
        </row>
        <row r="124">
          <cell r="E124" t="str">
            <v>Subsidies to Pro Infirmis (AI)</v>
          </cell>
          <cell r="G124">
            <v>3.7280000000000002</v>
          </cell>
          <cell r="H124">
            <v>4.0907289999999996</v>
          </cell>
          <cell r="I124">
            <v>4.3289999999999997</v>
          </cell>
          <cell r="J124">
            <v>4.1260000000000003</v>
          </cell>
          <cell r="K124">
            <v>5.181</v>
          </cell>
          <cell r="L124">
            <v>5.2560000000000002</v>
          </cell>
          <cell r="M124">
            <v>7</v>
          </cell>
          <cell r="N124">
            <v>6.9059999999999997</v>
          </cell>
          <cell r="O124">
            <v>7.1260000000000003</v>
          </cell>
          <cell r="P124">
            <v>8</v>
          </cell>
          <cell r="Q124">
            <v>9</v>
          </cell>
          <cell r="R124">
            <v>9</v>
          </cell>
          <cell r="S124">
            <v>10.5</v>
          </cell>
        </row>
        <row r="126">
          <cell r="B126" t="str">
            <v>5.1.0</v>
          </cell>
          <cell r="D126" t="str">
            <v>Residential care (non attributable)</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row>
        <row r="129">
          <cell r="D129">
            <v>2</v>
          </cell>
        </row>
        <row r="130">
          <cell r="B130" t="str">
            <v>5.1.1</v>
          </cell>
          <cell r="D130" t="str">
            <v>Residential care to children</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row>
        <row r="134">
          <cell r="B134" t="str">
            <v>5.1.2</v>
          </cell>
          <cell r="D134" t="str">
            <v>Residential care to adults up to age 65</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row>
        <row r="138">
          <cell r="B138" t="str">
            <v>5.1.3</v>
          </cell>
          <cell r="D138" t="str">
            <v xml:space="preserve">Residential care to adults aged 65 and over </v>
          </cell>
          <cell r="G138" t="str">
            <v>..</v>
          </cell>
          <cell r="H138" t="str">
            <v>..</v>
          </cell>
          <cell r="I138" t="str">
            <v>..</v>
          </cell>
          <cell r="J138" t="str">
            <v>..</v>
          </cell>
          <cell r="K138" t="str">
            <v>..</v>
          </cell>
          <cell r="L138" t="str">
            <v>..</v>
          </cell>
          <cell r="M138" t="str">
            <v>..</v>
          </cell>
          <cell r="N138" t="str">
            <v>..</v>
          </cell>
          <cell r="O138" t="str">
            <v>..</v>
          </cell>
          <cell r="P138" t="str">
            <v>..</v>
          </cell>
          <cell r="Q138" t="str">
            <v>..</v>
          </cell>
          <cell r="R138" t="str">
            <v>..</v>
          </cell>
          <cell r="S138" t="str">
            <v>..</v>
          </cell>
        </row>
        <row r="142">
          <cell r="B142" t="str">
            <v>5.2.0</v>
          </cell>
          <cell r="D142" t="str">
            <v>Home-help services (non attributable)</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cell r="S142" t="str">
            <v>..</v>
          </cell>
        </row>
        <row r="146">
          <cell r="B146" t="str">
            <v>5.2.1</v>
          </cell>
          <cell r="D146" t="str">
            <v>Home-help services to children</v>
          </cell>
          <cell r="G146" t="str">
            <v>..</v>
          </cell>
          <cell r="H146" t="str">
            <v>..</v>
          </cell>
          <cell r="I146" t="str">
            <v>..</v>
          </cell>
          <cell r="J146" t="str">
            <v>..</v>
          </cell>
          <cell r="K146" t="str">
            <v>..</v>
          </cell>
          <cell r="L146" t="str">
            <v>..</v>
          </cell>
          <cell r="M146" t="str">
            <v>..</v>
          </cell>
          <cell r="N146" t="str">
            <v>..</v>
          </cell>
          <cell r="O146" t="str">
            <v>..</v>
          </cell>
          <cell r="P146" t="str">
            <v>..</v>
          </cell>
          <cell r="Q146" t="str">
            <v>..</v>
          </cell>
          <cell r="R146" t="str">
            <v>..</v>
          </cell>
          <cell r="S146" t="str">
            <v>..</v>
          </cell>
        </row>
        <row r="148">
          <cell r="F148" t="str">
            <v>SA</v>
          </cell>
        </row>
        <row r="150">
          <cell r="B150" t="str">
            <v>5.2.2</v>
          </cell>
          <cell r="D150" t="str">
            <v>Home-help services to adults up to age 65</v>
          </cell>
          <cell r="G150" t="str">
            <v>..</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row>
        <row r="154">
          <cell r="B154" t="str">
            <v>5.2.3</v>
          </cell>
          <cell r="D154" t="str">
            <v xml:space="preserve">Home-help services to adults aged 65 and over </v>
          </cell>
          <cell r="G154" t="str">
            <v>..</v>
          </cell>
          <cell r="H154" t="str">
            <v>..</v>
          </cell>
          <cell r="I154" t="str">
            <v>..</v>
          </cell>
          <cell r="J154" t="str">
            <v>..</v>
          </cell>
          <cell r="K154" t="str">
            <v>..</v>
          </cell>
          <cell r="L154" t="str">
            <v>..</v>
          </cell>
          <cell r="M154" t="str">
            <v>..</v>
          </cell>
          <cell r="N154" t="str">
            <v>..</v>
          </cell>
          <cell r="O154" t="str">
            <v>..</v>
          </cell>
          <cell r="P154" t="str">
            <v>..</v>
          </cell>
          <cell r="Q154">
            <v>500.93299999999999</v>
          </cell>
          <cell r="R154">
            <v>463.57500000000005</v>
          </cell>
          <cell r="S154">
            <v>431.97</v>
          </cell>
        </row>
        <row r="155">
          <cell r="E155" t="str">
            <v>Old people's homes</v>
          </cell>
          <cell r="G155" t="str">
            <v>...</v>
          </cell>
          <cell r="H155" t="str">
            <v>...</v>
          </cell>
          <cell r="I155" t="str">
            <v>...</v>
          </cell>
          <cell r="J155" t="str">
            <v>...</v>
          </cell>
          <cell r="K155" t="str">
            <v>...</v>
          </cell>
          <cell r="L155" t="str">
            <v>...</v>
          </cell>
          <cell r="M155" t="str">
            <v>...</v>
          </cell>
          <cell r="N155" t="str">
            <v>...</v>
          </cell>
          <cell r="O155" t="str">
            <v>...</v>
          </cell>
          <cell r="P155" t="str">
            <v>...</v>
          </cell>
          <cell r="Q155">
            <v>500.93299999999999</v>
          </cell>
          <cell r="R155">
            <v>463.57500000000005</v>
          </cell>
          <cell r="S155">
            <v>431.97</v>
          </cell>
        </row>
        <row r="159">
          <cell r="B159" t="str">
            <v>5.3.0</v>
          </cell>
          <cell r="D159" t="str">
            <v>Day care and rehabilitation services (non attributable)</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row>
        <row r="165">
          <cell r="B165" t="str">
            <v>5.3.1</v>
          </cell>
          <cell r="D165" t="str">
            <v>Day care and rehabilitation services to children</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row>
        <row r="169">
          <cell r="B169" t="str">
            <v>5.3.2</v>
          </cell>
          <cell r="D169" t="str">
            <v>Day care and rehabilitation services to adults up to age 65</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row>
        <row r="173">
          <cell r="B173" t="str">
            <v>5.3.3</v>
          </cell>
          <cell r="D173" t="str">
            <v xml:space="preserve">Day care and rehabilitation services to adults aged 65 and over </v>
          </cell>
          <cell r="G173" t="str">
            <v>..</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row>
        <row r="175">
          <cell r="F175" t="str">
            <v>SA</v>
          </cell>
        </row>
        <row r="177">
          <cell r="B177" t="str">
            <v>5.4.0</v>
          </cell>
          <cell r="D177" t="str">
            <v>Other benefits in-Kind to OA/DIS (non attributable)</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row>
        <row r="180">
          <cell r="F180" t="str">
            <v>SA</v>
          </cell>
        </row>
        <row r="181">
          <cell r="B181" t="str">
            <v>5.4.1</v>
          </cell>
          <cell r="D181" t="str">
            <v>Other benefits in-Kind to children</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cell r="S181" t="str">
            <v>..</v>
          </cell>
        </row>
        <row r="183">
          <cell r="F183" t="str">
            <v>SA</v>
          </cell>
        </row>
        <row r="185">
          <cell r="B185" t="str">
            <v>5.4.2</v>
          </cell>
          <cell r="D185" t="str">
            <v>Other benefits in-Kind to adults up age 65</v>
          </cell>
          <cell r="G185">
            <v>25.439129000000001</v>
          </cell>
          <cell r="H185">
            <v>27.721699000000001</v>
          </cell>
          <cell r="I185">
            <v>30.406402</v>
          </cell>
          <cell r="J185">
            <v>31.591806999999999</v>
          </cell>
          <cell r="K185">
            <v>33.794029999999999</v>
          </cell>
          <cell r="L185">
            <v>35.686543999999998</v>
          </cell>
          <cell r="M185">
            <v>36.997490999999997</v>
          </cell>
          <cell r="N185">
            <v>40.450380000000003</v>
          </cell>
          <cell r="O185">
            <v>40.847951000000002</v>
          </cell>
          <cell r="P185">
            <v>43.655926000000001</v>
          </cell>
          <cell r="Q185">
            <v>50.147646999999999</v>
          </cell>
          <cell r="R185">
            <v>53.177309999999999</v>
          </cell>
          <cell r="S185">
            <v>60.034720999999998</v>
          </cell>
        </row>
        <row r="186">
          <cell r="E186" t="str">
            <v>Travel expenses (AI)</v>
          </cell>
          <cell r="G186">
            <v>25.439129000000001</v>
          </cell>
          <cell r="H186">
            <v>27.721699000000001</v>
          </cell>
          <cell r="I186">
            <v>30.406402</v>
          </cell>
          <cell r="J186">
            <v>31.591806999999999</v>
          </cell>
          <cell r="K186">
            <v>33.794029999999999</v>
          </cell>
          <cell r="L186">
            <v>35.686543999999998</v>
          </cell>
          <cell r="M186">
            <v>36.997490999999997</v>
          </cell>
          <cell r="N186">
            <v>40.450380000000003</v>
          </cell>
          <cell r="O186">
            <v>40.847951000000002</v>
          </cell>
          <cell r="P186">
            <v>43.655926000000001</v>
          </cell>
          <cell r="Q186">
            <v>50.147646999999999</v>
          </cell>
          <cell r="R186">
            <v>53.177309999999999</v>
          </cell>
          <cell r="S186">
            <v>60.034720999999998</v>
          </cell>
        </row>
        <row r="188">
          <cell r="F188" t="str">
            <v>SA</v>
          </cell>
        </row>
        <row r="190">
          <cell r="B190" t="str">
            <v>5.4.3</v>
          </cell>
          <cell r="D190" t="str">
            <v xml:space="preserve">Other benefits in-Kind to adults aged 65 and over </v>
          </cell>
          <cell r="G190">
            <v>3.0700000000000002E-2</v>
          </cell>
          <cell r="H190">
            <v>1.9621E-2</v>
          </cell>
          <cell r="I190">
            <v>2.3944E-2</v>
          </cell>
          <cell r="J190">
            <v>2.6998999999999999E-2</v>
          </cell>
          <cell r="K190">
            <v>2.7948000000000001E-2</v>
          </cell>
          <cell r="L190">
            <v>2.4962000000000002E-2</v>
          </cell>
          <cell r="M190">
            <v>2.6313E-2</v>
          </cell>
          <cell r="N190">
            <v>2.7217999999999999E-2</v>
          </cell>
          <cell r="O190">
            <v>2.8223000000000002E-2</v>
          </cell>
          <cell r="P190">
            <v>3.2884999999999998E-2</v>
          </cell>
          <cell r="Q190">
            <v>0.04</v>
          </cell>
          <cell r="R190">
            <v>0.04</v>
          </cell>
          <cell r="S190">
            <v>0.05</v>
          </cell>
        </row>
        <row r="191">
          <cell r="E191" t="str">
            <v>Travel expenses (AVS)</v>
          </cell>
          <cell r="G191">
            <v>3.0700000000000002E-2</v>
          </cell>
          <cell r="H191">
            <v>1.9621E-2</v>
          </cell>
          <cell r="I191">
            <v>2.3944E-2</v>
          </cell>
          <cell r="J191">
            <v>2.6998999999999999E-2</v>
          </cell>
          <cell r="K191">
            <v>2.7948000000000001E-2</v>
          </cell>
          <cell r="L191">
            <v>2.4962000000000002E-2</v>
          </cell>
          <cell r="M191">
            <v>2.6313E-2</v>
          </cell>
          <cell r="N191">
            <v>2.7217999999999999E-2</v>
          </cell>
          <cell r="O191">
            <v>2.8223000000000002E-2</v>
          </cell>
          <cell r="P191">
            <v>3.2884999999999998E-2</v>
          </cell>
          <cell r="Q191">
            <v>0.04</v>
          </cell>
          <cell r="R191">
            <v>0.04</v>
          </cell>
          <cell r="S191">
            <v>0.05</v>
          </cell>
        </row>
        <row r="193">
          <cell r="F193" t="str">
            <v>SA</v>
          </cell>
        </row>
        <row r="194">
          <cell r="F194" t="str">
            <v>SA</v>
          </cell>
        </row>
        <row r="195">
          <cell r="B195">
            <v>6</v>
          </cell>
          <cell r="C195" t="str">
            <v xml:space="preserve">SURVIVORS </v>
          </cell>
          <cell r="G195">
            <v>1332.1528994478822</v>
          </cell>
          <cell r="H195">
            <v>1389.2331730849446</v>
          </cell>
          <cell r="I195">
            <v>1550.9811601378969</v>
          </cell>
          <cell r="J195">
            <v>1607.160269142259</v>
          </cell>
          <cell r="K195">
            <v>1753.4662210631143</v>
          </cell>
          <cell r="L195">
            <v>1812.608737629593</v>
          </cell>
          <cell r="M195">
            <v>1909.2837367402717</v>
          </cell>
          <cell r="N195">
            <v>1978.6067378160176</v>
          </cell>
          <cell r="O195">
            <v>2087.8060444764537</v>
          </cell>
          <cell r="P195">
            <v>2159.9955259746976</v>
          </cell>
          <cell r="Q195">
            <v>2330.2759135474475</v>
          </cell>
          <cell r="R195">
            <v>2512.1960964827394</v>
          </cell>
          <cell r="S195">
            <v>2721.7689410277681</v>
          </cell>
        </row>
        <row r="197">
          <cell r="B197" t="str">
            <v>6.1.0</v>
          </cell>
          <cell r="D197" t="str">
            <v>Survivors pensions (non attributable)</v>
          </cell>
          <cell r="G197">
            <v>0</v>
          </cell>
          <cell r="H197">
            <v>0</v>
          </cell>
          <cell r="I197">
            <v>0</v>
          </cell>
          <cell r="J197">
            <v>0</v>
          </cell>
          <cell r="K197">
            <v>0</v>
          </cell>
          <cell r="L197">
            <v>0</v>
          </cell>
          <cell r="M197">
            <v>0</v>
          </cell>
          <cell r="N197">
            <v>0</v>
          </cell>
          <cell r="O197">
            <v>0</v>
          </cell>
          <cell r="P197">
            <v>0</v>
          </cell>
          <cell r="Q197">
            <v>0</v>
          </cell>
          <cell r="R197">
            <v>0</v>
          </cell>
          <cell r="S197">
            <v>0</v>
          </cell>
        </row>
        <row r="201">
          <cell r="B201" t="str">
            <v>6.1.1</v>
          </cell>
          <cell r="D201" t="str">
            <v>Widow(er)s pensions</v>
          </cell>
          <cell r="F201" t="str">
            <v>SI</v>
          </cell>
          <cell r="G201">
            <v>1084.158429824515</v>
          </cell>
          <cell r="H201">
            <v>1143.0198692407976</v>
          </cell>
          <cell r="I201">
            <v>1281.4781853500072</v>
          </cell>
          <cell r="J201">
            <v>1342.0805499943781</v>
          </cell>
          <cell r="K201">
            <v>1468.7066202960127</v>
          </cell>
          <cell r="L201">
            <v>1537.0845672490323</v>
          </cell>
          <cell r="M201">
            <v>1633.4017635727719</v>
          </cell>
          <cell r="N201">
            <v>1714.4152852045404</v>
          </cell>
          <cell r="O201">
            <v>1824.9220500157462</v>
          </cell>
          <cell r="P201">
            <v>1908.7026549375498</v>
          </cell>
          <cell r="Q201">
            <v>2074.0241831040298</v>
          </cell>
          <cell r="R201">
            <v>2253.1312231546808</v>
          </cell>
          <cell r="S201">
            <v>2454.5771572719464</v>
          </cell>
        </row>
        <row r="202">
          <cell r="E202" t="str">
            <v>Widows Pension (AVS)</v>
          </cell>
          <cell r="F202" t="str">
            <v>SI</v>
          </cell>
          <cell r="G202">
            <v>581.29502928554552</v>
          </cell>
          <cell r="H202">
            <v>594.62694459897557</v>
          </cell>
          <cell r="I202">
            <v>677.19267328341459</v>
          </cell>
          <cell r="J202">
            <v>680.03370137939032</v>
          </cell>
          <cell r="K202">
            <v>752.97570594781052</v>
          </cell>
          <cell r="L202">
            <v>755.60301212749857</v>
          </cell>
          <cell r="M202">
            <v>783.97530040208562</v>
          </cell>
          <cell r="N202">
            <v>779.59392246543575</v>
          </cell>
          <cell r="O202">
            <v>805.5518514363838</v>
          </cell>
          <cell r="P202">
            <v>797.13669894887516</v>
          </cell>
          <cell r="Q202">
            <v>843.02816948735006</v>
          </cell>
          <cell r="R202">
            <v>881.20086602283868</v>
          </cell>
          <cell r="S202">
            <v>925.57715727194625</v>
          </cell>
        </row>
        <row r="203">
          <cell r="E203" t="str">
            <v>Occupational pensions (PP) (a)</v>
          </cell>
          <cell r="G203">
            <v>502.86340053896942</v>
          </cell>
          <cell r="H203">
            <v>548.39292464182211</v>
          </cell>
          <cell r="I203">
            <v>604.28551206659267</v>
          </cell>
          <cell r="J203">
            <v>662.04684861498777</v>
          </cell>
          <cell r="K203">
            <v>715.73091434820208</v>
          </cell>
          <cell r="L203">
            <v>781.4815551215338</v>
          </cell>
          <cell r="M203">
            <v>849.42646317068625</v>
          </cell>
          <cell r="N203">
            <v>934.82136273910453</v>
          </cell>
          <cell r="O203">
            <v>1019.3701985793623</v>
          </cell>
          <cell r="P203">
            <v>1111.5659559886747</v>
          </cell>
          <cell r="Q203">
            <v>1230.9960136166799</v>
          </cell>
          <cell r="R203">
            <v>1371.9303571318419</v>
          </cell>
          <cell r="S203">
            <v>1529</v>
          </cell>
        </row>
        <row r="205">
          <cell r="F205" t="str">
            <v>SI</v>
          </cell>
        </row>
        <row r="206">
          <cell r="B206" t="str">
            <v>6.1.2</v>
          </cell>
          <cell r="D206" t="str">
            <v>Orphans pensions</v>
          </cell>
          <cell r="F206" t="str">
            <v>SI</v>
          </cell>
          <cell r="G206">
            <v>240.79246962336723</v>
          </cell>
          <cell r="H206">
            <v>238.67630384414707</v>
          </cell>
          <cell r="I206">
            <v>262.1929747878898</v>
          </cell>
          <cell r="J206">
            <v>257.53171914788095</v>
          </cell>
          <cell r="K206">
            <v>277.7386007671015</v>
          </cell>
          <cell r="L206">
            <v>269.0021703805607</v>
          </cell>
          <cell r="M206">
            <v>268.96597316749995</v>
          </cell>
          <cell r="N206">
            <v>256.80945261147718</v>
          </cell>
          <cell r="O206">
            <v>255.9769944607074</v>
          </cell>
          <cell r="P206">
            <v>243.68887103714803</v>
          </cell>
          <cell r="Q206">
            <v>247.51073044341783</v>
          </cell>
          <cell r="R206">
            <v>251.66187332805902</v>
          </cell>
          <cell r="S206">
            <v>258.89178375582145</v>
          </cell>
        </row>
        <row r="207">
          <cell r="E207" t="str">
            <v>Single Orphan's Pension (AVS)</v>
          </cell>
          <cell r="F207" t="str">
            <v>SI</v>
          </cell>
          <cell r="G207">
            <v>231.9183617125899</v>
          </cell>
          <cell r="H207">
            <v>229.51091142798634</v>
          </cell>
          <cell r="I207">
            <v>252.15391505125027</v>
          </cell>
          <cell r="J207">
            <v>247.50996072237962</v>
          </cell>
          <cell r="K207">
            <v>267.46245914700893</v>
          </cell>
          <cell r="L207">
            <v>258.9048649559798</v>
          </cell>
          <cell r="M207">
            <v>259.05393370516674</v>
          </cell>
          <cell r="N207">
            <v>247.3423952182564</v>
          </cell>
          <cell r="O207">
            <v>247.01379309948402</v>
          </cell>
          <cell r="P207">
            <v>235.43316042958463</v>
          </cell>
          <cell r="Q207">
            <v>239.51336830348322</v>
          </cell>
          <cell r="R207">
            <v>243.62956930204575</v>
          </cell>
          <cell r="S207">
            <v>251.32294330665061</v>
          </cell>
        </row>
        <row r="208">
          <cell r="E208" t="str">
            <v>Double Orphan's Pension (AVS)</v>
          </cell>
          <cell r="F208" t="str">
            <v>SI</v>
          </cell>
          <cell r="G208">
            <v>8.8741079107773313</v>
          </cell>
          <cell r="H208">
            <v>9.1653924161607279</v>
          </cell>
          <cell r="I208">
            <v>10.039059736639514</v>
          </cell>
          <cell r="J208">
            <v>10.021758425501334</v>
          </cell>
          <cell r="K208">
            <v>10.276141620092602</v>
          </cell>
          <cell r="L208">
            <v>10.097305424580895</v>
          </cell>
          <cell r="M208">
            <v>9.912039462333194</v>
          </cell>
          <cell r="N208">
            <v>9.4670573932207915</v>
          </cell>
          <cell r="O208">
            <v>8.9632013612233763</v>
          </cell>
          <cell r="P208">
            <v>8.2557106075634152</v>
          </cell>
          <cell r="Q208">
            <v>7.9973621399346175</v>
          </cell>
          <cell r="R208">
            <v>8.0323040260132732</v>
          </cell>
          <cell r="S208">
            <v>7.5688404491708168</v>
          </cell>
        </row>
        <row r="211">
          <cell r="F211" t="str">
            <v>SI</v>
          </cell>
        </row>
        <row r="212">
          <cell r="B212" t="str">
            <v>6.1.3</v>
          </cell>
          <cell r="D212" t="str">
            <v>Other survivors pensions</v>
          </cell>
          <cell r="F212" t="str">
            <v>SI</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row>
        <row r="214">
          <cell r="F214" t="str">
            <v>SI</v>
          </cell>
        </row>
        <row r="216">
          <cell r="B216">
            <v>6.2</v>
          </cell>
          <cell r="D216" t="str">
            <v>Survivors civil servant pensions (j)</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row>
        <row r="217">
          <cell r="F217" t="str">
            <v>SI</v>
          </cell>
        </row>
        <row r="218">
          <cell r="F218" t="str">
            <v>SI</v>
          </cell>
        </row>
        <row r="220">
          <cell r="B220">
            <v>6.3</v>
          </cell>
          <cell r="D220" t="str">
            <v xml:space="preserve">Survivors other benefits in-Kind </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row>
        <row r="222">
          <cell r="F222" t="str">
            <v>SI</v>
          </cell>
        </row>
        <row r="223">
          <cell r="F223" t="str">
            <v>SI</v>
          </cell>
        </row>
        <row r="224">
          <cell r="B224">
            <v>6.4</v>
          </cell>
          <cell r="D224" t="str">
            <v>Survivors other cash benefits</v>
          </cell>
          <cell r="F224" t="str">
            <v>SI</v>
          </cell>
          <cell r="G224">
            <v>7.202</v>
          </cell>
          <cell r="H224">
            <v>7.5369999999999999</v>
          </cell>
          <cell r="I224">
            <v>7.31</v>
          </cell>
          <cell r="J224">
            <v>7.548</v>
          </cell>
          <cell r="K224">
            <v>7.0209999999999999</v>
          </cell>
          <cell r="L224">
            <v>6.5220000000000002</v>
          </cell>
          <cell r="M224">
            <v>6.9160000000000004</v>
          </cell>
          <cell r="N224">
            <v>7.3819999999999997</v>
          </cell>
          <cell r="O224">
            <v>6.907</v>
          </cell>
          <cell r="P224">
            <v>7.6040000000000001</v>
          </cell>
          <cell r="Q224">
            <v>8.7409999999999997</v>
          </cell>
          <cell r="R224">
            <v>7.4029999999999996</v>
          </cell>
          <cell r="S224">
            <v>8.3000000000000007</v>
          </cell>
        </row>
        <row r="225">
          <cell r="E225" t="str">
            <v>Death benefit insurance (AM) (s)</v>
          </cell>
          <cell r="G225">
            <v>7.202</v>
          </cell>
          <cell r="H225">
            <v>7.5369999999999999</v>
          </cell>
          <cell r="I225">
            <v>7.31</v>
          </cell>
          <cell r="J225">
            <v>7.548</v>
          </cell>
          <cell r="K225">
            <v>7.0209999999999999</v>
          </cell>
          <cell r="L225">
            <v>6.5220000000000002</v>
          </cell>
          <cell r="M225">
            <v>6.9160000000000004</v>
          </cell>
          <cell r="N225">
            <v>7.3819999999999997</v>
          </cell>
          <cell r="O225">
            <v>6.907</v>
          </cell>
          <cell r="P225">
            <v>7.6040000000000001</v>
          </cell>
          <cell r="Q225">
            <v>8.7409999999999997</v>
          </cell>
          <cell r="R225">
            <v>7.4029999999999996</v>
          </cell>
          <cell r="S225">
            <v>8.3000000000000007</v>
          </cell>
        </row>
        <row r="226">
          <cell r="F226" t="str">
            <v>SI</v>
          </cell>
        </row>
        <row r="227">
          <cell r="F227" t="str">
            <v>SA</v>
          </cell>
        </row>
        <row r="229">
          <cell r="B229">
            <v>7</v>
          </cell>
          <cell r="C229" t="str">
            <v>FAMILY CASH BENEFITS</v>
          </cell>
          <cell r="G229">
            <v>1874.452</v>
          </cell>
          <cell r="H229">
            <v>1966.328</v>
          </cell>
          <cell r="I229">
            <v>2067.4079999999999</v>
          </cell>
          <cell r="J229">
            <v>2167.6869999999999</v>
          </cell>
          <cell r="K229">
            <v>2277.413</v>
          </cell>
          <cell r="L229">
            <v>2388.1999999999998</v>
          </cell>
          <cell r="M229">
            <v>2509.3629999999998</v>
          </cell>
          <cell r="N229">
            <v>2629.85</v>
          </cell>
          <cell r="O229">
            <v>2732.9509999999996</v>
          </cell>
          <cell r="P229">
            <v>2844.1910000000003</v>
          </cell>
          <cell r="Q229">
            <v>2959.96469811321</v>
          </cell>
          <cell r="R229">
            <v>3141.63857943925</v>
          </cell>
          <cell r="S229">
            <v>3363.0188181818198</v>
          </cell>
        </row>
        <row r="231">
          <cell r="B231">
            <v>7.1</v>
          </cell>
          <cell r="D231" t="str">
            <v>Family allowances for children</v>
          </cell>
          <cell r="G231">
            <v>1850</v>
          </cell>
          <cell r="H231">
            <v>1940</v>
          </cell>
          <cell r="I231">
            <v>2040</v>
          </cell>
          <cell r="J231">
            <v>2140</v>
          </cell>
          <cell r="K231">
            <v>2250</v>
          </cell>
          <cell r="L231">
            <v>2360</v>
          </cell>
          <cell r="M231">
            <v>2480</v>
          </cell>
          <cell r="N231">
            <v>2600</v>
          </cell>
          <cell r="O231">
            <v>2700</v>
          </cell>
          <cell r="P231">
            <v>2810</v>
          </cell>
          <cell r="Q231">
            <v>2925.4716981132101</v>
          </cell>
          <cell r="R231">
            <v>3100.9345794392498</v>
          </cell>
          <cell r="S231">
            <v>3318.1818181818198</v>
          </cell>
        </row>
        <row r="232">
          <cell r="E232" t="str">
            <v>Family allowances (AF) (k)</v>
          </cell>
          <cell r="G232">
            <v>1850</v>
          </cell>
          <cell r="H232">
            <v>1940</v>
          </cell>
          <cell r="I232">
            <v>2040</v>
          </cell>
          <cell r="J232">
            <v>2140</v>
          </cell>
          <cell r="K232">
            <v>2250</v>
          </cell>
          <cell r="L232">
            <v>2360</v>
          </cell>
          <cell r="M232">
            <v>2480</v>
          </cell>
          <cell r="N232">
            <v>2600</v>
          </cell>
          <cell r="O232">
            <v>2700</v>
          </cell>
          <cell r="P232">
            <v>2810</v>
          </cell>
          <cell r="Q232">
            <v>2925.4716981132101</v>
          </cell>
          <cell r="R232">
            <v>3100.9345794392498</v>
          </cell>
          <cell r="S232">
            <v>3318.1818181818198</v>
          </cell>
        </row>
        <row r="233">
          <cell r="F233" t="str">
            <v>SI</v>
          </cell>
        </row>
        <row r="234">
          <cell r="F234" t="str">
            <v>SI</v>
          </cell>
        </row>
        <row r="236">
          <cell r="B236">
            <v>7.2</v>
          </cell>
          <cell r="D236" t="str">
            <v>Family support benefits</v>
          </cell>
          <cell r="G236">
            <v>1.823</v>
          </cell>
          <cell r="H236">
            <v>2.0649999999999999</v>
          </cell>
          <cell r="I236">
            <v>2.2440000000000002</v>
          </cell>
          <cell r="J236">
            <v>2.8879999999999999</v>
          </cell>
          <cell r="K236">
            <v>2.9660000000000002</v>
          </cell>
          <cell r="L236">
            <v>3.29</v>
          </cell>
          <cell r="M236">
            <v>3.5840000000000001</v>
          </cell>
          <cell r="N236">
            <v>3.7080000000000002</v>
          </cell>
          <cell r="O236">
            <v>3.7690000000000001</v>
          </cell>
          <cell r="P236">
            <v>3.94</v>
          </cell>
          <cell r="Q236">
            <v>4.2149999999999999</v>
          </cell>
          <cell r="R236">
            <v>4.665</v>
          </cell>
          <cell r="S236">
            <v>5.4160000000000004</v>
          </cell>
        </row>
        <row r="237">
          <cell r="E237" t="str">
            <v>Nursing benefit (AM) (s)</v>
          </cell>
          <cell r="G237">
            <v>1.823</v>
          </cell>
          <cell r="H237">
            <v>2.0649999999999999</v>
          </cell>
          <cell r="I237">
            <v>2.2440000000000002</v>
          </cell>
          <cell r="J237">
            <v>2.8879999999999999</v>
          </cell>
          <cell r="K237">
            <v>2.9660000000000002</v>
          </cell>
          <cell r="L237">
            <v>3.29</v>
          </cell>
          <cell r="M237">
            <v>3.5840000000000001</v>
          </cell>
          <cell r="N237">
            <v>3.7080000000000002</v>
          </cell>
          <cell r="O237">
            <v>3.7690000000000001</v>
          </cell>
          <cell r="P237">
            <v>3.94</v>
          </cell>
          <cell r="Q237">
            <v>4.2149999999999999</v>
          </cell>
          <cell r="R237">
            <v>4.665</v>
          </cell>
          <cell r="S237">
            <v>5.4160000000000004</v>
          </cell>
        </row>
        <row r="238">
          <cell r="F238" t="str">
            <v>SI</v>
          </cell>
        </row>
        <row r="240">
          <cell r="B240">
            <v>7.3</v>
          </cell>
          <cell r="D240" t="str">
            <v>Benefits for other dependents</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row>
        <row r="241">
          <cell r="F241" t="str">
            <v>SA</v>
          </cell>
        </row>
        <row r="242">
          <cell r="F242" t="str">
            <v>SA</v>
          </cell>
        </row>
        <row r="244">
          <cell r="B244">
            <v>7.4</v>
          </cell>
          <cell r="D244" t="str">
            <v>Lone parent cash benefits</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row>
        <row r="248">
          <cell r="B248">
            <v>7.5</v>
          </cell>
          <cell r="D248" t="str">
            <v>Family other cash benefits</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row>
        <row r="250">
          <cell r="F250" t="str">
            <v>SI</v>
          </cell>
        </row>
        <row r="252">
          <cell r="B252">
            <v>7.6</v>
          </cell>
          <cell r="D252" t="str">
            <v>Maternity and parental leave</v>
          </cell>
          <cell r="G252">
            <v>22.629000000000001</v>
          </cell>
          <cell r="H252">
            <v>24.263000000000002</v>
          </cell>
          <cell r="I252">
            <v>25.164000000000001</v>
          </cell>
          <cell r="J252">
            <v>24.798999999999999</v>
          </cell>
          <cell r="K252">
            <v>24.446999999999999</v>
          </cell>
          <cell r="L252">
            <v>24.91</v>
          </cell>
          <cell r="M252">
            <v>25.779</v>
          </cell>
          <cell r="N252">
            <v>26.141999999999999</v>
          </cell>
          <cell r="O252">
            <v>29.181999999999999</v>
          </cell>
          <cell r="P252">
            <v>30.251000000000001</v>
          </cell>
          <cell r="Q252">
            <v>30.277999999999999</v>
          </cell>
          <cell r="R252">
            <v>36.039000000000001</v>
          </cell>
          <cell r="S252">
            <v>39.420999999999999</v>
          </cell>
        </row>
        <row r="253">
          <cell r="E253" t="str">
            <v>Daily cash benefit (AM) (s)</v>
          </cell>
          <cell r="G253">
            <v>22.629000000000001</v>
          </cell>
          <cell r="H253">
            <v>24.263000000000002</v>
          </cell>
          <cell r="I253">
            <v>25.164000000000001</v>
          </cell>
          <cell r="J253">
            <v>24.798999999999999</v>
          </cell>
          <cell r="K253">
            <v>24.446999999999999</v>
          </cell>
          <cell r="L253">
            <v>24.91</v>
          </cell>
          <cell r="M253">
            <v>25.779</v>
          </cell>
          <cell r="N253">
            <v>26.141999999999999</v>
          </cell>
          <cell r="O253">
            <v>29.181999999999999</v>
          </cell>
          <cell r="P253">
            <v>30.251000000000001</v>
          </cell>
          <cell r="Q253">
            <v>30.277999999999999</v>
          </cell>
          <cell r="R253">
            <v>36.039000000000001</v>
          </cell>
          <cell r="S253">
            <v>39.420999999999999</v>
          </cell>
        </row>
        <row r="254">
          <cell r="F254" t="str">
            <v>SI</v>
          </cell>
        </row>
        <row r="255">
          <cell r="F255" t="str">
            <v>SI</v>
          </cell>
        </row>
        <row r="256">
          <cell r="F256" t="str">
            <v>SI</v>
          </cell>
        </row>
        <row r="257">
          <cell r="B257">
            <v>8</v>
          </cell>
          <cell r="C257" t="str">
            <v>FAMILY SERVICES</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row>
        <row r="259">
          <cell r="B259">
            <v>8.1</v>
          </cell>
          <cell r="D259" t="str">
            <v>Formal day care</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row>
        <row r="263">
          <cell r="B263">
            <v>8.1999999999999993</v>
          </cell>
          <cell r="D263" t="str">
            <v>Personal services</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row>
        <row r="267">
          <cell r="B267">
            <v>8.3000000000000007</v>
          </cell>
          <cell r="D267" t="str">
            <v>Household services</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row>
        <row r="271">
          <cell r="B271">
            <v>8.4</v>
          </cell>
          <cell r="D271" t="str">
            <v>Family other benefits in-Kind</v>
          </cell>
          <cell r="G271" t="str">
            <v>..</v>
          </cell>
          <cell r="H271" t="str">
            <v>..</v>
          </cell>
          <cell r="I271" t="str">
            <v>..</v>
          </cell>
          <cell r="J271" t="str">
            <v>..</v>
          </cell>
          <cell r="K271" t="str">
            <v>..</v>
          </cell>
          <cell r="L271" t="str">
            <v>..</v>
          </cell>
          <cell r="M271" t="str">
            <v>..</v>
          </cell>
          <cell r="N271" t="str">
            <v>..</v>
          </cell>
          <cell r="O271" t="str">
            <v>..</v>
          </cell>
          <cell r="P271" t="str">
            <v>..</v>
          </cell>
          <cell r="Q271" t="str">
            <v>..</v>
          </cell>
          <cell r="R271" t="str">
            <v>..</v>
          </cell>
          <cell r="S271" t="str">
            <v>..</v>
          </cell>
        </row>
        <row r="275">
          <cell r="B275">
            <v>9</v>
          </cell>
          <cell r="C275" t="str">
            <v>ACTIVE LABOUR MARKET PROGRAMMES</v>
          </cell>
          <cell r="G275">
            <v>121.20968299999998</v>
          </cell>
          <cell r="H275">
            <v>131.89857799999999</v>
          </cell>
          <cell r="I275">
            <v>159.94003000000001</v>
          </cell>
          <cell r="J275">
            <v>184.590757</v>
          </cell>
          <cell r="K275">
            <v>215.18352100000001</v>
          </cell>
          <cell r="L275">
            <v>453.25609800000007</v>
          </cell>
          <cell r="M275">
            <v>482.44195200000001</v>
          </cell>
          <cell r="N275">
            <v>510.14355899999998</v>
          </cell>
          <cell r="O275">
            <v>577.460691</v>
          </cell>
          <cell r="P275">
            <v>623.137293</v>
          </cell>
          <cell r="Q275">
            <v>719.79057499999999</v>
          </cell>
          <cell r="R275">
            <v>788.01512300000002</v>
          </cell>
          <cell r="S275">
            <v>1010.974244</v>
          </cell>
        </row>
        <row r="277">
          <cell r="B277">
            <v>9.1</v>
          </cell>
          <cell r="D277" t="str">
            <v>Labour market training</v>
          </cell>
          <cell r="G277">
            <v>0</v>
          </cell>
          <cell r="H277">
            <v>0</v>
          </cell>
          <cell r="I277">
            <v>0</v>
          </cell>
          <cell r="J277">
            <v>0</v>
          </cell>
          <cell r="K277">
            <v>0</v>
          </cell>
          <cell r="L277">
            <v>30</v>
          </cell>
          <cell r="M277">
            <v>33</v>
          </cell>
          <cell r="N277">
            <v>34</v>
          </cell>
          <cell r="O277">
            <v>35</v>
          </cell>
          <cell r="P277">
            <v>37.799999999999997</v>
          </cell>
          <cell r="Q277">
            <v>33.799999999999997</v>
          </cell>
          <cell r="R277">
            <v>47.8</v>
          </cell>
          <cell r="S277">
            <v>91.5</v>
          </cell>
        </row>
        <row r="278">
          <cell r="E278" t="str">
            <v xml:space="preserve">Course costs </v>
          </cell>
          <cell r="G278" t="str">
            <v>&lt;&gt;</v>
          </cell>
          <cell r="H278" t="str">
            <v>&lt;&gt;</v>
          </cell>
          <cell r="I278" t="str">
            <v>&lt;&gt;</v>
          </cell>
          <cell r="J278" t="str">
            <v>&lt;&gt;</v>
          </cell>
          <cell r="K278" t="str">
            <v>...</v>
          </cell>
          <cell r="L278">
            <v>8</v>
          </cell>
          <cell r="M278">
            <v>9</v>
          </cell>
          <cell r="N278">
            <v>9</v>
          </cell>
          <cell r="O278">
            <v>10</v>
          </cell>
          <cell r="P278">
            <v>7.4</v>
          </cell>
          <cell r="Q278">
            <v>8.1</v>
          </cell>
          <cell r="R278">
            <v>12.3</v>
          </cell>
          <cell r="S278">
            <v>36.799999999999997</v>
          </cell>
        </row>
        <row r="279">
          <cell r="E279" t="str">
            <v>Unemployment benefits paid during courses</v>
          </cell>
          <cell r="G279" t="str">
            <v>:</v>
          </cell>
          <cell r="H279" t="str">
            <v>:</v>
          </cell>
          <cell r="I279" t="str">
            <v>:</v>
          </cell>
          <cell r="J279" t="str">
            <v>:</v>
          </cell>
          <cell r="K279" t="str">
            <v>:</v>
          </cell>
          <cell r="L279">
            <v>8</v>
          </cell>
          <cell r="M279">
            <v>8</v>
          </cell>
          <cell r="N279">
            <v>9</v>
          </cell>
          <cell r="O279">
            <v>9</v>
          </cell>
          <cell r="P279">
            <v>15.4</v>
          </cell>
          <cell r="Q279">
            <v>15.9</v>
          </cell>
          <cell r="R279">
            <v>24</v>
          </cell>
          <cell r="S279">
            <v>42.3</v>
          </cell>
        </row>
        <row r="280">
          <cell r="E280" t="str">
            <v>Workplace training programmes</v>
          </cell>
          <cell r="G280" t="str">
            <v>&lt;&gt;</v>
          </cell>
          <cell r="H280" t="str">
            <v>&lt;&gt;</v>
          </cell>
          <cell r="I280" t="str">
            <v>&lt;&gt;</v>
          </cell>
          <cell r="J280" t="str">
            <v>&lt;&gt;</v>
          </cell>
          <cell r="K280" t="str">
            <v>...</v>
          </cell>
          <cell r="L280">
            <v>14</v>
          </cell>
          <cell r="M280">
            <v>16</v>
          </cell>
          <cell r="N280">
            <v>16</v>
          </cell>
          <cell r="O280">
            <v>16</v>
          </cell>
          <cell r="P280">
            <v>15</v>
          </cell>
          <cell r="Q280" t="str">
            <v>&lt;&gt;</v>
          </cell>
          <cell r="R280" t="str">
            <v>&lt;&gt;</v>
          </cell>
          <cell r="S280" t="str">
            <v>&lt;&gt;</v>
          </cell>
        </row>
        <row r="281">
          <cell r="E281" t="str">
            <v>Training of employed adults</v>
          </cell>
          <cell r="G281" t="str">
            <v>&lt;&gt;</v>
          </cell>
          <cell r="H281" t="str">
            <v>&lt;&gt;</v>
          </cell>
          <cell r="I281" t="str">
            <v>&lt;&gt;</v>
          </cell>
          <cell r="J281" t="str">
            <v>&lt;&gt;</v>
          </cell>
          <cell r="K281" t="str">
            <v>&lt;&gt;</v>
          </cell>
          <cell r="L281" t="str">
            <v>&lt;&gt;</v>
          </cell>
          <cell r="M281" t="str">
            <v>&lt;&gt;</v>
          </cell>
          <cell r="N281" t="str">
            <v>&lt;&gt;</v>
          </cell>
          <cell r="O281" t="str">
            <v>&lt;&gt;</v>
          </cell>
          <cell r="P281" t="str">
            <v>&lt;&gt;</v>
          </cell>
          <cell r="Q281">
            <v>9.8000000000000007</v>
          </cell>
          <cell r="R281">
            <v>11.5</v>
          </cell>
          <cell r="S281">
            <v>12.4</v>
          </cell>
        </row>
        <row r="285">
          <cell r="B285">
            <v>9.1999999999999993</v>
          </cell>
          <cell r="D285" t="str">
            <v>Youth measures</v>
          </cell>
          <cell r="G285">
            <v>0</v>
          </cell>
          <cell r="H285">
            <v>0</v>
          </cell>
          <cell r="I285">
            <v>0</v>
          </cell>
          <cell r="J285">
            <v>0</v>
          </cell>
          <cell r="K285">
            <v>0</v>
          </cell>
          <cell r="L285">
            <v>0</v>
          </cell>
          <cell r="M285">
            <v>0</v>
          </cell>
          <cell r="N285">
            <v>0</v>
          </cell>
          <cell r="O285">
            <v>0</v>
          </cell>
          <cell r="P285">
            <v>0</v>
          </cell>
          <cell r="Q285">
            <v>0</v>
          </cell>
          <cell r="R285">
            <v>0</v>
          </cell>
          <cell r="S285">
            <v>0</v>
          </cell>
        </row>
        <row r="289">
          <cell r="B289">
            <v>9.3000000000000007</v>
          </cell>
          <cell r="D289" t="str">
            <v>Subsidised employment</v>
          </cell>
          <cell r="G289">
            <v>0</v>
          </cell>
          <cell r="H289" t="str">
            <v>..</v>
          </cell>
          <cell r="I289" t="str">
            <v>..</v>
          </cell>
          <cell r="J289" t="str">
            <v>..</v>
          </cell>
          <cell r="K289" t="str">
            <v>..</v>
          </cell>
          <cell r="L289">
            <v>2.4</v>
          </cell>
          <cell r="M289">
            <v>1.6</v>
          </cell>
          <cell r="N289">
            <v>1.6</v>
          </cell>
          <cell r="O289">
            <v>2.2000000000000002</v>
          </cell>
          <cell r="P289">
            <v>1.7</v>
          </cell>
          <cell r="Q289">
            <v>8.6999999999999993</v>
          </cell>
          <cell r="R289">
            <v>8.8000000000000007</v>
          </cell>
          <cell r="S289">
            <v>16.299999999999997</v>
          </cell>
        </row>
        <row r="290">
          <cell r="E290" t="str">
            <v>Work insertion grants</v>
          </cell>
          <cell r="G290" t="str">
            <v>&lt;&gt;</v>
          </cell>
          <cell r="H290" t="str">
            <v>&lt;&gt;</v>
          </cell>
          <cell r="I290" t="str">
            <v>&lt;&gt;</v>
          </cell>
          <cell r="J290" t="str">
            <v>&lt;&gt;</v>
          </cell>
          <cell r="K290" t="str">
            <v>..</v>
          </cell>
          <cell r="L290">
            <v>2.4</v>
          </cell>
          <cell r="M290">
            <v>1.6</v>
          </cell>
          <cell r="N290">
            <v>1.6</v>
          </cell>
          <cell r="O290">
            <v>2.2000000000000002</v>
          </cell>
          <cell r="P290">
            <v>1.7</v>
          </cell>
          <cell r="Q290">
            <v>3</v>
          </cell>
          <cell r="R290">
            <v>3.4</v>
          </cell>
          <cell r="S290">
            <v>8.1999999999999993</v>
          </cell>
        </row>
        <row r="291">
          <cell r="E291" t="str">
            <v>Subsidies to unemployed creating enterprises</v>
          </cell>
          <cell r="G291" t="str">
            <v>&lt;&gt;</v>
          </cell>
          <cell r="H291" t="str">
            <v>&lt;&gt;</v>
          </cell>
          <cell r="I291" t="str">
            <v>&lt;&gt;</v>
          </cell>
          <cell r="J291" t="str">
            <v>&lt;&gt;</v>
          </cell>
          <cell r="K291" t="str">
            <v>&lt;&gt;</v>
          </cell>
          <cell r="L291" t="str">
            <v>&lt;&gt;</v>
          </cell>
          <cell r="M291" t="str">
            <v>&lt;&gt;</v>
          </cell>
          <cell r="N291" t="str">
            <v>&lt;&gt;</v>
          </cell>
          <cell r="O291" t="str">
            <v>&lt;&gt;</v>
          </cell>
          <cell r="P291" t="str">
            <v>&lt;&gt;</v>
          </cell>
          <cell r="Q291" t="str">
            <v>&lt;&gt;</v>
          </cell>
          <cell r="R291" t="str">
            <v>&lt;&gt;</v>
          </cell>
          <cell r="S291" t="str">
            <v>&lt;&gt;</v>
          </cell>
        </row>
        <row r="292">
          <cell r="E292" t="str">
            <v>Occupational programmes for the unemployed</v>
          </cell>
          <cell r="G292" t="str">
            <v>&lt;&gt;</v>
          </cell>
          <cell r="H292" t="str">
            <v>&lt;&gt;</v>
          </cell>
          <cell r="I292" t="str">
            <v>&lt;&gt;</v>
          </cell>
          <cell r="J292" t="str">
            <v>&lt;&gt;</v>
          </cell>
          <cell r="K292" t="str">
            <v>&lt;&gt;</v>
          </cell>
          <cell r="L292" t="str">
            <v>&lt;&gt;</v>
          </cell>
          <cell r="M292" t="str">
            <v>&lt;&gt;</v>
          </cell>
          <cell r="N292" t="str">
            <v>&lt;&gt;</v>
          </cell>
          <cell r="O292" t="str">
            <v>&lt;&gt;</v>
          </cell>
          <cell r="P292" t="str">
            <v>&lt;&gt;</v>
          </cell>
          <cell r="Q292">
            <v>5.7</v>
          </cell>
          <cell r="R292">
            <v>5.4</v>
          </cell>
          <cell r="S292">
            <v>8.1</v>
          </cell>
        </row>
        <row r="296">
          <cell r="B296">
            <v>9.4</v>
          </cell>
          <cell r="D296" t="str">
            <v>Employment measures for disabled</v>
          </cell>
          <cell r="G296">
            <v>121.20968299999998</v>
          </cell>
          <cell r="H296">
            <v>131.89857799999999</v>
          </cell>
          <cell r="I296">
            <v>159.94003000000001</v>
          </cell>
          <cell r="J296">
            <v>184.590757</v>
          </cell>
          <cell r="K296">
            <v>215.18352100000001</v>
          </cell>
          <cell r="L296">
            <v>243.65609800000001</v>
          </cell>
          <cell r="M296">
            <v>270.94195200000001</v>
          </cell>
          <cell r="N296">
            <v>293.44355899999999</v>
          </cell>
          <cell r="O296">
            <v>356.16069100000004</v>
          </cell>
          <cell r="P296">
            <v>394.33729300000005</v>
          </cell>
          <cell r="Q296">
            <v>469.09057500000006</v>
          </cell>
          <cell r="R296">
            <v>484.01512300000002</v>
          </cell>
          <cell r="S296">
            <v>577.07424400000002</v>
          </cell>
        </row>
        <row r="297">
          <cell r="E297" t="str">
            <v>Rehabilitation centres (AI)</v>
          </cell>
          <cell r="G297">
            <v>4.6336919999999999</v>
          </cell>
          <cell r="H297">
            <v>3.2066949999999999</v>
          </cell>
          <cell r="I297">
            <v>5.4946669999999997</v>
          </cell>
          <cell r="J297">
            <v>6.3739290000000004</v>
          </cell>
          <cell r="K297">
            <v>4.9696480000000003</v>
          </cell>
          <cell r="L297">
            <v>4.3992199999999997</v>
          </cell>
          <cell r="M297">
            <v>3.2867579999999998</v>
          </cell>
          <cell r="N297">
            <v>2.7221280000000001</v>
          </cell>
          <cell r="O297">
            <v>3.9128349999999998</v>
          </cell>
          <cell r="P297">
            <v>3.8438509999999999</v>
          </cell>
          <cell r="Q297">
            <v>6.8697970000000002</v>
          </cell>
          <cell r="R297">
            <v>6.9927840000000003</v>
          </cell>
          <cell r="S297">
            <v>8.1284639999999992</v>
          </cell>
        </row>
        <row r="298">
          <cell r="E298" t="str">
            <v>Training (for disabled) /professional measures (AI)</v>
          </cell>
          <cell r="G298">
            <v>46.510233999999997</v>
          </cell>
          <cell r="H298">
            <v>51.668202000000001</v>
          </cell>
          <cell r="I298">
            <v>58.218165999999997</v>
          </cell>
          <cell r="J298">
            <v>66.438858999999994</v>
          </cell>
          <cell r="K298">
            <v>76.712620999999999</v>
          </cell>
          <cell r="L298">
            <v>79.747274000000004</v>
          </cell>
          <cell r="M298">
            <v>89.079919000000004</v>
          </cell>
          <cell r="N298">
            <v>97.298509999999993</v>
          </cell>
          <cell r="O298">
            <v>105.00417400000001</v>
          </cell>
          <cell r="P298">
            <v>114.529505</v>
          </cell>
          <cell r="Q298">
            <v>134.548644</v>
          </cell>
          <cell r="R298">
            <v>151.72039699999999</v>
          </cell>
          <cell r="S298">
            <v>174.73004399999999</v>
          </cell>
        </row>
        <row r="299">
          <cell r="E299" t="str">
            <v>Day Benefits (AI)</v>
          </cell>
          <cell r="G299">
            <v>36.567343000000001</v>
          </cell>
          <cell r="H299">
            <v>37.845734</v>
          </cell>
          <cell r="I299">
            <v>44.173737000000003</v>
          </cell>
          <cell r="J299">
            <v>49.534477000000003</v>
          </cell>
          <cell r="K299">
            <v>57.510989000000002</v>
          </cell>
          <cell r="L299">
            <v>68.007265000000004</v>
          </cell>
          <cell r="M299">
            <v>75.553972999999999</v>
          </cell>
          <cell r="N299">
            <v>88.094521999999998</v>
          </cell>
          <cell r="O299">
            <v>115.010507</v>
          </cell>
          <cell r="P299">
            <v>138.25830400000001</v>
          </cell>
          <cell r="Q299">
            <v>164</v>
          </cell>
          <cell r="R299">
            <v>194.4015</v>
          </cell>
          <cell r="S299">
            <v>223.1</v>
          </cell>
        </row>
        <row r="300">
          <cell r="E300" t="str">
            <v>Sheltered workshops (AI)</v>
          </cell>
          <cell r="G300">
            <v>33.498413999999997</v>
          </cell>
          <cell r="H300">
            <v>39.177947000000003</v>
          </cell>
          <cell r="I300">
            <v>52.053460000000001</v>
          </cell>
          <cell r="J300">
            <v>62.243492000000003</v>
          </cell>
          <cell r="K300">
            <v>75.990262999999999</v>
          </cell>
          <cell r="L300">
            <v>91.502339000000006</v>
          </cell>
          <cell r="M300">
            <v>103.02130200000001</v>
          </cell>
          <cell r="N300">
            <v>105.328399</v>
          </cell>
          <cell r="O300">
            <v>132.23317499999999</v>
          </cell>
          <cell r="P300">
            <v>137.70563300000001</v>
          </cell>
          <cell r="Q300">
            <v>163.672134</v>
          </cell>
          <cell r="R300">
            <v>130.900442</v>
          </cell>
          <cell r="S300">
            <v>171.115736</v>
          </cell>
        </row>
        <row r="304">
          <cell r="B304">
            <v>9.5</v>
          </cell>
          <cell r="D304" t="str">
            <v>Employment service and administration</v>
          </cell>
          <cell r="G304">
            <v>0</v>
          </cell>
          <cell r="H304">
            <v>0</v>
          </cell>
          <cell r="I304">
            <v>0</v>
          </cell>
          <cell r="J304">
            <v>0</v>
          </cell>
          <cell r="K304" t="str">
            <v>..</v>
          </cell>
          <cell r="L304">
            <v>177.20000000000002</v>
          </cell>
          <cell r="M304">
            <v>176.9</v>
          </cell>
          <cell r="N304">
            <v>181.1</v>
          </cell>
          <cell r="O304">
            <v>184.10000000000002</v>
          </cell>
          <cell r="P304">
            <v>189.3</v>
          </cell>
          <cell r="Q304">
            <v>208.2</v>
          </cell>
          <cell r="R304">
            <v>247.4</v>
          </cell>
          <cell r="S304">
            <v>326.10000000000002</v>
          </cell>
        </row>
        <row r="305">
          <cell r="E305" t="str">
            <v>Placement</v>
          </cell>
          <cell r="G305" t="str">
            <v>&lt;&gt;</v>
          </cell>
          <cell r="H305" t="str">
            <v>&lt;&gt;</v>
          </cell>
          <cell r="I305" t="str">
            <v>&lt;&gt;</v>
          </cell>
          <cell r="J305" t="str">
            <v>&lt;&gt;</v>
          </cell>
          <cell r="K305" t="str">
            <v>..</v>
          </cell>
          <cell r="L305">
            <v>92.2</v>
          </cell>
          <cell r="M305">
            <v>85.5</v>
          </cell>
          <cell r="N305">
            <v>87.2</v>
          </cell>
          <cell r="O305">
            <v>87.2</v>
          </cell>
          <cell r="P305">
            <v>88</v>
          </cell>
          <cell r="Q305">
            <v>93</v>
          </cell>
          <cell r="R305">
            <v>102</v>
          </cell>
          <cell r="S305">
            <v>110</v>
          </cell>
        </row>
        <row r="306">
          <cell r="E306" t="str">
            <v xml:space="preserve">Vocational guidance </v>
          </cell>
          <cell r="G306" t="str">
            <v>&lt;&gt;</v>
          </cell>
          <cell r="H306" t="str">
            <v>&lt;&gt;</v>
          </cell>
          <cell r="I306" t="str">
            <v>&lt;&gt;</v>
          </cell>
          <cell r="J306" t="str">
            <v>&lt;&gt;</v>
          </cell>
          <cell r="K306" t="str">
            <v>..</v>
          </cell>
          <cell r="L306">
            <v>44.6</v>
          </cell>
          <cell r="M306">
            <v>50</v>
          </cell>
          <cell r="N306">
            <v>53.5</v>
          </cell>
          <cell r="O306">
            <v>56.6</v>
          </cell>
          <cell r="P306">
            <v>62</v>
          </cell>
          <cell r="Q306">
            <v>67</v>
          </cell>
          <cell r="R306">
            <v>70.400000000000006</v>
          </cell>
          <cell r="S306">
            <v>87.5</v>
          </cell>
        </row>
        <row r="307">
          <cell r="E307" t="str">
            <v>Administration of unemployment benefits</v>
          </cell>
          <cell r="G307" t="str">
            <v>&lt;&gt;</v>
          </cell>
          <cell r="H307" t="str">
            <v>&lt;&gt;</v>
          </cell>
          <cell r="I307" t="str">
            <v>&lt;&gt;</v>
          </cell>
          <cell r="J307" t="str">
            <v>&lt;&gt;</v>
          </cell>
          <cell r="K307" t="str">
            <v>..</v>
          </cell>
          <cell r="L307">
            <v>40</v>
          </cell>
          <cell r="M307">
            <v>41</v>
          </cell>
          <cell r="N307">
            <v>40</v>
          </cell>
          <cell r="O307">
            <v>40</v>
          </cell>
          <cell r="P307">
            <v>39</v>
          </cell>
          <cell r="Q307">
            <v>48</v>
          </cell>
          <cell r="R307">
            <v>74.599999999999994</v>
          </cell>
          <cell r="S307">
            <v>127.5</v>
          </cell>
        </row>
        <row r="308">
          <cell r="E308" t="str">
            <v xml:space="preserve">Mobility support </v>
          </cell>
          <cell r="G308" t="str">
            <v>&lt;&gt;</v>
          </cell>
          <cell r="H308" t="str">
            <v>&lt;&gt;</v>
          </cell>
          <cell r="I308" t="str">
            <v>&lt;&gt;</v>
          </cell>
          <cell r="J308" t="str">
            <v>&lt;&gt;</v>
          </cell>
          <cell r="K308" t="str">
            <v>..</v>
          </cell>
          <cell r="L308">
            <v>0.4</v>
          </cell>
          <cell r="M308">
            <v>0.4</v>
          </cell>
          <cell r="N308">
            <v>0.4</v>
          </cell>
          <cell r="O308">
            <v>0.3</v>
          </cell>
          <cell r="P308">
            <v>0.3</v>
          </cell>
          <cell r="Q308">
            <v>0.2</v>
          </cell>
          <cell r="R308">
            <v>0.4</v>
          </cell>
          <cell r="S308">
            <v>1.1000000000000001</v>
          </cell>
        </row>
        <row r="309">
          <cell r="E309" t="str">
            <v>Subsidies to labor offices, offices for vocational guidance</v>
          </cell>
          <cell r="G309" t="str">
            <v>&lt;&gt;</v>
          </cell>
          <cell r="H309" t="str">
            <v>&lt;&gt;</v>
          </cell>
          <cell r="I309" t="str">
            <v>&lt;&gt;</v>
          </cell>
          <cell r="J309" t="str">
            <v>&lt;&gt;</v>
          </cell>
          <cell r="K309" t="str">
            <v>..</v>
          </cell>
          <cell r="L309">
            <v>0.1</v>
          </cell>
          <cell r="M309" t="str">
            <v>..</v>
          </cell>
          <cell r="N309" t="str">
            <v>..</v>
          </cell>
          <cell r="O309" t="str">
            <v>..</v>
          </cell>
          <cell r="P309" t="str">
            <v>..</v>
          </cell>
          <cell r="Q309" t="str">
            <v>..</v>
          </cell>
          <cell r="R309" t="str">
            <v>..</v>
          </cell>
          <cell r="S309" t="str">
            <v>..</v>
          </cell>
        </row>
        <row r="312">
          <cell r="B312">
            <v>10</v>
          </cell>
          <cell r="C312" t="str">
            <v>UNEMPLOYMENT</v>
          </cell>
          <cell r="G312">
            <v>133.5</v>
          </cell>
          <cell r="H312">
            <v>136.249</v>
          </cell>
          <cell r="I312">
            <v>401.50664999999998</v>
          </cell>
          <cell r="J312">
            <v>757.57866200000001</v>
          </cell>
          <cell r="K312">
            <v>726.89830426000003</v>
          </cell>
          <cell r="L312">
            <v>644.19999999999993</v>
          </cell>
          <cell r="M312">
            <v>557.9</v>
          </cell>
          <cell r="N312">
            <v>575.79999999999995</v>
          </cell>
          <cell r="O312">
            <v>488.4</v>
          </cell>
          <cell r="P312">
            <v>384</v>
          </cell>
          <cell r="Q312">
            <v>418.50000000000006</v>
          </cell>
          <cell r="R312">
            <v>1177.2</v>
          </cell>
          <cell r="S312">
            <v>3213.5</v>
          </cell>
        </row>
        <row r="314">
          <cell r="B314" t="str">
            <v>10.1</v>
          </cell>
          <cell r="D314" t="str">
            <v>Unemployment compensation</v>
          </cell>
          <cell r="F314" t="str">
            <v>SI</v>
          </cell>
          <cell r="G314">
            <v>133.5</v>
          </cell>
          <cell r="H314">
            <v>136.249</v>
          </cell>
          <cell r="I314">
            <v>401.50664999999998</v>
          </cell>
          <cell r="J314">
            <v>757.57866200000001</v>
          </cell>
          <cell r="K314">
            <v>726.89830426000003</v>
          </cell>
          <cell r="L314">
            <v>644.19999999999993</v>
          </cell>
          <cell r="M314">
            <v>557.9</v>
          </cell>
          <cell r="N314">
            <v>575.79999999999995</v>
          </cell>
          <cell r="O314">
            <v>488.4</v>
          </cell>
          <cell r="P314">
            <v>384</v>
          </cell>
          <cell r="Q314">
            <v>418.50000000000006</v>
          </cell>
          <cell r="R314">
            <v>1177.2</v>
          </cell>
          <cell r="S314">
            <v>3213.5</v>
          </cell>
        </row>
        <row r="315">
          <cell r="E315" t="str">
            <v>Unemployment benefits (except during training) (l)</v>
          </cell>
          <cell r="G315">
            <v>103.9</v>
          </cell>
          <cell r="H315">
            <v>124.566</v>
          </cell>
          <cell r="I315">
            <v>396.35899999999998</v>
          </cell>
          <cell r="J315">
            <v>749.19399999999996</v>
          </cell>
          <cell r="K315">
            <v>541.404</v>
          </cell>
          <cell r="L315">
            <v>447.2</v>
          </cell>
          <cell r="M315">
            <v>385.8</v>
          </cell>
          <cell r="N315">
            <v>376.3</v>
          </cell>
          <cell r="O315">
            <v>350</v>
          </cell>
          <cell r="P315">
            <v>281</v>
          </cell>
          <cell r="Q315">
            <v>292.10000000000002</v>
          </cell>
          <cell r="R315">
            <v>764</v>
          </cell>
          <cell r="S315">
            <v>2263.4</v>
          </cell>
        </row>
        <row r="316">
          <cell r="E316" t="str">
            <v>Short-time work benefits</v>
          </cell>
          <cell r="G316" t="str">
            <v>...</v>
          </cell>
          <cell r="H316" t="str">
            <v>... </v>
          </cell>
          <cell r="I316" t="str">
            <v>... </v>
          </cell>
          <cell r="J316" t="str">
            <v>... </v>
          </cell>
          <cell r="K316">
            <v>95.882537160000012</v>
          </cell>
          <cell r="L316">
            <v>27.8</v>
          </cell>
          <cell r="M316">
            <v>22.3</v>
          </cell>
          <cell r="N316">
            <v>43.9</v>
          </cell>
          <cell r="O316">
            <v>36</v>
          </cell>
          <cell r="P316">
            <v>9</v>
          </cell>
          <cell r="Q316">
            <v>16</v>
          </cell>
          <cell r="R316">
            <v>198.2</v>
          </cell>
          <cell r="S316">
            <v>514</v>
          </cell>
        </row>
        <row r="317">
          <cell r="E317" t="str">
            <v>Bad-weather benefits</v>
          </cell>
          <cell r="G317" t="str">
            <v>...</v>
          </cell>
          <cell r="H317" t="str">
            <v>... </v>
          </cell>
          <cell r="I317" t="str">
            <v>... </v>
          </cell>
          <cell r="J317" t="str">
            <v>... </v>
          </cell>
          <cell r="K317">
            <v>25.182699</v>
          </cell>
          <cell r="L317">
            <v>98.3</v>
          </cell>
          <cell r="M317">
            <v>85.4</v>
          </cell>
          <cell r="N317">
            <v>91.1</v>
          </cell>
          <cell r="O317">
            <v>36</v>
          </cell>
          <cell r="P317">
            <v>25</v>
          </cell>
          <cell r="Q317">
            <v>28</v>
          </cell>
          <cell r="R317">
            <v>87.2</v>
          </cell>
          <cell r="S317">
            <v>106</v>
          </cell>
        </row>
        <row r="318">
          <cell r="E318" t="str">
            <v xml:space="preserve">Bankruptcy compensation </v>
          </cell>
          <cell r="G318" t="str">
            <v>&lt;&gt;</v>
          </cell>
          <cell r="H318" t="str">
            <v>&lt;&gt;</v>
          </cell>
          <cell r="I318" t="str">
            <v>&lt;&gt;</v>
          </cell>
          <cell r="J318">
            <v>4.84</v>
          </cell>
          <cell r="K318">
            <v>6.4063221000000006</v>
          </cell>
          <cell r="L318">
            <v>2.9</v>
          </cell>
          <cell r="M318">
            <v>4.4000000000000004</v>
          </cell>
          <cell r="N318">
            <v>4.5</v>
          </cell>
          <cell r="O318">
            <v>6.4</v>
          </cell>
          <cell r="P318">
            <v>7</v>
          </cell>
          <cell r="Q318">
            <v>11</v>
          </cell>
          <cell r="R318">
            <v>28.3</v>
          </cell>
          <cell r="S318">
            <v>59</v>
          </cell>
        </row>
        <row r="319">
          <cell r="E319" t="str">
            <v>Payments to other countries</v>
          </cell>
          <cell r="G319">
            <v>29.6</v>
          </cell>
          <cell r="H319">
            <v>11.683</v>
          </cell>
          <cell r="I319">
            <v>5.1476499999999996</v>
          </cell>
          <cell r="J319">
            <v>3.5446619999999998</v>
          </cell>
          <cell r="K319">
            <v>10.322745999999999</v>
          </cell>
          <cell r="L319">
            <v>24</v>
          </cell>
          <cell r="M319">
            <v>17</v>
          </cell>
          <cell r="N319">
            <v>21</v>
          </cell>
          <cell r="O319">
            <v>24</v>
          </cell>
          <cell r="P319">
            <v>33</v>
          </cell>
          <cell r="Q319">
            <v>39.799999999999997</v>
          </cell>
          <cell r="R319">
            <v>19.5</v>
          </cell>
          <cell r="S319">
            <v>23.1</v>
          </cell>
        </row>
        <row r="320">
          <cell r="E320" t="str">
            <v>Social security contributions paid for the unemployed</v>
          </cell>
          <cell r="G320" t="str">
            <v>&lt;&gt;</v>
          </cell>
          <cell r="H320" t="str">
            <v>&lt;&gt;</v>
          </cell>
          <cell r="I320" t="str">
            <v>&lt;&gt;</v>
          </cell>
          <cell r="J320" t="str">
            <v>&lt;&gt;</v>
          </cell>
          <cell r="K320">
            <v>47.7</v>
          </cell>
          <cell r="L320">
            <v>44</v>
          </cell>
          <cell r="M320">
            <v>43</v>
          </cell>
          <cell r="N320">
            <v>39</v>
          </cell>
          <cell r="O320">
            <v>36</v>
          </cell>
          <cell r="P320">
            <v>29</v>
          </cell>
          <cell r="Q320">
            <v>31.6</v>
          </cell>
          <cell r="R320">
            <v>80</v>
          </cell>
          <cell r="S320">
            <v>248</v>
          </cell>
        </row>
        <row r="324">
          <cell r="B324" t="str">
            <v>10.2</v>
          </cell>
          <cell r="D324" t="str">
            <v>Early retirement for labour market reasons</v>
          </cell>
          <cell r="G324">
            <v>0</v>
          </cell>
          <cell r="H324" t="str">
            <v>..</v>
          </cell>
          <cell r="I324" t="str">
            <v>..</v>
          </cell>
          <cell r="J324" t="str">
            <v>..</v>
          </cell>
          <cell r="K324" t="str">
            <v>..</v>
          </cell>
          <cell r="L324">
            <v>0</v>
          </cell>
          <cell r="M324" t="str">
            <v>..</v>
          </cell>
          <cell r="N324" t="str">
            <v>..</v>
          </cell>
          <cell r="O324" t="str">
            <v>..</v>
          </cell>
          <cell r="P324" t="str">
            <v>..</v>
          </cell>
          <cell r="Q324">
            <v>0</v>
          </cell>
          <cell r="R324">
            <v>0</v>
          </cell>
          <cell r="S324">
            <v>0</v>
          </cell>
        </row>
        <row r="328">
          <cell r="B328" t="str">
            <v>10.3</v>
          </cell>
          <cell r="D328" t="str">
            <v>Severance pay</v>
          </cell>
          <cell r="G328">
            <v>0</v>
          </cell>
          <cell r="H328" t="str">
            <v>..</v>
          </cell>
          <cell r="I328" t="str">
            <v>..</v>
          </cell>
          <cell r="J328" t="str">
            <v>..</v>
          </cell>
          <cell r="K328" t="str">
            <v>..</v>
          </cell>
          <cell r="L328">
            <v>0</v>
          </cell>
          <cell r="M328" t="str">
            <v>..</v>
          </cell>
          <cell r="N328" t="str">
            <v>..</v>
          </cell>
          <cell r="O328" t="str">
            <v>..</v>
          </cell>
          <cell r="P328" t="str">
            <v>..</v>
          </cell>
          <cell r="Q328">
            <v>0</v>
          </cell>
          <cell r="R328">
            <v>0</v>
          </cell>
          <cell r="S328">
            <v>0</v>
          </cell>
        </row>
        <row r="331">
          <cell r="B331">
            <v>11</v>
          </cell>
          <cell r="C331" t="str">
            <v>HEALTH</v>
          </cell>
          <cell r="G331">
            <v>7735.2106599999997</v>
          </cell>
          <cell r="H331">
            <v>8539.8981559999993</v>
          </cell>
          <cell r="I331">
            <v>9294.0947070000002</v>
          </cell>
          <cell r="J331">
            <v>10127.086719999999</v>
          </cell>
          <cell r="K331">
            <v>10515.548467999999</v>
          </cell>
          <cell r="L331">
            <v>11349.497167000001</v>
          </cell>
          <cell r="M331">
            <v>12216.462021000001</v>
          </cell>
          <cell r="N331">
            <v>13037.925963</v>
          </cell>
          <cell r="O331">
            <v>14055.433816000001</v>
          </cell>
          <cell r="P331">
            <v>15614.992011</v>
          </cell>
          <cell r="Q331">
            <v>16861.738425000003</v>
          </cell>
          <cell r="R331">
            <v>19158.917376999998</v>
          </cell>
          <cell r="S331">
            <v>20910.664755999998</v>
          </cell>
        </row>
        <row r="333">
          <cell r="E333" t="str">
            <v>Public expenditure on health (m)</v>
          </cell>
          <cell r="G333">
            <v>8354</v>
          </cell>
          <cell r="H333">
            <v>9211</v>
          </cell>
          <cell r="I333">
            <v>10008</v>
          </cell>
          <cell r="J333">
            <v>10887</v>
          </cell>
          <cell r="K333">
            <v>11288</v>
          </cell>
          <cell r="L333">
            <v>12159</v>
          </cell>
          <cell r="M333">
            <v>13078</v>
          </cell>
          <cell r="N333">
            <v>13930</v>
          </cell>
          <cell r="O333">
            <v>15019</v>
          </cell>
          <cell r="P333">
            <v>16640</v>
          </cell>
          <cell r="Q333">
            <v>18007</v>
          </cell>
          <cell r="R333">
            <v>20382</v>
          </cell>
          <cell r="S333">
            <v>22241</v>
          </cell>
        </row>
        <row r="334">
          <cell r="E334" t="str">
            <v>Adjustement of double counting with 9.4 (m)</v>
          </cell>
          <cell r="G334">
            <v>-84.64233999999999</v>
          </cell>
          <cell r="H334">
            <v>-94.052844000000007</v>
          </cell>
          <cell r="I334">
            <v>-115.76629299999999</v>
          </cell>
          <cell r="J334">
            <v>-135.05628000000002</v>
          </cell>
          <cell r="K334">
            <v>-157.67253199999999</v>
          </cell>
          <cell r="L334">
            <v>-175.64883300000002</v>
          </cell>
          <cell r="M334">
            <v>-195.38797900000003</v>
          </cell>
          <cell r="N334">
            <v>-205.34903700000001</v>
          </cell>
          <cell r="O334">
            <v>-241.150184</v>
          </cell>
          <cell r="P334">
            <v>-256.07898899999998</v>
          </cell>
          <cell r="Q334">
            <v>-305.090575</v>
          </cell>
          <cell r="R334">
            <v>-289.61362299999996</v>
          </cell>
          <cell r="S334">
            <v>-353.974244</v>
          </cell>
        </row>
        <row r="335">
          <cell r="E335" t="str">
            <v>Adjustement of double counting with (AM)</v>
          </cell>
          <cell r="G335">
            <v>-534.14700000000005</v>
          </cell>
          <cell r="H335">
            <v>-577.04899999999998</v>
          </cell>
          <cell r="I335">
            <v>-598.13900000000001</v>
          </cell>
          <cell r="J335">
            <v>-624.85700000000008</v>
          </cell>
          <cell r="K335">
            <v>-614.779</v>
          </cell>
          <cell r="L335">
            <v>-633.85399999999993</v>
          </cell>
          <cell r="M335">
            <v>-666.15</v>
          </cell>
          <cell r="N335">
            <v>-686.72500000000002</v>
          </cell>
          <cell r="O335">
            <v>-722.41599999999994</v>
          </cell>
          <cell r="P335">
            <v>-768.92899999999997</v>
          </cell>
          <cell r="Q335">
            <v>-840.17100000000005</v>
          </cell>
          <cell r="R335">
            <v>-933.46899999999994</v>
          </cell>
          <cell r="S335">
            <v>-976.3610000000001</v>
          </cell>
        </row>
        <row r="336">
          <cell r="B336">
            <v>12</v>
          </cell>
          <cell r="C336" t="str">
            <v>HOUSING</v>
          </cell>
          <cell r="G336" t="str">
            <v>..</v>
          </cell>
          <cell r="H336" t="str">
            <v>..</v>
          </cell>
          <cell r="I336" t="str">
            <v>..</v>
          </cell>
          <cell r="J336" t="str">
            <v>..</v>
          </cell>
          <cell r="K336" t="str">
            <v>..</v>
          </cell>
          <cell r="L336" t="str">
            <v>..</v>
          </cell>
          <cell r="M336" t="str">
            <v>..</v>
          </cell>
          <cell r="N336" t="str">
            <v>..</v>
          </cell>
          <cell r="O336" t="str">
            <v>..</v>
          </cell>
          <cell r="P336" t="str">
            <v>..</v>
          </cell>
          <cell r="Q336">
            <v>270.12799999999999</v>
          </cell>
          <cell r="R336">
            <v>269.93599999999998</v>
          </cell>
          <cell r="S336">
            <v>348.911</v>
          </cell>
        </row>
        <row r="338">
          <cell r="B338" t="str">
            <v>12.1.0</v>
          </cell>
          <cell r="D338" t="str">
            <v xml:space="preserve">Rent subsidies and cash benefits </v>
          </cell>
          <cell r="G338">
            <v>170</v>
          </cell>
          <cell r="H338">
            <v>170</v>
          </cell>
          <cell r="I338">
            <v>170</v>
          </cell>
          <cell r="J338">
            <v>170</v>
          </cell>
          <cell r="K338">
            <v>170</v>
          </cell>
          <cell r="L338">
            <v>170</v>
          </cell>
          <cell r="M338">
            <v>170</v>
          </cell>
          <cell r="N338">
            <v>170</v>
          </cell>
          <cell r="O338">
            <v>170</v>
          </cell>
          <cell r="P338">
            <v>170</v>
          </cell>
          <cell r="Q338">
            <v>270.12799999999999</v>
          </cell>
          <cell r="R338">
            <v>269.93599999999998</v>
          </cell>
          <cell r="S338">
            <v>348.911</v>
          </cell>
        </row>
        <row r="339">
          <cell r="E339" t="str">
            <v>Social housing construction (n)</v>
          </cell>
          <cell r="G339">
            <v>170</v>
          </cell>
          <cell r="H339">
            <v>170</v>
          </cell>
          <cell r="I339">
            <v>170</v>
          </cell>
          <cell r="J339">
            <v>170</v>
          </cell>
          <cell r="K339">
            <v>170</v>
          </cell>
          <cell r="L339">
            <v>170</v>
          </cell>
          <cell r="M339">
            <v>170</v>
          </cell>
          <cell r="N339">
            <v>170</v>
          </cell>
          <cell r="O339">
            <v>170</v>
          </cell>
          <cell r="P339">
            <v>170</v>
          </cell>
          <cell r="Q339">
            <v>270.12799999999999</v>
          </cell>
          <cell r="R339">
            <v>269.93599999999998</v>
          </cell>
          <cell r="S339">
            <v>348.911</v>
          </cell>
        </row>
        <row r="342">
          <cell r="B342" t="str">
            <v>12.1.1</v>
          </cell>
          <cell r="D342" t="str">
            <v>Rent subsidies and cash benefits to elderly</v>
          </cell>
          <cell r="G342" t="str">
            <v>..</v>
          </cell>
          <cell r="H342" t="str">
            <v>..</v>
          </cell>
          <cell r="I342" t="str">
            <v>..</v>
          </cell>
          <cell r="J342" t="str">
            <v>..</v>
          </cell>
          <cell r="K342" t="str">
            <v>..</v>
          </cell>
          <cell r="L342" t="str">
            <v>..</v>
          </cell>
          <cell r="M342" t="str">
            <v>..</v>
          </cell>
          <cell r="N342" t="str">
            <v>..</v>
          </cell>
          <cell r="O342" t="str">
            <v>..</v>
          </cell>
          <cell r="P342" t="str">
            <v>..</v>
          </cell>
          <cell r="Q342" t="str">
            <v>..</v>
          </cell>
          <cell r="R342" t="str">
            <v>..</v>
          </cell>
          <cell r="S342" t="str">
            <v>..</v>
          </cell>
        </row>
        <row r="346">
          <cell r="B346" t="str">
            <v>12.1.1</v>
          </cell>
          <cell r="D346" t="str">
            <v>Rent subsidies and cash benefits to elderly</v>
          </cell>
          <cell r="G346" t="str">
            <v>..</v>
          </cell>
          <cell r="H346" t="str">
            <v>..</v>
          </cell>
          <cell r="I346" t="str">
            <v>..</v>
          </cell>
          <cell r="J346" t="str">
            <v>..</v>
          </cell>
          <cell r="K346" t="str">
            <v>..</v>
          </cell>
          <cell r="L346" t="str">
            <v>..</v>
          </cell>
          <cell r="M346" t="str">
            <v>..</v>
          </cell>
          <cell r="N346" t="str">
            <v>..</v>
          </cell>
          <cell r="O346" t="str">
            <v>..</v>
          </cell>
          <cell r="P346" t="str">
            <v>..</v>
          </cell>
          <cell r="Q346" t="str">
            <v>..</v>
          </cell>
          <cell r="R346" t="str">
            <v>..</v>
          </cell>
          <cell r="S346" t="str">
            <v>..</v>
          </cell>
        </row>
        <row r="350">
          <cell r="B350" t="str">
            <v>12.1.3</v>
          </cell>
          <cell r="D350" t="str">
            <v xml:space="preserve">Rent subsidies and cash benefits to families </v>
          </cell>
          <cell r="G350" t="str">
            <v>..</v>
          </cell>
          <cell r="H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row>
        <row r="354">
          <cell r="B354">
            <v>13</v>
          </cell>
          <cell r="C354" t="str">
            <v>OTHER CONTIGENCIES</v>
          </cell>
          <cell r="G354">
            <v>481.03448700000001</v>
          </cell>
          <cell r="H354">
            <v>532.42081499999995</v>
          </cell>
          <cell r="I354">
            <v>567.66446200000007</v>
          </cell>
          <cell r="J354">
            <v>635.07823199999996</v>
          </cell>
          <cell r="K354">
            <v>655.00741500000004</v>
          </cell>
          <cell r="L354">
            <v>709.63980200000003</v>
          </cell>
          <cell r="M354">
            <v>700.18165499999998</v>
          </cell>
          <cell r="N354">
            <v>714.31440099999998</v>
          </cell>
          <cell r="O354">
            <v>847.31577400000003</v>
          </cell>
          <cell r="P354">
            <v>890.06477699999994</v>
          </cell>
          <cell r="Q354">
            <v>2950.5630000000001</v>
          </cell>
          <cell r="R354">
            <v>3697.1350000000002</v>
          </cell>
          <cell r="S354">
            <v>3912.1610000000001</v>
          </cell>
        </row>
        <row r="356">
          <cell r="B356" t="str">
            <v>13.1</v>
          </cell>
          <cell r="D356" t="str">
            <v>Low income</v>
          </cell>
          <cell r="G356" t="str">
            <v>..</v>
          </cell>
          <cell r="H356" t="str">
            <v>..</v>
          </cell>
          <cell r="I356" t="str">
            <v>..</v>
          </cell>
          <cell r="J356" t="str">
            <v>..</v>
          </cell>
          <cell r="K356" t="str">
            <v>..</v>
          </cell>
          <cell r="L356" t="str">
            <v>..</v>
          </cell>
          <cell r="M356" t="str">
            <v>..</v>
          </cell>
          <cell r="N356" t="str">
            <v>..</v>
          </cell>
          <cell r="O356" t="str">
            <v>..</v>
          </cell>
          <cell r="P356" t="str">
            <v>..</v>
          </cell>
          <cell r="Q356">
            <v>1534.701</v>
          </cell>
          <cell r="R356">
            <v>2217.5740000000001</v>
          </cell>
          <cell r="S356">
            <v>2389.0630000000001</v>
          </cell>
        </row>
        <row r="357">
          <cell r="E357" t="str">
            <v>Social assistance (o)</v>
          </cell>
          <cell r="G357" t="str">
            <v>...</v>
          </cell>
          <cell r="H357" t="str">
            <v>...</v>
          </cell>
          <cell r="I357" t="str">
            <v>...</v>
          </cell>
          <cell r="J357" t="str">
            <v>...</v>
          </cell>
          <cell r="K357" t="str">
            <v>...</v>
          </cell>
          <cell r="L357" t="str">
            <v>...</v>
          </cell>
          <cell r="M357" t="str">
            <v>...</v>
          </cell>
          <cell r="N357" t="str">
            <v>...</v>
          </cell>
          <cell r="O357" t="str">
            <v>...</v>
          </cell>
          <cell r="P357" t="str">
            <v>...</v>
          </cell>
          <cell r="Q357">
            <v>1534.701</v>
          </cell>
          <cell r="R357">
            <v>2217.5740000000001</v>
          </cell>
          <cell r="S357">
            <v>2389.0630000000001</v>
          </cell>
        </row>
        <row r="360">
          <cell r="B360" t="str">
            <v>13.2</v>
          </cell>
          <cell r="D360" t="str">
            <v>Indigenous persons</v>
          </cell>
          <cell r="G360" t="str">
            <v>..</v>
          </cell>
          <cell r="H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row>
        <row r="364">
          <cell r="B364" t="str">
            <v>13.3</v>
          </cell>
          <cell r="D364" t="str">
            <v>Miscellaneous</v>
          </cell>
          <cell r="G364">
            <v>481.03448700000001</v>
          </cell>
          <cell r="H364">
            <v>532.42081499999995</v>
          </cell>
          <cell r="I364">
            <v>567.66446200000007</v>
          </cell>
          <cell r="J364">
            <v>635.07823199999996</v>
          </cell>
          <cell r="K364">
            <v>655.00741500000004</v>
          </cell>
          <cell r="L364">
            <v>709.63980200000003</v>
          </cell>
          <cell r="M364">
            <v>700.18165499999998</v>
          </cell>
          <cell r="N364">
            <v>714.31440099999998</v>
          </cell>
          <cell r="O364">
            <v>847.31577400000003</v>
          </cell>
          <cell r="P364">
            <v>890.06477699999994</v>
          </cell>
          <cell r="Q364">
            <v>1415.8620000000001</v>
          </cell>
          <cell r="R364">
            <v>1479.5609999999999</v>
          </cell>
          <cell r="S364">
            <v>1523.098</v>
          </cell>
        </row>
        <row r="365">
          <cell r="E365" t="str">
            <v>Income compensation during military service (APG) (p)</v>
          </cell>
          <cell r="G365">
            <v>481.03448700000001</v>
          </cell>
          <cell r="H365">
            <v>532.42081499999995</v>
          </cell>
          <cell r="I365">
            <v>567.66446200000007</v>
          </cell>
          <cell r="J365">
            <v>635.07823199999996</v>
          </cell>
          <cell r="K365">
            <v>655.00741500000004</v>
          </cell>
          <cell r="L365">
            <v>709.63980200000003</v>
          </cell>
          <cell r="M365">
            <v>700.18165499999998</v>
          </cell>
          <cell r="N365">
            <v>714.31440099999998</v>
          </cell>
          <cell r="O365">
            <v>847.31577400000003</v>
          </cell>
          <cell r="P365">
            <v>890.06477699999994</v>
          </cell>
          <cell r="Q365">
            <v>883.65</v>
          </cell>
          <cell r="R365">
            <v>888.05</v>
          </cell>
          <cell r="S365">
            <v>884.88</v>
          </cell>
        </row>
        <row r="366">
          <cell r="E366" t="str">
            <v>Relief campaign (q)</v>
          </cell>
          <cell r="G366" t="str">
            <v>...</v>
          </cell>
          <cell r="H366" t="str">
            <v>...</v>
          </cell>
          <cell r="I366" t="str">
            <v>...</v>
          </cell>
          <cell r="J366" t="str">
            <v>...</v>
          </cell>
          <cell r="K366" t="str">
            <v>...</v>
          </cell>
          <cell r="L366" t="str">
            <v>...</v>
          </cell>
          <cell r="M366" t="str">
            <v>...</v>
          </cell>
          <cell r="N366" t="str">
            <v>...</v>
          </cell>
          <cell r="O366" t="str">
            <v>...</v>
          </cell>
          <cell r="P366" t="str">
            <v>...</v>
          </cell>
          <cell r="Q366">
            <v>27.544</v>
          </cell>
          <cell r="R366">
            <v>38.135999999999996</v>
          </cell>
          <cell r="S366">
            <v>38.131</v>
          </cell>
        </row>
        <row r="367">
          <cell r="E367" t="str">
            <v>Youth protection (r)</v>
          </cell>
          <cell r="G367" t="str">
            <v>...</v>
          </cell>
          <cell r="H367" t="str">
            <v>...</v>
          </cell>
          <cell r="I367" t="str">
            <v>...</v>
          </cell>
          <cell r="J367" t="str">
            <v>...</v>
          </cell>
          <cell r="K367" t="str">
            <v>...</v>
          </cell>
          <cell r="L367" t="str">
            <v>...</v>
          </cell>
          <cell r="M367" t="str">
            <v>...</v>
          </cell>
          <cell r="N367" t="str">
            <v>...</v>
          </cell>
          <cell r="O367" t="str">
            <v>...</v>
          </cell>
          <cell r="P367" t="str">
            <v>...</v>
          </cell>
          <cell r="Q367">
            <v>504.66800000000001</v>
          </cell>
          <cell r="R367">
            <v>553.375</v>
          </cell>
          <cell r="S367">
            <v>600.08699999999999</v>
          </cell>
        </row>
        <row r="369">
          <cell r="B369" t="str">
            <v>13.4</v>
          </cell>
          <cell r="D369" t="str">
            <v>Immigrant/Refugees</v>
          </cell>
          <cell r="F369" t="str">
            <v>SA</v>
          </cell>
          <cell r="G369" t="str">
            <v>..</v>
          </cell>
          <cell r="H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row>
        <row r="374">
          <cell r="D374" t="str">
            <v>TOTAL SOCIAL EXPENDITURE</v>
          </cell>
          <cell r="G374">
            <v>28912.182883279253</v>
          </cell>
          <cell r="H374">
            <v>30474.92944230893</v>
          </cell>
          <cell r="I374">
            <v>34099.541923019613</v>
          </cell>
          <cell r="J374">
            <v>36964.394818166213</v>
          </cell>
          <cell r="K374">
            <v>39280.780785767172</v>
          </cell>
          <cell r="L374">
            <v>41296.758576956017</v>
          </cell>
          <cell r="M374">
            <v>43991.262016263041</v>
          </cell>
          <cell r="N374">
            <v>46972.405101183722</v>
          </cell>
          <cell r="O374">
            <v>50321.557085562104</v>
          </cell>
          <cell r="P374">
            <v>53613.251013288311</v>
          </cell>
          <cell r="Q374">
            <v>61391.543589483466</v>
          </cell>
          <cell r="R374">
            <v>68902.753355428926</v>
          </cell>
          <cell r="S374">
            <v>77118.816327781824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t="e">
            <v>#DIV/0!</v>
          </cell>
          <cell r="CJ124">
            <v>30737.43956550003</v>
          </cell>
          <cell r="CK124">
            <v>30737.43956550003</v>
          </cell>
          <cell r="CL124" t="e">
            <v>#DIV/0!</v>
          </cell>
          <cell r="CM124">
            <v>31521.815501650002</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t="e">
            <v>#DIV/0!</v>
          </cell>
          <cell r="CJ125">
            <v>30491.072500341234</v>
          </cell>
          <cell r="CK125">
            <v>30491.072500341234</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t="e">
            <v>#DIV/0!</v>
          </cell>
          <cell r="CJ127">
            <v>141.66841231908597</v>
          </cell>
          <cell r="CK127">
            <v>141.66841231908597</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t="e">
            <v>#DIV/0!</v>
          </cell>
          <cell r="CJ128">
            <v>104.69865283970843</v>
          </cell>
          <cell r="CK128">
            <v>104.69865283970843</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t="e">
            <v>#DIV/0!</v>
          </cell>
          <cell r="CJ130">
            <v>1721.1272750599687</v>
          </cell>
          <cell r="CK130">
            <v>1721.1272750599687</v>
          </cell>
          <cell r="CL130" t="e">
            <v>#DIV/0!</v>
          </cell>
          <cell r="CM130">
            <v>1728.6990297199986</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t="e">
            <v>#DIV/0!</v>
          </cell>
          <cell r="CJ131">
            <v>1418.4603376124999</v>
          </cell>
          <cell r="CK131">
            <v>1418.4603376124999</v>
          </cell>
          <cell r="CL131">
            <v>1418.4603376124999</v>
          </cell>
          <cell r="IP131">
            <v>28075.068206775893</v>
          </cell>
          <cell r="IQ131">
            <v>30990.036129407035</v>
          </cell>
          <cell r="IR131" t="e">
            <v>#DIV/0!</v>
          </cell>
        </row>
        <row r="132">
          <cell r="A132" t="str">
            <v>Allocation de veuve</v>
          </cell>
          <cell r="C132" t="str">
            <v>Lump sum allowance for widows</v>
          </cell>
          <cell r="G132" t="str">
            <v>Witwenabfindung</v>
          </cell>
          <cell r="K132">
            <v>4.2</v>
          </cell>
          <cell r="L132" t="str">
            <v>-</v>
          </cell>
          <cell r="CJ132">
            <v>0</v>
          </cell>
          <cell r="CK132">
            <v>0</v>
          </cell>
          <cell r="CL132">
            <v>0</v>
          </cell>
          <cell r="IP132">
            <v>4.2</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t="e">
            <v>#DIV/0!</v>
          </cell>
          <cell r="CJ133">
            <v>300.64572793318871</v>
          </cell>
          <cell r="CK133">
            <v>300.64572793318871</v>
          </cell>
          <cell r="CL133">
            <v>300.64572793318871</v>
          </cell>
          <cell r="IP133">
            <v>7377.3365308563207</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t="e">
            <v>#DIV/0!</v>
          </cell>
          <cell r="CJ134">
            <v>2.0212095142800854</v>
          </cell>
          <cell r="CK134">
            <v>2.0212095142800854</v>
          </cell>
          <cell r="CL134">
            <v>2.0212095142800854</v>
          </cell>
          <cell r="IP134">
            <v>206.6904261403746</v>
          </cell>
          <cell r="IQ134">
            <v>209.80391663172418</v>
          </cell>
          <cell r="IR134" t="e">
            <v>#DIV/0!</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t="e">
            <v>#DIV/0!</v>
          </cell>
          <cell r="CJ136">
            <v>9.1587120360360359</v>
          </cell>
          <cell r="CK136">
            <v>9.1587120360360359</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t="e">
            <v>#DIV/0!</v>
          </cell>
          <cell r="CJ137">
            <v>9.1587120360360359</v>
          </cell>
          <cell r="CK137">
            <v>9.1587120360360359</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t="e">
            <v>#DIV/0!</v>
          </cell>
          <cell r="CJ139">
            <v>0</v>
          </cell>
          <cell r="CK139">
            <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t="e">
            <v>#DIV/0!</v>
          </cell>
          <cell r="CJ140">
            <v>0</v>
          </cell>
          <cell r="CK140">
            <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t="e">
            <v>#DIV/0!</v>
          </cell>
          <cell r="CJ142">
            <v>1.3218759639639639</v>
          </cell>
          <cell r="CK142">
            <v>1.3218759639639639</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t="e">
            <v>#DIV/0!</v>
          </cell>
          <cell r="CJ143">
            <v>0.10622217567567566</v>
          </cell>
          <cell r="CK143">
            <v>0.10622217567567566</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t="e">
            <v>#DIV/0!</v>
          </cell>
          <cell r="CJ145">
            <v>1.1448390045045045</v>
          </cell>
          <cell r="CK145">
            <v>1.1448390045045045</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t="e">
            <v>#DIV/0!</v>
          </cell>
          <cell r="CJ146">
            <v>7.081478378378378E-2</v>
          </cell>
          <cell r="CK146">
            <v>7.081478378378378E-2</v>
          </cell>
          <cell r="CL146">
            <v>7.081478378378378E-2</v>
          </cell>
        </row>
      </sheetData>
      <sheetData sheetId="1">
        <row r="3">
          <cell r="B3">
            <v>580.66009351000002</v>
          </cell>
        </row>
      </sheetData>
      <sheetData sheetId="2"/>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ATSG Einleitungsseite"/>
      <sheetName val="ATSG Einleitungsseite_alt"/>
      <sheetName val="CHSS-Statistikseiten"/>
      <sheetName val="ATSG_2009"/>
      <sheetName val="ATSG_2008"/>
      <sheetName val="ATSG Einleitungsseite 2007"/>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A111">
            <v>1948</v>
          </cell>
          <cell r="AB111">
            <v>1949</v>
          </cell>
          <cell r="AC111">
            <v>1950</v>
          </cell>
          <cell r="AD111">
            <v>1951</v>
          </cell>
          <cell r="AE111">
            <v>1952</v>
          </cell>
          <cell r="AF111">
            <v>1953</v>
          </cell>
          <cell r="AG111">
            <v>1954</v>
          </cell>
          <cell r="AH111">
            <v>1955</v>
          </cell>
          <cell r="AI111">
            <v>1956</v>
          </cell>
          <cell r="AJ111">
            <v>1957</v>
          </cell>
          <cell r="AK111">
            <v>1958</v>
          </cell>
          <cell r="AL111">
            <v>1959</v>
          </cell>
          <cell r="AM111">
            <v>1960</v>
          </cell>
          <cell r="AN111">
            <v>1961</v>
          </cell>
          <cell r="AO111">
            <v>1962</v>
          </cell>
          <cell r="AP111">
            <v>1963</v>
          </cell>
          <cell r="AQ111">
            <v>1964</v>
          </cell>
          <cell r="AR111" t="str">
            <v>1965 2)</v>
          </cell>
          <cell r="AS111">
            <v>1966</v>
          </cell>
          <cell r="AT111">
            <v>1967</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R113" t="str">
            <v>– </v>
          </cell>
          <cell r="AS113">
            <v>152.69999999999999</v>
          </cell>
          <cell r="AT113">
            <v>281.89999999999998</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R114" t="str">
            <v>– </v>
          </cell>
          <cell r="AS114">
            <v>126.5</v>
          </cell>
          <cell r="AT114">
            <v>226.39999999999998</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R115" t="str">
            <v>– </v>
          </cell>
          <cell r="AS115">
            <v>59.6</v>
          </cell>
          <cell r="AT115">
            <v>102.3</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R116" t="str">
            <v>– </v>
          </cell>
          <cell r="AS116">
            <v>66.900000000000006</v>
          </cell>
          <cell r="AT116">
            <v>124.1</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R117" t="str">
            <v>– </v>
          </cell>
          <cell r="AS117">
            <v>26.200000000000003</v>
          </cell>
          <cell r="AT117">
            <v>55.5</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R118" t="str">
            <v>– </v>
          </cell>
          <cell r="AS118">
            <v>13.3</v>
          </cell>
          <cell r="AT118">
            <v>26.1</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R119" t="str">
            <v>– </v>
          </cell>
          <cell r="AS119">
            <v>12.9</v>
          </cell>
          <cell r="AT119">
            <v>29.4</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1">
          <cell r="AR121" t="str">
            <v>– </v>
          </cell>
          <cell r="AS121">
            <v>72.900000000000006</v>
          </cell>
          <cell r="AT121">
            <v>128.4</v>
          </cell>
          <cell r="AU121">
            <v>111.5</v>
          </cell>
          <cell r="AV121">
            <v>108.9</v>
          </cell>
          <cell r="AW121">
            <v>113.4</v>
          </cell>
          <cell r="AX121">
            <v>186.1</v>
          </cell>
          <cell r="AY121">
            <v>209.7</v>
          </cell>
          <cell r="AZ121">
            <v>140.5</v>
          </cell>
          <cell r="BA121">
            <v>151.1</v>
          </cell>
          <cell r="BB121">
            <v>154.5</v>
          </cell>
          <cell r="BC121">
            <v>162.05507900000001</v>
          </cell>
          <cell r="BD121">
            <v>193.56099999999998</v>
          </cell>
          <cell r="BE121">
            <v>200.14559500000001</v>
          </cell>
          <cell r="BF121">
            <v>200.59196800000001</v>
          </cell>
          <cell r="BG121">
            <v>215.06661500000001</v>
          </cell>
          <cell r="BH121">
            <v>220.63697099999999</v>
          </cell>
          <cell r="BI121">
            <v>278.83723099999997</v>
          </cell>
          <cell r="BJ121">
            <v>299.83388100000002</v>
          </cell>
          <cell r="BK121">
            <v>349.92357199999998</v>
          </cell>
          <cell r="BL121">
            <v>363.46428699999996</v>
          </cell>
          <cell r="BM121">
            <v>186.49802</v>
          </cell>
          <cell r="BN121">
            <v>249.299859</v>
          </cell>
          <cell r="BO121">
            <v>273.22465299999999</v>
          </cell>
          <cell r="BP121">
            <v>293.17927300000002</v>
          </cell>
          <cell r="BQ121">
            <v>328.52152000000001</v>
          </cell>
          <cell r="BR121">
            <v>371.34354000000002</v>
          </cell>
          <cell r="BS121">
            <v>433.02657199999999</v>
          </cell>
          <cell r="BT121">
            <v>462.69316700000002</v>
          </cell>
          <cell r="BU121">
            <v>479.15899999999993</v>
          </cell>
          <cell r="BV121">
            <v>483.17092399999996</v>
          </cell>
          <cell r="BW121">
            <v>413.748153</v>
          </cell>
        </row>
        <row r="122">
          <cell r="AR122" t="str">
            <v>– </v>
          </cell>
          <cell r="AS122">
            <v>79.8</v>
          </cell>
          <cell r="AT122">
            <v>153.5</v>
          </cell>
          <cell r="AU122">
            <v>132.19999999999999</v>
          </cell>
          <cell r="AV122">
            <v>127.7</v>
          </cell>
          <cell r="AW122">
            <v>121.5</v>
          </cell>
          <cell r="AX122">
            <v>203.2</v>
          </cell>
          <cell r="AY122">
            <v>230.2</v>
          </cell>
          <cell r="AZ122">
            <v>154.69999999999999</v>
          </cell>
          <cell r="BA122">
            <v>166.9</v>
          </cell>
          <cell r="BB122">
            <v>144.6</v>
          </cell>
          <cell r="BC122">
            <v>151.72320200000001</v>
          </cell>
          <cell r="BD122">
            <v>181.84299999999999</v>
          </cell>
          <cell r="BE122">
            <v>188.52211799999998</v>
          </cell>
          <cell r="BF122">
            <v>191.73151300000001</v>
          </cell>
          <cell r="BG122">
            <v>199.558142</v>
          </cell>
          <cell r="BH122">
            <v>204.76220599999999</v>
          </cell>
          <cell r="BI122">
            <v>264.83910800000001</v>
          </cell>
          <cell r="BJ122">
            <v>281.58946700000001</v>
          </cell>
          <cell r="BK122">
            <v>325.93494399999997</v>
          </cell>
          <cell r="BL122">
            <v>338.680252</v>
          </cell>
          <cell r="BM122">
            <v>591.27105900000004</v>
          </cell>
          <cell r="BN122">
            <v>808.33578399999999</v>
          </cell>
          <cell r="BO122">
            <v>879.7736789999999</v>
          </cell>
          <cell r="BP122">
            <v>950.24707599999988</v>
          </cell>
          <cell r="BQ122">
            <v>1105.115151</v>
          </cell>
          <cell r="BR122">
            <v>1266.429907</v>
          </cell>
          <cell r="BS122">
            <v>1461.3966970000001</v>
          </cell>
          <cell r="BT122">
            <v>1573.0307910000001</v>
          </cell>
          <cell r="BU122">
            <v>1633.2449999999999</v>
          </cell>
          <cell r="BV122">
            <v>1674.4537670000002</v>
          </cell>
          <cell r="BW122">
            <v>1490.1992279999999</v>
          </cell>
        </row>
        <row r="123">
          <cell r="AR123" t="str">
            <v>– </v>
          </cell>
          <cell r="AS123">
            <v>152.69999999999999</v>
          </cell>
          <cell r="AT123">
            <v>281.89999999999998</v>
          </cell>
          <cell r="AU123">
            <v>243.7</v>
          </cell>
          <cell r="AV123">
            <v>236.60000000000002</v>
          </cell>
          <cell r="AW123">
            <v>234.9</v>
          </cell>
          <cell r="AX123">
            <v>389.29999999999995</v>
          </cell>
          <cell r="AY123">
            <v>439.9</v>
          </cell>
          <cell r="AZ123">
            <v>295.2</v>
          </cell>
          <cell r="BA123">
            <v>318</v>
          </cell>
          <cell r="BB123">
            <v>299.10000000000002</v>
          </cell>
          <cell r="BC123">
            <v>313.77828099999999</v>
          </cell>
          <cell r="BD123">
            <v>375.404</v>
          </cell>
          <cell r="BE123">
            <v>388.66771299999999</v>
          </cell>
          <cell r="BF123">
            <v>392.32348100000002</v>
          </cell>
          <cell r="BG123">
            <v>414.62475700000005</v>
          </cell>
          <cell r="BH123">
            <v>425.39917700000001</v>
          </cell>
          <cell r="BI123">
            <v>543.67633899999998</v>
          </cell>
          <cell r="BJ123">
            <v>581.42334800000003</v>
          </cell>
          <cell r="BK123">
            <v>675.85851600000001</v>
          </cell>
          <cell r="BL123">
            <v>702.1445389999999</v>
          </cell>
          <cell r="BM123">
            <v>777.76907900000003</v>
          </cell>
          <cell r="BN123">
            <v>1057.6356430000001</v>
          </cell>
          <cell r="BO123">
            <v>1152.9983319999999</v>
          </cell>
          <cell r="BP123">
            <v>1243.4263489999998</v>
          </cell>
          <cell r="BQ123">
            <v>1433.636671</v>
          </cell>
          <cell r="BR123">
            <v>1637.773447</v>
          </cell>
          <cell r="BS123">
            <v>1894.4232690000001</v>
          </cell>
          <cell r="BT123">
            <v>2035.723958</v>
          </cell>
          <cell r="BU123">
            <v>2112.404</v>
          </cell>
          <cell r="BV123">
            <v>2157.624691</v>
          </cell>
          <cell r="BW123">
            <v>1903.947381</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R125" t="str">
            <v>– </v>
          </cell>
          <cell r="AS125">
            <v>126.54300000000001</v>
          </cell>
          <cell r="AT125">
            <v>226.399</v>
          </cell>
          <cell r="AU125">
            <v>196.74600000000001</v>
          </cell>
          <cell r="AV125">
            <v>188.14400000000001</v>
          </cell>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cell r="BR125">
            <v>1278.9479939999999</v>
          </cell>
          <cell r="BS125">
            <v>1468.4640900000002</v>
          </cell>
          <cell r="BT125">
            <v>1541.400112</v>
          </cell>
          <cell r="BU125">
            <v>1567.0140000000001</v>
          </cell>
          <cell r="BV125">
            <v>1574.9692540000001</v>
          </cell>
          <cell r="BW125">
            <v>1326.083691</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3">
          <cell r="AR133">
            <v>3.23</v>
          </cell>
          <cell r="AS133">
            <v>5.7</v>
          </cell>
          <cell r="AT133">
            <v>5.7</v>
          </cell>
          <cell r="AU133">
            <v>5.52</v>
          </cell>
          <cell r="AV133">
            <v>6.7</v>
          </cell>
          <cell r="AW133">
            <v>6.7</v>
          </cell>
          <cell r="AX133">
            <v>9.6999999999999993</v>
          </cell>
          <cell r="AY133">
            <v>9.5250000000000004</v>
          </cell>
          <cell r="AZ133">
            <v>14.5</v>
          </cell>
          <cell r="BA133">
            <v>14.600000000000001</v>
          </cell>
          <cell r="BB133">
            <v>16.680076</v>
          </cell>
          <cell r="BC133">
            <v>16.87942</v>
          </cell>
          <cell r="BD133">
            <v>17.334979000000001</v>
          </cell>
          <cell r="BE133">
            <v>17.489404999999998</v>
          </cell>
          <cell r="BF133">
            <v>10.327999999999999</v>
          </cell>
          <cell r="BG133">
            <v>10.355650000000001</v>
          </cell>
          <cell r="BH133">
            <v>10.714729</v>
          </cell>
          <cell r="BI133">
            <v>12.181999999999999</v>
          </cell>
          <cell r="BJ133">
            <v>12.433399999999999</v>
          </cell>
          <cell r="BK133">
            <v>14.650700000000001</v>
          </cell>
          <cell r="BL133">
            <v>13.617190000000001</v>
          </cell>
          <cell r="BM133">
            <v>18.341700000000003</v>
          </cell>
          <cell r="BN133">
            <v>18.372</v>
          </cell>
          <cell r="BO133">
            <v>19.155000000000001</v>
          </cell>
          <cell r="BP133">
            <v>19.698</v>
          </cell>
          <cell r="BQ133">
            <v>23.429000000000002</v>
          </cell>
          <cell r="BR133">
            <v>24</v>
          </cell>
          <cell r="BS133">
            <v>27</v>
          </cell>
          <cell r="BT133">
            <v>28.074999999999999</v>
          </cell>
          <cell r="BU133">
            <v>27.9</v>
          </cell>
          <cell r="BV133">
            <v>28</v>
          </cell>
          <cell r="BW133">
            <v>26.5</v>
          </cell>
        </row>
        <row r="134">
          <cell r="AA134">
            <v>0.89</v>
          </cell>
          <cell r="AB134">
            <v>2</v>
          </cell>
          <cell r="AC134">
            <v>2</v>
          </cell>
          <cell r="AD134">
            <v>2.2999999999999998</v>
          </cell>
          <cell r="AE134">
            <v>2.2999999999999998</v>
          </cell>
          <cell r="AF134">
            <v>2.2999999999999998</v>
          </cell>
          <cell r="AG134">
            <v>2.15</v>
          </cell>
          <cell r="AH134">
            <v>2.14</v>
          </cell>
          <cell r="AI134">
            <v>2.12</v>
          </cell>
          <cell r="AJ134">
            <v>2</v>
          </cell>
          <cell r="AK134">
            <v>2</v>
          </cell>
          <cell r="AL134">
            <v>2</v>
          </cell>
          <cell r="AM134">
            <v>2</v>
          </cell>
          <cell r="AN134">
            <v>2</v>
          </cell>
          <cell r="AO134">
            <v>2</v>
          </cell>
          <cell r="AP134">
            <v>2</v>
          </cell>
          <cell r="AQ134">
            <v>2</v>
          </cell>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A135">
            <v>0.75</v>
          </cell>
          <cell r="AB135">
            <v>0.75</v>
          </cell>
          <cell r="AC135">
            <v>0.75</v>
          </cell>
          <cell r="AD135">
            <v>0.85</v>
          </cell>
          <cell r="AE135">
            <v>0.85</v>
          </cell>
          <cell r="AF135">
            <v>0.85</v>
          </cell>
          <cell r="AG135">
            <v>0.75</v>
          </cell>
          <cell r="AH135">
            <v>0.75</v>
          </cell>
          <cell r="AI135">
            <v>0.77</v>
          </cell>
          <cell r="AJ135">
            <v>0.75</v>
          </cell>
          <cell r="AK135">
            <v>0.75</v>
          </cell>
          <cell r="AL135">
            <v>0.75</v>
          </cell>
          <cell r="AM135">
            <v>0.75</v>
          </cell>
          <cell r="AN135">
            <v>0.75</v>
          </cell>
          <cell r="AO135">
            <v>0.75</v>
          </cell>
          <cell r="AP135">
            <v>0.75</v>
          </cell>
          <cell r="AQ135">
            <v>0.75</v>
          </cell>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A136" t="str">
            <v>...  </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VS_1_2"/>
      <sheetName val="Faltprospekt"/>
      <sheetName val="Rückversicherun"/>
    </sheetNames>
    <sheetDataSet>
      <sheetData sheetId="0">
        <row r="1">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row>
        <row r="2">
          <cell r="A2" t="str">
            <v>Résume des comptes financiers de l'AVS</v>
          </cell>
          <cell r="E2" t="str">
            <v>Finanzhaushalte der KV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row>
        <row r="3">
          <cell r="A3" t="str">
            <v>Total des recettes</v>
          </cell>
          <cell r="E3" t="str">
            <v>Total Einnahmen</v>
          </cell>
          <cell r="BM3">
            <v>8416.2990000000009</v>
          </cell>
          <cell r="BN3">
            <v>8837.6859999999997</v>
          </cell>
          <cell r="BO3">
            <v>9297.0470000000005</v>
          </cell>
          <cell r="BP3">
            <v>10147.560999999998</v>
          </cell>
          <cell r="BQ3">
            <v>11342.043</v>
          </cell>
          <cell r="BR3">
            <v>12413.827000000001</v>
          </cell>
          <cell r="BS3">
            <v>13422.022000000001</v>
          </cell>
          <cell r="BT3">
            <v>15343.761000000002</v>
          </cell>
          <cell r="BU3">
            <v>15937.185999999998</v>
          </cell>
          <cell r="BV3">
            <v>16355.863000000003</v>
          </cell>
          <cell r="BW3">
            <v>16879.057943</v>
          </cell>
          <cell r="BX3">
            <v>17865.032286999998</v>
          </cell>
          <cell r="BY3">
            <v>18556.340181000003</v>
          </cell>
          <cell r="BZ3">
            <v>0</v>
          </cell>
        </row>
        <row r="4">
          <cell r="A4" t="str">
            <v xml:space="preserve">Cotisations des assurés et des employeurs </v>
          </cell>
          <cell r="E4" t="str">
            <v>Beiträge Versicherte und Arbeitgeber</v>
          </cell>
          <cell r="BM4">
            <v>7029.3050000000003</v>
          </cell>
          <cell r="BN4">
            <v>7384.2119999999995</v>
          </cell>
          <cell r="BO4">
            <v>7775.4889999999996</v>
          </cell>
          <cell r="BP4">
            <v>8547.3459999999995</v>
          </cell>
          <cell r="BQ4">
            <v>9317.76</v>
          </cell>
          <cell r="BR4">
            <v>10172.445</v>
          </cell>
          <cell r="BS4">
            <v>11217.901933000001</v>
          </cell>
          <cell r="BT4">
            <v>13117.423297000001</v>
          </cell>
          <cell r="BU4">
            <v>13881.544868999998</v>
          </cell>
          <cell r="BV4">
            <v>13722.337869000003</v>
          </cell>
          <cell r="BW4">
            <v>14603.986868</v>
          </cell>
          <cell r="BX4">
            <v>15268.799623999999</v>
          </cell>
          <cell r="BY4">
            <v>15868.084859000002</v>
          </cell>
          <cell r="BZ4">
            <v>0</v>
          </cell>
        </row>
        <row r="5">
          <cell r="A5" t="str">
            <v>Subventions</v>
          </cell>
          <cell r="B5" t="str">
            <v>au total</v>
          </cell>
          <cell r="E5" t="str">
            <v>Subventionen insgesamt</v>
          </cell>
          <cell r="BM5">
            <v>1433.9469999999999</v>
          </cell>
          <cell r="BN5">
            <v>1464.5810000000001</v>
          </cell>
          <cell r="BO5">
            <v>1518.5909999999999</v>
          </cell>
          <cell r="BP5">
            <v>1571.63</v>
          </cell>
          <cell r="BQ5">
            <v>1935.8899999999999</v>
          </cell>
          <cell r="BR5">
            <v>1943.134</v>
          </cell>
          <cell r="BS5">
            <v>1970.4340669999999</v>
          </cell>
          <cell r="BT5">
            <v>1975.0677030000002</v>
          </cell>
          <cell r="BU5">
            <v>1863.210131</v>
          </cell>
          <cell r="BV5">
            <v>2302.0341309999999</v>
          </cell>
          <cell r="BW5">
            <v>1859.5847650000001</v>
          </cell>
          <cell r="BX5">
            <v>2091.5541990000002</v>
          </cell>
          <cell r="BY5">
            <v>2290.7383340000001</v>
          </cell>
          <cell r="BZ5">
            <v>0</v>
          </cell>
        </row>
        <row r="6">
          <cell r="B6" t="str">
            <v>fédérales</v>
          </cell>
          <cell r="F6" t="str">
            <v>davon Bund</v>
          </cell>
          <cell r="BM6">
            <v>959.54899999999998</v>
          </cell>
          <cell r="BN6">
            <v>975.58500000000004</v>
          </cell>
          <cell r="BO6">
            <v>996.84</v>
          </cell>
          <cell r="BP6">
            <v>1003.444</v>
          </cell>
          <cell r="BQ6">
            <v>1315.6569999999999</v>
          </cell>
          <cell r="BR6">
            <v>1265.0640000000001</v>
          </cell>
          <cell r="BS6">
            <v>1391.559</v>
          </cell>
          <cell r="BT6">
            <v>1402.5010000000002</v>
          </cell>
          <cell r="BU6">
            <v>1395.498</v>
          </cell>
          <cell r="BV6">
            <v>1834.98</v>
          </cell>
          <cell r="BW6">
            <v>1387.5987340000001</v>
          </cell>
          <cell r="BX6">
            <v>1530.707459</v>
          </cell>
          <cell r="BY6">
            <v>1628.651353</v>
          </cell>
          <cell r="BZ6">
            <v>0</v>
          </cell>
        </row>
        <row r="7">
          <cell r="A7" t="str">
            <v>Intérêts</v>
          </cell>
          <cell r="E7" t="str">
            <v>Zinsen</v>
          </cell>
          <cell r="BM7">
            <v>205.261</v>
          </cell>
          <cell r="BN7">
            <v>217.40700000000001</v>
          </cell>
          <cell r="BO7">
            <v>226.161</v>
          </cell>
          <cell r="BP7">
            <v>251.773</v>
          </cell>
          <cell r="BQ7">
            <v>291.904</v>
          </cell>
          <cell r="BR7">
            <v>344.51299999999998</v>
          </cell>
          <cell r="BS7">
            <v>357.488</v>
          </cell>
          <cell r="BT7">
            <v>363.89499999999998</v>
          </cell>
          <cell r="BU7">
            <v>369.82499999999999</v>
          </cell>
          <cell r="BV7">
            <v>404.82400000000001</v>
          </cell>
          <cell r="BW7">
            <v>406.24591700000002</v>
          </cell>
          <cell r="BX7">
            <v>529.62451299999998</v>
          </cell>
          <cell r="BY7">
            <v>522.82437400000003</v>
          </cell>
          <cell r="BZ7">
            <v>0</v>
          </cell>
        </row>
        <row r="8">
          <cell r="A8" t="str">
            <v>Autres recettes  1)</v>
          </cell>
          <cell r="E8" t="str">
            <v>übrige Einnahmen</v>
          </cell>
          <cell r="BM8">
            <v>-252.21400000000003</v>
          </cell>
          <cell r="BN8">
            <v>-228.51399999999998</v>
          </cell>
          <cell r="BO8">
            <v>-223.19399999999999</v>
          </cell>
          <cell r="BP8">
            <v>-223.18800000000005</v>
          </cell>
          <cell r="BQ8">
            <v>-203.51100000000002</v>
          </cell>
          <cell r="BR8">
            <v>-46.265000000000029</v>
          </cell>
          <cell r="BS8">
            <v>-123.80200000000001</v>
          </cell>
          <cell r="BT8">
            <v>-112.62499999999999</v>
          </cell>
          <cell r="BU8">
            <v>-177.39400000000003</v>
          </cell>
          <cell r="BV8">
            <v>-73.332999999999998</v>
          </cell>
          <cell r="BW8">
            <v>9.2403929999999477</v>
          </cell>
          <cell r="BX8">
            <v>-24.946049000000023</v>
          </cell>
          <cell r="BY8">
            <v>-125.30738599999997</v>
          </cell>
          <cell r="BZ8">
            <v>0</v>
          </cell>
        </row>
        <row r="9">
          <cell r="A9" t="str">
            <v>Structure des recettes en %</v>
          </cell>
          <cell r="E9" t="str">
            <v>Struktur der Einnahmen in %</v>
          </cell>
        </row>
        <row r="10">
          <cell r="A10" t="str">
            <v xml:space="preserve">Cotisations des assurés et des employeurs </v>
          </cell>
          <cell r="E10" t="str">
            <v>Beiträge Versicherte und Arbeitgeber</v>
          </cell>
          <cell r="BM10">
            <v>0.8352014347399016</v>
          </cell>
          <cell r="BN10">
            <v>0.83553681359577603</v>
          </cell>
          <cell r="BO10">
            <v>0.83633964634146729</v>
          </cell>
          <cell r="BP10">
            <v>0.842305456454019</v>
          </cell>
          <cell r="BQ10">
            <v>0.82152395295979752</v>
          </cell>
          <cell r="BR10">
            <v>0.81944472079399844</v>
          </cell>
          <cell r="BS10">
            <v>0.83578330694138336</v>
          </cell>
          <cell r="BT10">
            <v>0.85490273844854592</v>
          </cell>
          <cell r="BU10">
            <v>0.87101605446532404</v>
          </cell>
          <cell r="BV10">
            <v>0.83898586512983142</v>
          </cell>
          <cell r="BW10">
            <v>0.86521338556435812</v>
          </cell>
          <cell r="BX10">
            <v>0.85467517655206138</v>
          </cell>
          <cell r="BY10">
            <v>0.85513009053625089</v>
          </cell>
          <cell r="BZ10" t="e">
            <v>#DIV/0!</v>
          </cell>
        </row>
        <row r="11">
          <cell r="A11" t="str">
            <v>Subventions</v>
          </cell>
          <cell r="E11" t="str">
            <v>Subventionen insgesamt</v>
          </cell>
          <cell r="BM11">
            <v>0.17037738321796786</v>
          </cell>
          <cell r="BN11">
            <v>0.16571996334787184</v>
          </cell>
          <cell r="BO11">
            <v>0.16334122006697394</v>
          </cell>
          <cell r="BP11">
            <v>0.15487761049182167</v>
          </cell>
          <cell r="BQ11">
            <v>0.17068265390988202</v>
          </cell>
          <cell r="BR11">
            <v>0.15652981147554254</v>
          </cell>
          <cell r="BS11">
            <v>0.14680605254558515</v>
          </cell>
          <cell r="BT11">
            <v>0.12872122441166803</v>
          </cell>
          <cell r="BU11">
            <v>0.11690960568572145</v>
          </cell>
          <cell r="BV11">
            <v>0.14074672372836575</v>
          </cell>
          <cell r="BW11">
            <v>0.11017112277709776</v>
          </cell>
          <cell r="BX11">
            <v>0.1170753103268657</v>
          </cell>
          <cell r="BY11">
            <v>0.1234477440947923</v>
          </cell>
          <cell r="BZ11" t="e">
            <v>#DIV/0!</v>
          </cell>
        </row>
        <row r="12">
          <cell r="A12" t="str">
            <v>Intérêts</v>
          </cell>
          <cell r="E12" t="str">
            <v>Zinsen</v>
          </cell>
          <cell r="BM12">
            <v>2.4388510911981617E-2</v>
          </cell>
          <cell r="BN12">
            <v>2.4599991445724594E-2</v>
          </cell>
          <cell r="BO12">
            <v>2.4326111291036821E-2</v>
          </cell>
          <cell r="BP12">
            <v>2.4811183692317794E-2</v>
          </cell>
          <cell r="BQ12">
            <v>2.5736456827046061E-2</v>
          </cell>
          <cell r="BR12">
            <v>2.7752360331749423E-2</v>
          </cell>
          <cell r="BS12">
            <v>2.6634437046817533E-2</v>
          </cell>
          <cell r="BT12">
            <v>2.371615407721744E-2</v>
          </cell>
          <cell r="BU12">
            <v>2.3205163069565733E-2</v>
          </cell>
          <cell r="BV12">
            <v>2.4751002132996587E-2</v>
          </cell>
          <cell r="BW12">
            <v>2.4068044459108949E-2</v>
          </cell>
          <cell r="BX12">
            <v>2.9645874941149498E-2</v>
          </cell>
          <cell r="BY12">
            <v>2.8174972483815768E-2</v>
          </cell>
          <cell r="BZ12" t="e">
            <v>#DIV/0!</v>
          </cell>
        </row>
        <row r="13">
          <cell r="A13" t="str">
            <v>Autres recettes 1)</v>
          </cell>
          <cell r="E13" t="str">
            <v>übrige Einnahmen</v>
          </cell>
          <cell r="BM13">
            <v>-2.9967328869851227E-2</v>
          </cell>
          <cell r="BN13">
            <v>-2.5856768389372512E-2</v>
          </cell>
          <cell r="BO13">
            <v>-2.4006977699478124E-2</v>
          </cell>
          <cell r="BP13">
            <v>-2.1994250638158283E-2</v>
          </cell>
          <cell r="BQ13">
            <v>-1.7943063696725541E-2</v>
          </cell>
          <cell r="BR13">
            <v>-3.7268926012904826E-3</v>
          </cell>
          <cell r="BS13">
            <v>-9.2237965337860425E-3</v>
          </cell>
          <cell r="BT13">
            <v>-7.3401169374314396E-3</v>
          </cell>
          <cell r="BU13">
            <v>-1.113082322061122E-2</v>
          </cell>
          <cell r="BV13">
            <v>-4.4835909911937989E-3</v>
          </cell>
          <cell r="BW13">
            <v>5.4744719943520767E-4</v>
          </cell>
          <cell r="BX13">
            <v>-1.396361820076459E-3</v>
          </cell>
          <cell r="BY13">
            <v>-6.752807114858957E-3</v>
          </cell>
          <cell r="BZ13" t="e">
            <v>#DIV/0!</v>
          </cell>
        </row>
        <row r="14">
          <cell r="A14" t="str">
            <v>Total</v>
          </cell>
          <cell r="E14" t="str">
            <v>Total</v>
          </cell>
          <cell r="BM14">
            <v>1</v>
          </cell>
          <cell r="BN14">
            <v>0.99999999999999989</v>
          </cell>
          <cell r="BO14">
            <v>0.99999999999999989</v>
          </cell>
          <cell r="BP14">
            <v>1.0000000000000002</v>
          </cell>
          <cell r="BQ14">
            <v>1</v>
          </cell>
          <cell r="BR14">
            <v>0.99999999999999989</v>
          </cell>
          <cell r="BS14">
            <v>1</v>
          </cell>
          <cell r="BT14">
            <v>1</v>
          </cell>
          <cell r="BU14">
            <v>1</v>
          </cell>
          <cell r="BV14">
            <v>1</v>
          </cell>
          <cell r="BW14">
            <v>1</v>
          </cell>
          <cell r="BX14">
            <v>1</v>
          </cell>
          <cell r="BY14">
            <v>1</v>
          </cell>
          <cell r="BZ14" t="e">
            <v>#DIV/0!</v>
          </cell>
        </row>
        <row r="15">
          <cell r="A15" t="str">
            <v>Total des dépenses</v>
          </cell>
          <cell r="E15" t="str">
            <v>Total Ausgaben</v>
          </cell>
          <cell r="BM15">
            <v>8086.2279999999992</v>
          </cell>
          <cell r="BN15">
            <v>8649.2840000000015</v>
          </cell>
          <cell r="BO15">
            <v>9231.8790000000008</v>
          </cell>
          <cell r="BP15">
            <v>10001.802000000001</v>
          </cell>
          <cell r="BQ15">
            <v>11005.306999999999</v>
          </cell>
          <cell r="BR15">
            <v>12347.584000000003</v>
          </cell>
          <cell r="BS15">
            <v>13504.41</v>
          </cell>
          <cell r="BT15">
            <v>14570.155999999999</v>
          </cell>
          <cell r="BU15">
            <v>15313.498000000001</v>
          </cell>
          <cell r="BV15">
            <v>16098.941999999999</v>
          </cell>
          <cell r="BW15">
            <v>17192.470937000002</v>
          </cell>
          <cell r="BX15">
            <v>17672.056997</v>
          </cell>
          <cell r="BY15">
            <v>18402.610158000003</v>
          </cell>
          <cell r="BZ15">
            <v>0</v>
          </cell>
        </row>
        <row r="16">
          <cell r="A16" t="str">
            <v>Prestations sociales</v>
          </cell>
          <cell r="E16" t="str">
            <v>Sozialleistungen</v>
          </cell>
          <cell r="BM16">
            <v>7196.5549999999994</v>
          </cell>
          <cell r="BN16">
            <v>7782.1750000000002</v>
          </cell>
          <cell r="BO16">
            <v>8266.375</v>
          </cell>
          <cell r="BP16">
            <v>8967.1360000000022</v>
          </cell>
          <cell r="BQ16">
            <v>9793.1509999999998</v>
          </cell>
          <cell r="BR16">
            <v>10927.232000000004</v>
          </cell>
          <cell r="BS16">
            <v>11989.233999999999</v>
          </cell>
          <cell r="BT16">
            <v>12961.561</v>
          </cell>
          <cell r="BU16">
            <v>13779.754000000001</v>
          </cell>
          <cell r="BV16">
            <v>14675.486999999999</v>
          </cell>
          <cell r="BW16">
            <v>15612.038622000002</v>
          </cell>
          <cell r="BX16">
            <v>15718.427791999999</v>
          </cell>
          <cell r="BY16">
            <v>16269.341828000001</v>
          </cell>
          <cell r="BZ16">
            <v>0</v>
          </cell>
        </row>
        <row r="17">
          <cell r="A17" t="str">
            <v>Frais d'administration et de gestion</v>
          </cell>
          <cell r="E17" t="str">
            <v>Verwaltungs- und Durchführungskosten</v>
          </cell>
          <cell r="BM17">
            <v>618.37699999999995</v>
          </cell>
          <cell r="BN17">
            <v>654.08399999999995</v>
          </cell>
          <cell r="BO17">
            <v>710.10200000000009</v>
          </cell>
          <cell r="BP17">
            <v>792.07299999999998</v>
          </cell>
          <cell r="BQ17">
            <v>886.32299999999998</v>
          </cell>
          <cell r="BR17">
            <v>1059.0350000000001</v>
          </cell>
          <cell r="BS17">
            <v>1120.7070000000001</v>
          </cell>
          <cell r="BT17">
            <v>1166.4100000000001</v>
          </cell>
          <cell r="BU17">
            <v>1213.8720000000001</v>
          </cell>
          <cell r="BV17">
            <v>1278.8030000000001</v>
          </cell>
          <cell r="BW17">
            <v>1515.021099</v>
          </cell>
          <cell r="BX17">
            <v>1488.0112650000001</v>
          </cell>
          <cell r="BY17">
            <v>1535.163519</v>
          </cell>
          <cell r="BZ17">
            <v>0</v>
          </cell>
        </row>
        <row r="18">
          <cell r="A18" t="str">
            <v>Réserves</v>
          </cell>
          <cell r="E18" t="str">
            <v>Rückstellungen</v>
          </cell>
          <cell r="BM18">
            <v>243.61199999999999</v>
          </cell>
          <cell r="BN18">
            <v>184.351</v>
          </cell>
          <cell r="BO18">
            <v>181.16900000000001</v>
          </cell>
          <cell r="BP18">
            <v>182.666</v>
          </cell>
          <cell r="BQ18">
            <v>255.364</v>
          </cell>
          <cell r="BR18">
            <v>281.30900000000003</v>
          </cell>
          <cell r="BS18">
            <v>337.95800000000003</v>
          </cell>
          <cell r="BT18">
            <v>324.47300000000001</v>
          </cell>
          <cell r="BU18">
            <v>212.55799999999999</v>
          </cell>
          <cell r="BV18">
            <v>111.17</v>
          </cell>
          <cell r="BW18">
            <v>71.862442000000001</v>
          </cell>
          <cell r="BX18">
            <v>396.83646800000002</v>
          </cell>
          <cell r="BY18">
            <v>430.26152400000001</v>
          </cell>
          <cell r="BZ18">
            <v>0</v>
          </cell>
        </row>
        <row r="19">
          <cell r="A19" t="str">
            <v>Autres dépenses</v>
          </cell>
          <cell r="E19" t="str">
            <v>übrige Ausgaben</v>
          </cell>
          <cell r="BM19">
            <v>27.684000000000001</v>
          </cell>
          <cell r="BN19">
            <v>28.673999999999999</v>
          </cell>
          <cell r="BO19">
            <v>74.233000000000004</v>
          </cell>
          <cell r="BP19">
            <v>59.926999999999992</v>
          </cell>
          <cell r="BQ19">
            <v>70.468999999999994</v>
          </cell>
          <cell r="BR19">
            <v>80.007999999999996</v>
          </cell>
          <cell r="BS19">
            <v>56.510999999999996</v>
          </cell>
          <cell r="BT19">
            <v>117.71199999999993</v>
          </cell>
          <cell r="BU19">
            <v>107.31399999999995</v>
          </cell>
          <cell r="BV19">
            <v>33.481999999999971</v>
          </cell>
          <cell r="BW19">
            <v>-6.4512260000000152</v>
          </cell>
          <cell r="BX19">
            <v>68.781471999999994</v>
          </cell>
          <cell r="BY19">
            <v>167.843287</v>
          </cell>
          <cell r="BZ19">
            <v>0</v>
          </cell>
        </row>
        <row r="20">
          <cell r="A20" t="str">
            <v>Solde de compte</v>
          </cell>
          <cell r="E20" t="str">
            <v>Rechnungssaldo</v>
          </cell>
          <cell r="BM20">
            <v>330.07100000000173</v>
          </cell>
          <cell r="BN20">
            <v>188.40199999999822</v>
          </cell>
          <cell r="BO20">
            <v>65.167999999997846</v>
          </cell>
          <cell r="BP20">
            <v>145.75900000000001</v>
          </cell>
          <cell r="BQ20">
            <v>336.73600000000079</v>
          </cell>
          <cell r="BR20">
            <v>66.242999999996755</v>
          </cell>
          <cell r="BS20">
            <v>-82.387999999997191</v>
          </cell>
          <cell r="BT20">
            <v>773.6050000000032</v>
          </cell>
          <cell r="BU20">
            <v>623.6880000000001</v>
          </cell>
          <cell r="BV20">
            <v>256.92100000000028</v>
          </cell>
          <cell r="BW20">
            <v>-313.41299400000207</v>
          </cell>
          <cell r="BX20">
            <v>192.97529000000213</v>
          </cell>
          <cell r="BY20">
            <v>153.73002300000007</v>
          </cell>
          <cell r="BZ20">
            <v>0</v>
          </cell>
        </row>
        <row r="21">
          <cell r="A21" t="str">
            <v>Etat du compte de capital</v>
          </cell>
          <cell r="E21" t="str">
            <v>Stand der Reserven Ende Jahr</v>
          </cell>
          <cell r="BM21">
            <v>2715.3939999999998</v>
          </cell>
          <cell r="BN21">
            <v>2849.5129999999999</v>
          </cell>
          <cell r="BO21">
            <v>2900.2060000000001</v>
          </cell>
          <cell r="BP21">
            <v>3038.0650000000001</v>
          </cell>
          <cell r="BQ21">
            <v>3262.165</v>
          </cell>
          <cell r="BR21">
            <v>3266.55</v>
          </cell>
          <cell r="BS21">
            <v>3135.9169999999999</v>
          </cell>
          <cell r="BT21">
            <v>3681.9169999999999</v>
          </cell>
          <cell r="BU21">
            <v>3986.0369999999998</v>
          </cell>
          <cell r="BV21">
            <v>4079.95</v>
          </cell>
          <cell r="BW21">
            <v>4007.8366599999999</v>
          </cell>
          <cell r="BX21">
            <v>4017.3956079999998</v>
          </cell>
          <cell r="BY21">
            <v>4117.6667950000001</v>
          </cell>
          <cell r="BZ21">
            <v>0</v>
          </cell>
        </row>
        <row r="22">
          <cell r="A22" t="str">
            <v>en fin d'année</v>
          </cell>
        </row>
        <row r="23">
          <cell r="A23" t="str">
            <v>Contributions des pouvoirs publics</v>
          </cell>
          <cell r="E23" t="str">
            <v>Beiträge der öffentlichen Hand in % der Ausgaben</v>
          </cell>
          <cell r="BM23">
            <v>0.17733200201626767</v>
          </cell>
          <cell r="BN23">
            <v>0.16932973873906787</v>
          </cell>
          <cell r="BO23">
            <v>0.16449424867895254</v>
          </cell>
          <cell r="BP23">
            <v>0.15713468432988376</v>
          </cell>
          <cell r="BQ23">
            <v>0.17590513376864453</v>
          </cell>
          <cell r="BR23">
            <v>0.15736957124567846</v>
          </cell>
          <cell r="BS23">
            <v>0.14591041496814744</v>
          </cell>
          <cell r="BT23">
            <v>0.13555570050176541</v>
          </cell>
          <cell r="BU23">
            <v>0.12167109898731171</v>
          </cell>
          <cell r="BV23">
            <v>0.14299288307268887</v>
          </cell>
          <cell r="BW23">
            <v>0.10816274006303413</v>
          </cell>
          <cell r="BX23">
            <v>0.11835374904885501</v>
          </cell>
          <cell r="BY23">
            <v>0.12447899044387287</v>
          </cell>
          <cell r="BZ23" t="e">
            <v>#DIV/0!</v>
          </cell>
        </row>
        <row r="24">
          <cell r="A24" t="str">
            <v>en % des dépenses</v>
          </cell>
        </row>
        <row r="25">
          <cell r="A25" t="str">
            <v>Modification année précédente en %</v>
          </cell>
          <cell r="E25" t="str">
            <v>Veränderung KV gegenüber Vorjahr in %</v>
          </cell>
          <cell r="BN25">
            <v>1987</v>
          </cell>
          <cell r="BO25">
            <v>1988</v>
          </cell>
          <cell r="BP25">
            <v>1989</v>
          </cell>
          <cell r="BQ25">
            <v>1990</v>
          </cell>
          <cell r="BR25">
            <v>1991</v>
          </cell>
          <cell r="BS25">
            <v>1992</v>
          </cell>
          <cell r="BT25">
            <v>1993</v>
          </cell>
          <cell r="BU25">
            <v>1994</v>
          </cell>
          <cell r="BV25">
            <v>1995</v>
          </cell>
          <cell r="BW25">
            <v>1996</v>
          </cell>
          <cell r="BX25">
            <v>1997</v>
          </cell>
          <cell r="BY25">
            <v>1998</v>
          </cell>
          <cell r="BZ25">
            <v>1999</v>
          </cell>
        </row>
        <row r="26">
          <cell r="A26" t="str">
            <v>Total des recettes</v>
          </cell>
          <cell r="E26" t="str">
            <v>Total Einnahmen</v>
          </cell>
          <cell r="BN26">
            <v>5.0067969305748194E-2</v>
          </cell>
          <cell r="BO26">
            <v>5.1977519907360437E-2</v>
          </cell>
          <cell r="BP26">
            <v>9.1482166326576353E-2</v>
          </cell>
          <cell r="BQ26">
            <v>0.11771124115440168</v>
          </cell>
          <cell r="BR26">
            <v>9.4496555867404242E-2</v>
          </cell>
          <cell r="BS26">
            <v>8.1215486569935269E-2</v>
          </cell>
          <cell r="BT26">
            <v>0.14317805469250477</v>
          </cell>
          <cell r="BU26">
            <v>3.8675328688969834E-2</v>
          </cell>
          <cell r="BV26">
            <v>2.6270446991081498E-2</v>
          </cell>
          <cell r="BW26">
            <v>3.1988219942903351E-2</v>
          </cell>
          <cell r="BX26">
            <v>5.8414062403814304E-2</v>
          </cell>
          <cell r="BY26">
            <v>3.8696145794433034E-2</v>
          </cell>
          <cell r="BZ26">
            <v>-1</v>
          </cell>
        </row>
        <row r="27">
          <cell r="A27" t="str">
            <v xml:space="preserve">Cotisations des assurés et des employeurs </v>
          </cell>
          <cell r="E27" t="str">
            <v>Beiträge Versicherte und Arbeitgeber</v>
          </cell>
          <cell r="BN27">
            <v>5.0489628775533202E-2</v>
          </cell>
          <cell r="BO27">
            <v>5.2988321570399233E-2</v>
          </cell>
          <cell r="BP27">
            <v>9.9267968869867884E-2</v>
          </cell>
          <cell r="BQ27">
            <v>9.013487929469588E-2</v>
          </cell>
          <cell r="BR27">
            <v>9.1726444982485056E-2</v>
          </cell>
          <cell r="BS27">
            <v>0.10277341710866961</v>
          </cell>
          <cell r="BT27">
            <v>0.16932946778685309</v>
          </cell>
          <cell r="BU27">
            <v>5.8252413961113358E-2</v>
          </cell>
          <cell r="BV27">
            <v>-1.1468968439927285E-2</v>
          </cell>
          <cell r="BW27">
            <v>6.4249183150614675E-2</v>
          </cell>
          <cell r="BX27">
            <v>4.5522689249791526E-2</v>
          </cell>
          <cell r="BY27">
            <v>3.9249007764698529E-2</v>
          </cell>
          <cell r="BZ27">
            <v>-1</v>
          </cell>
        </row>
        <row r="28">
          <cell r="A28" t="str">
            <v>Subventions</v>
          </cell>
          <cell r="B28" t="str">
            <v>au total</v>
          </cell>
          <cell r="E28" t="str">
            <v>Subventionen insgesamt</v>
          </cell>
          <cell r="BN28">
            <v>2.1363411618421146E-2</v>
          </cell>
          <cell r="BO28">
            <v>3.6877441397914934E-2</v>
          </cell>
          <cell r="BP28">
            <v>3.4926454851899047E-2</v>
          </cell>
          <cell r="BQ28">
            <v>0.23177210921145552</v>
          </cell>
          <cell r="BR28">
            <v>3.7419481478804251E-3</v>
          </cell>
          <cell r="BS28">
            <v>1.4049503019349041E-2</v>
          </cell>
          <cell r="BT28">
            <v>2.3515813482939407E-3</v>
          </cell>
          <cell r="BU28">
            <v>-5.6634803875378892E-2</v>
          </cell>
          <cell r="BV28">
            <v>0.23552040250257722</v>
          </cell>
          <cell r="BW28">
            <v>-0.19219930757838088</v>
          </cell>
          <cell r="BX28">
            <v>0.12474259757661543</v>
          </cell>
          <cell r="BY28">
            <v>9.5232595500146511E-2</v>
          </cell>
          <cell r="BZ28">
            <v>-1</v>
          </cell>
        </row>
        <row r="29">
          <cell r="B29" t="str">
            <v>fédérales</v>
          </cell>
          <cell r="F29" t="str">
            <v>davon Bund</v>
          </cell>
          <cell r="BN29">
            <v>1.6712017833377946E-2</v>
          </cell>
          <cell r="BO29">
            <v>2.1786927843294057E-2</v>
          </cell>
          <cell r="BP29">
            <v>6.6249347939488779E-3</v>
          </cell>
          <cell r="BQ29">
            <v>0.3111414289188037</v>
          </cell>
          <cell r="BR29">
            <v>-3.8454551604255371E-2</v>
          </cell>
          <cell r="BS29">
            <v>9.9990988598205321E-2</v>
          </cell>
          <cell r="BT29">
            <v>7.8631233027131042E-3</v>
          </cell>
          <cell r="BU29">
            <v>-4.9932228212316021E-3</v>
          </cell>
          <cell r="BV29">
            <v>0.31492843415038929</v>
          </cell>
          <cell r="BW29">
            <v>-0.24380716193092011</v>
          </cell>
          <cell r="BX29">
            <v>0.10313408443913996</v>
          </cell>
          <cell r="BY29">
            <v>6.3986030396680826E-2</v>
          </cell>
          <cell r="BZ29">
            <v>-1</v>
          </cell>
        </row>
        <row r="30">
          <cell r="A30" t="str">
            <v>Intérêts</v>
          </cell>
          <cell r="E30" t="str">
            <v>Zinsen</v>
          </cell>
          <cell r="BN30">
            <v>5.9173442592601599E-2</v>
          </cell>
          <cell r="BO30">
            <v>4.0265492831417449E-2</v>
          </cell>
          <cell r="BP30">
            <v>0.1132467578406533</v>
          </cell>
          <cell r="BQ30">
            <v>0.1593935807254947</v>
          </cell>
          <cell r="BR30">
            <v>0.18022706095154573</v>
          </cell>
          <cell r="BS30">
            <v>3.7661858913887292E-2</v>
          </cell>
          <cell r="BT30">
            <v>1.7922279908696215E-2</v>
          </cell>
          <cell r="BU30">
            <v>1.6295909534343789E-2</v>
          </cell>
          <cell r="BV30">
            <v>9.4636652470763361E-2</v>
          </cell>
          <cell r="BW30">
            <v>3.5124325632867048E-3</v>
          </cell>
          <cell r="BX30">
            <v>0.30370421175211448</v>
          </cell>
          <cell r="BY30">
            <v>-1.2839547326616962E-2</v>
          </cell>
          <cell r="BZ30">
            <v>-1</v>
          </cell>
        </row>
        <row r="31">
          <cell r="A31" t="str">
            <v>Autres recettes  1)</v>
          </cell>
          <cell r="E31" t="str">
            <v>übrige Einnahmen</v>
          </cell>
          <cell r="BN31">
            <v>-9.3967820977424066E-2</v>
          </cell>
          <cell r="BO31">
            <v>-2.3280849313389917E-2</v>
          </cell>
          <cell r="BP31">
            <v>-2.6882443076137186E-5</v>
          </cell>
          <cell r="BQ31">
            <v>-8.816334211516752E-2</v>
          </cell>
          <cell r="BR31">
            <v>-0.77266585098594165</v>
          </cell>
          <cell r="BS31">
            <v>1.6759321301199597</v>
          </cell>
          <cell r="BT31">
            <v>-9.0281255553222195E-2</v>
          </cell>
          <cell r="BU31">
            <v>0.57508546059933452</v>
          </cell>
          <cell r="BV31">
            <v>-0.58660946818945403</v>
          </cell>
          <cell r="BW31">
            <v>-1.1260059318451441</v>
          </cell>
          <cell r="BX31">
            <v>-3.6996740290158834</v>
          </cell>
          <cell r="BY31">
            <v>4.0231355674800389</v>
          </cell>
          <cell r="BZ31">
            <v>-1</v>
          </cell>
        </row>
        <row r="32">
          <cell r="A32" t="str">
            <v>Total des dépenses</v>
          </cell>
          <cell r="E32" t="str">
            <v>Total Ausgaben</v>
          </cell>
          <cell r="BN32">
            <v>6.9631477123821117E-2</v>
          </cell>
          <cell r="BO32">
            <v>6.7357598617411529E-2</v>
          </cell>
          <cell r="BP32">
            <v>8.3398298439570251E-2</v>
          </cell>
          <cell r="BQ32">
            <v>0.10033242009789811</v>
          </cell>
          <cell r="BR32">
            <v>0.12196633860373041</v>
          </cell>
          <cell r="BS32">
            <v>9.3688449497488557E-2</v>
          </cell>
          <cell r="BT32">
            <v>7.8918368147886442E-2</v>
          </cell>
          <cell r="BU32">
            <v>5.1018122249343323E-2</v>
          </cell>
          <cell r="BV32">
            <v>5.1290959126386149E-2</v>
          </cell>
          <cell r="BW32">
            <v>6.7925515664321479E-2</v>
          </cell>
          <cell r="BX32">
            <v>2.7895121170039561E-2</v>
          </cell>
          <cell r="BY32">
            <v>4.1339452511047314E-2</v>
          </cell>
          <cell r="BZ32">
            <v>-1</v>
          </cell>
        </row>
        <row r="33">
          <cell r="A33" t="str">
            <v>Prestations sociales</v>
          </cell>
          <cell r="E33" t="str">
            <v>Sozialleistungen</v>
          </cell>
          <cell r="BN33">
            <v>8.1375046810592044E-2</v>
          </cell>
          <cell r="BO33">
            <v>6.2219109696196817E-2</v>
          </cell>
          <cell r="BP33">
            <v>8.4772466770501209E-2</v>
          </cell>
          <cell r="BQ33">
            <v>9.2115810443824886E-2</v>
          </cell>
          <cell r="BR33">
            <v>0.11580348347533942</v>
          </cell>
          <cell r="BS33">
            <v>9.7188565228595314E-2</v>
          </cell>
          <cell r="BT33">
            <v>8.1100010225841013E-2</v>
          </cell>
          <cell r="BU33">
            <v>6.3124572727004225E-2</v>
          </cell>
          <cell r="BV33">
            <v>6.5003555215862319E-2</v>
          </cell>
          <cell r="BW33">
            <v>6.3817413486857655E-2</v>
          </cell>
          <cell r="BX33">
            <v>6.8145597494280175E-3</v>
          </cell>
          <cell r="BY33">
            <v>3.5048927493905868E-2</v>
          </cell>
          <cell r="BZ33">
            <v>-1</v>
          </cell>
        </row>
        <row r="34">
          <cell r="A34" t="str">
            <v>Frais d'administration et de gestion</v>
          </cell>
          <cell r="E34" t="str">
            <v>Verwaltungs- und Durchführungskosten</v>
          </cell>
          <cell r="BN34">
            <v>5.7743091997276785E-2</v>
          </cell>
          <cell r="BO34">
            <v>8.5643434176650324E-2</v>
          </cell>
          <cell r="BP34">
            <v>0.11543552898034348</v>
          </cell>
          <cell r="BQ34">
            <v>0.11899155759633273</v>
          </cell>
          <cell r="BR34">
            <v>0.19486349784446544</v>
          </cell>
          <cell r="BS34">
            <v>5.823414712450492E-2</v>
          </cell>
          <cell r="BT34">
            <v>4.0780507304763791E-2</v>
          </cell>
          <cell r="BU34">
            <v>4.0690666232285455E-2</v>
          </cell>
          <cell r="BV34">
            <v>5.3490812869890769E-2</v>
          </cell>
          <cell r="BW34">
            <v>0.18471813015765526</v>
          </cell>
          <cell r="BX34">
            <v>-1.7828024981188739E-2</v>
          </cell>
          <cell r="BY34">
            <v>3.1688102845108368E-2</v>
          </cell>
          <cell r="BZ34">
            <v>-1</v>
          </cell>
        </row>
        <row r="35">
          <cell r="A35" t="str">
            <v>Réserves</v>
          </cell>
          <cell r="E35" t="str">
            <v>Rückstellungen</v>
          </cell>
          <cell r="BN35">
            <v>-0.24325977373856789</v>
          </cell>
          <cell r="BO35">
            <v>-1.7260551882007591E-2</v>
          </cell>
          <cell r="BP35">
            <v>8.2630030523984654E-3</v>
          </cell>
          <cell r="BQ35">
            <v>0.39798320431826406</v>
          </cell>
          <cell r="BR35">
            <v>0.10160006892122619</v>
          </cell>
          <cell r="BS35">
            <v>0.20137642236828546</v>
          </cell>
          <cell r="BT35">
            <v>-3.9901407867249827E-2</v>
          </cell>
          <cell r="BU35">
            <v>-0.34491313606987339</v>
          </cell>
          <cell r="BV35">
            <v>-0.47698980984013772</v>
          </cell>
          <cell r="BW35">
            <v>-0.35358062426913739</v>
          </cell>
          <cell r="BX35">
            <v>4.5221678662130635</v>
          </cell>
          <cell r="BY35">
            <v>8.4228791190632091E-2</v>
          </cell>
          <cell r="BZ35">
            <v>-1</v>
          </cell>
        </row>
        <row r="36">
          <cell r="A36" t="str">
            <v>Autres dépenses</v>
          </cell>
          <cell r="E36" t="str">
            <v>übrige Ausgaben</v>
          </cell>
          <cell r="BN36">
            <v>3.5760728218465543E-2</v>
          </cell>
          <cell r="BO36">
            <v>1.5888609890493131</v>
          </cell>
          <cell r="BP36">
            <v>-0.19271752455107583</v>
          </cell>
          <cell r="BQ36">
            <v>0.17591402873496098</v>
          </cell>
          <cell r="BR36">
            <v>0.13536448651179955</v>
          </cell>
          <cell r="BS36">
            <v>-0.29368313168683136</v>
          </cell>
          <cell r="BT36">
            <v>1.082992691688343</v>
          </cell>
          <cell r="BU36">
            <v>-8.8334239499796019E-2</v>
          </cell>
          <cell r="BV36">
            <v>-0.68799970180964287</v>
          </cell>
          <cell r="BW36">
            <v>-1.1926774386237389</v>
          </cell>
          <cell r="BX36">
            <v>-11.661767546199719</v>
          </cell>
          <cell r="BY36">
            <v>1.4402398221428006</v>
          </cell>
          <cell r="BZ36">
            <v>-1</v>
          </cell>
        </row>
        <row r="37">
          <cell r="A37" t="str">
            <v>Solde de compte</v>
          </cell>
          <cell r="E37" t="str">
            <v>Rechnungssaldo</v>
          </cell>
          <cell r="BN37">
            <v>-0.42920765532265104</v>
          </cell>
          <cell r="BO37">
            <v>-0.65410133650386693</v>
          </cell>
          <cell r="BP37">
            <v>1.2366652344709803</v>
          </cell>
          <cell r="BQ37">
            <v>1.3102244115286243</v>
          </cell>
          <cell r="BR37">
            <v>-0.80327912667491264</v>
          </cell>
          <cell r="BS37">
            <v>-2.2437238651631302</v>
          </cell>
          <cell r="BT37">
            <v>-10.389777637520385</v>
          </cell>
          <cell r="BU37">
            <v>-0.19379011252512912</v>
          </cell>
          <cell r="BV37">
            <v>-0.58806165903464513</v>
          </cell>
          <cell r="BW37">
            <v>-2.2198807960423697</v>
          </cell>
          <cell r="BX37">
            <v>-1.615722046291421</v>
          </cell>
          <cell r="BY37">
            <v>-0.20336938993589093</v>
          </cell>
          <cell r="BZ37">
            <v>-1</v>
          </cell>
        </row>
        <row r="38">
          <cell r="A38" t="str">
            <v>Etat du compte de capital en fin d'année</v>
          </cell>
          <cell r="E38" t="str">
            <v>Stand des Kapitalkontos Ende Jahr</v>
          </cell>
          <cell r="BN38">
            <v>4.9392095585392148E-2</v>
          </cell>
          <cell r="BO38">
            <v>1.7790057458941355E-2</v>
          </cell>
          <cell r="BP38">
            <v>4.7534209638901537E-2</v>
          </cell>
          <cell r="BQ38">
            <v>7.3764057056053822E-2</v>
          </cell>
          <cell r="BR38">
            <v>1.3441993277472086E-3</v>
          </cell>
          <cell r="BS38">
            <v>-3.9991122131912915E-2</v>
          </cell>
          <cell r="BT38">
            <v>0.17411175104443144</v>
          </cell>
          <cell r="BU38">
            <v>8.2598276930196946E-2</v>
          </cell>
          <cell r="BV38">
            <v>2.3560493793710391E-2</v>
          </cell>
          <cell r="BW38">
            <v>-1.767505484135834E-2</v>
          </cell>
          <cell r="BX38">
            <v>2.3850642655680598E-3</v>
          </cell>
          <cell r="BY38">
            <v>2.4959251411617478E-2</v>
          </cell>
          <cell r="BZ38">
            <v>-1</v>
          </cell>
        </row>
        <row r="40">
          <cell r="A40" t="str">
            <v>KONTROLLE</v>
          </cell>
          <cell r="C40" t="str">
            <v>Control</v>
          </cell>
          <cell r="E40" t="str">
            <v>KONTROLLE</v>
          </cell>
          <cell r="BM40">
            <v>0</v>
          </cell>
          <cell r="BN40">
            <v>0</v>
          </cell>
          <cell r="BO40">
            <v>1.8189894035458565E-12</v>
          </cell>
          <cell r="BP40">
            <v>-3.637978807091713E-12</v>
          </cell>
          <cell r="BQ40">
            <v>0</v>
          </cell>
          <cell r="BR40">
            <v>1.8189894035458565E-12</v>
          </cell>
          <cell r="BS40">
            <v>-1.8189894035458565E-12</v>
          </cell>
          <cell r="BT40">
            <v>0</v>
          </cell>
          <cell r="BU40">
            <v>-3.637978807091713E-12</v>
          </cell>
          <cell r="BV40">
            <v>3.637978807091713E-12</v>
          </cell>
          <cell r="BW40">
            <v>0</v>
          </cell>
          <cell r="BX40">
            <v>-3.637978807091713E-12</v>
          </cell>
          <cell r="BY40">
            <v>0</v>
          </cell>
          <cell r="BZ40">
            <v>0</v>
          </cell>
        </row>
        <row r="41">
          <cell r="E41" t="str">
            <v>Strukturangaben KV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99">
          <cell r="A99" t="str">
            <v>Compte d'exploitation de l'AVS</v>
          </cell>
          <cell r="H99" t="str">
            <v>Struktur alte KV-Statisti (vor 1994)</v>
          </cell>
          <cell r="K99" t="str">
            <v>Konten-Nr.</v>
          </cell>
          <cell r="L99" t="str">
            <v>Struktur neue KV-Statistik</v>
          </cell>
          <cell r="AM99">
            <v>1960</v>
          </cell>
          <cell r="AN99">
            <v>1961</v>
          </cell>
          <cell r="AO99">
            <v>1962</v>
          </cell>
          <cell r="AP99">
            <v>1963</v>
          </cell>
          <cell r="AQ99">
            <v>1964</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row>
        <row r="100">
          <cell r="H100" t="str">
            <v>EINNAHMEN</v>
          </cell>
          <cell r="L100" t="str">
            <v>EINNAHMEN</v>
          </cell>
        </row>
        <row r="101">
          <cell r="H101" t="str">
            <v>VERSICHERUNGSERTRAG</v>
          </cell>
          <cell r="K101">
            <v>6</v>
          </cell>
          <cell r="L101" t="str">
            <v>VERSICHERUNGSERTRAG</v>
          </cell>
          <cell r="AM101">
            <v>501.53000000000003</v>
          </cell>
          <cell r="AN101">
            <v>571.29899999999998</v>
          </cell>
          <cell r="AO101">
            <v>616.73099999999999</v>
          </cell>
          <cell r="AP101">
            <v>681.93500000000006</v>
          </cell>
          <cell r="AQ101">
            <v>813.77799999999991</v>
          </cell>
          <cell r="AR101">
            <v>930.38900000000001</v>
          </cell>
          <cell r="AS101">
            <v>1106.8700000000001</v>
          </cell>
          <cell r="AT101">
            <v>1271.6510000000001</v>
          </cell>
          <cell r="AU101">
            <v>1480.3719999999998</v>
          </cell>
          <cell r="AV101">
            <v>1649.5889999999999</v>
          </cell>
          <cell r="AW101">
            <v>1829.0669999999998</v>
          </cell>
          <cell r="AX101">
            <v>2084.0749999999998</v>
          </cell>
          <cell r="AY101">
            <v>2456.5959999999995</v>
          </cell>
          <cell r="AZ101">
            <v>2843.6209999999996</v>
          </cell>
          <cell r="BA101">
            <v>3284.3420000000001</v>
          </cell>
          <cell r="BB101">
            <v>3720.9060000000004</v>
          </cell>
          <cell r="BC101">
            <v>4093.8630000000003</v>
          </cell>
          <cell r="BD101">
            <v>4384.4699999999993</v>
          </cell>
          <cell r="BE101">
            <v>4586.3450000000003</v>
          </cell>
          <cell r="BF101">
            <v>4756.0110000000004</v>
          </cell>
          <cell r="BG101">
            <v>4995.7649999999994</v>
          </cell>
          <cell r="BH101">
            <v>5275.0640000000003</v>
          </cell>
          <cell r="BI101">
            <v>5789.9100000000008</v>
          </cell>
          <cell r="BJ101">
            <v>6458.8050000000012</v>
          </cell>
          <cell r="BK101">
            <v>7208.6530000000002</v>
          </cell>
          <cell r="BL101">
            <v>7875.0489999999991</v>
          </cell>
          <cell r="BM101">
            <v>8211.3330000000005</v>
          </cell>
        </row>
        <row r="102">
          <cell r="H102" t="str">
            <v>Beiträge und Gebühren der Versicherten</v>
          </cell>
          <cell r="K102" t="str">
            <v>60bis66</v>
          </cell>
          <cell r="L102" t="str">
            <v>Versicherungsprämien</v>
          </cell>
          <cell r="AM102">
            <v>418.89500000000004</v>
          </cell>
          <cell r="AN102">
            <v>465.221</v>
          </cell>
          <cell r="AO102">
            <v>516.43900000000008</v>
          </cell>
          <cell r="AP102">
            <v>575.673</v>
          </cell>
          <cell r="AQ102">
            <v>638.08899999999994</v>
          </cell>
          <cell r="AR102">
            <v>708.51</v>
          </cell>
          <cell r="AS102">
            <v>847.81000000000006</v>
          </cell>
          <cell r="AT102">
            <v>953.24800000000005</v>
          </cell>
          <cell r="AU102">
            <v>1115.366</v>
          </cell>
          <cell r="AV102">
            <v>1244.6500000000001</v>
          </cell>
          <cell r="AW102">
            <v>1356.86</v>
          </cell>
          <cell r="AX102">
            <v>1545.2659999999998</v>
          </cell>
          <cell r="AY102">
            <v>1766.116</v>
          </cell>
          <cell r="AZ102">
            <v>2120.433</v>
          </cell>
          <cell r="BA102">
            <v>2455.8700000000003</v>
          </cell>
          <cell r="BB102">
            <v>2827.375</v>
          </cell>
          <cell r="BC102">
            <v>3117.2629999999999</v>
          </cell>
          <cell r="BD102">
            <v>3352.3359999999998</v>
          </cell>
          <cell r="BE102">
            <v>3549.1460000000002</v>
          </cell>
          <cell r="BF102">
            <v>3677.7400000000002</v>
          </cell>
          <cell r="BG102">
            <v>3888.8340000000003</v>
          </cell>
          <cell r="BH102">
            <v>4231.3940000000002</v>
          </cell>
          <cell r="BI102">
            <v>4743.8879999999999</v>
          </cell>
          <cell r="BJ102">
            <v>5415.0110000000004</v>
          </cell>
          <cell r="BK102">
            <v>6146.0990000000002</v>
          </cell>
          <cell r="BL102">
            <v>6771.9619999999995</v>
          </cell>
          <cell r="BM102">
            <v>7029.3050000000003</v>
          </cell>
        </row>
        <row r="103">
          <cell r="I103" t="str">
            <v>Beiträge der Versicherten 1)</v>
          </cell>
          <cell r="K103" t="str">
            <v>60bis63</v>
          </cell>
          <cell r="M103" t="str">
            <v>Prämiensoll</v>
          </cell>
          <cell r="AM103">
            <v>412.70100000000002</v>
          </cell>
          <cell r="AN103">
            <v>459.74599999999998</v>
          </cell>
          <cell r="AO103">
            <v>510.28500000000003</v>
          </cell>
          <cell r="AP103">
            <v>569.08799999999997</v>
          </cell>
          <cell r="AQ103">
            <v>632.18899999999996</v>
          </cell>
          <cell r="AR103">
            <v>702.37699999999995</v>
          </cell>
          <cell r="AS103">
            <v>844.65800000000002</v>
          </cell>
          <cell r="AT103">
            <v>950.04100000000005</v>
          </cell>
          <cell r="AU103">
            <v>1111.7539999999999</v>
          </cell>
          <cell r="AV103">
            <v>1240.778</v>
          </cell>
          <cell r="AW103">
            <v>1352.663</v>
          </cell>
          <cell r="AX103">
            <v>1540.2059999999999</v>
          </cell>
          <cell r="AY103">
            <v>1760.6859999999999</v>
          </cell>
          <cell r="AZ103">
            <v>2113.2629999999999</v>
          </cell>
          <cell r="BA103">
            <v>2446.8960000000002</v>
          </cell>
          <cell r="BB103">
            <v>2812.3690000000001</v>
          </cell>
          <cell r="BC103">
            <v>3107.4690000000001</v>
          </cell>
          <cell r="BD103">
            <v>3343.5169999999998</v>
          </cell>
          <cell r="BE103">
            <v>3540.0410000000002</v>
          </cell>
          <cell r="BF103">
            <v>3668.73</v>
          </cell>
          <cell r="BG103">
            <v>3877.8890000000001</v>
          </cell>
          <cell r="BH103">
            <v>4221.683</v>
          </cell>
          <cell r="BI103">
            <v>4736.0919999999996</v>
          </cell>
          <cell r="BJ103">
            <v>5406.9430000000002</v>
          </cell>
          <cell r="BK103">
            <v>6138.46</v>
          </cell>
          <cell r="BL103">
            <v>6887.7460000000001</v>
          </cell>
          <cell r="BM103">
            <v>7227.29</v>
          </cell>
        </row>
        <row r="104">
          <cell r="I104" t="str">
            <v>Krankenpflege Grundversicherung mit oblig. Spitaltaggeld (inkl. HMO)</v>
          </cell>
          <cell r="K104">
            <v>61</v>
          </cell>
          <cell r="M104" t="str">
            <v xml:space="preserve">Krankenpflege Grundversicherung mit oblig. Spitaltaggeld </v>
          </cell>
          <cell r="AM104" t="str">
            <v>... </v>
          </cell>
          <cell r="AN104" t="str">
            <v>... </v>
          </cell>
          <cell r="AO104" t="str">
            <v>... </v>
          </cell>
          <cell r="AP104" t="str">
            <v>... </v>
          </cell>
          <cell r="AQ104" t="str">
            <v>... </v>
          </cell>
          <cell r="AR104" t="str">
            <v>... </v>
          </cell>
          <cell r="AS104" t="str">
            <v>... </v>
          </cell>
          <cell r="AT104" t="str">
            <v>... </v>
          </cell>
          <cell r="AU104" t="str">
            <v>... </v>
          </cell>
          <cell r="AV104" t="str">
            <v>... </v>
          </cell>
          <cell r="AW104" t="str">
            <v>... </v>
          </cell>
          <cell r="AX104" t="str">
            <v>... </v>
          </cell>
          <cell r="AY104" t="str">
            <v>... </v>
          </cell>
          <cell r="AZ104" t="str">
            <v>... </v>
          </cell>
          <cell r="BA104" t="str">
            <v>... </v>
          </cell>
          <cell r="BB104" t="str">
            <v>... </v>
          </cell>
          <cell r="BC104" t="str">
            <v>... </v>
          </cell>
          <cell r="BD104" t="str">
            <v>... </v>
          </cell>
          <cell r="BE104" t="str">
            <v>... </v>
          </cell>
          <cell r="BF104" t="str">
            <v>... </v>
          </cell>
          <cell r="BG104" t="str">
            <v>... </v>
          </cell>
          <cell r="BH104" t="str">
            <v>... </v>
          </cell>
          <cell r="BI104" t="str">
            <v>... </v>
          </cell>
          <cell r="BJ104" t="str">
            <v>... </v>
          </cell>
          <cell r="BK104" t="str">
            <v>... </v>
          </cell>
          <cell r="BL104">
            <v>4995.701</v>
          </cell>
          <cell r="BM104">
            <v>5219.1869999999999</v>
          </cell>
        </row>
        <row r="105">
          <cell r="J105" t="str">
            <v>Krankenpflege Grundversicherung mit oblig. Spitaltaggeld (ohne HMO)</v>
          </cell>
          <cell r="K105">
            <v>610</v>
          </cell>
          <cell r="M105" t="str">
            <v>davon Krankenpflege Grundversicherung</v>
          </cell>
          <cell r="AM105" t="str">
            <v>... </v>
          </cell>
          <cell r="AN105" t="str">
            <v>... </v>
          </cell>
          <cell r="AO105" t="str">
            <v>... </v>
          </cell>
          <cell r="AP105" t="str">
            <v>... </v>
          </cell>
          <cell r="AQ105" t="str">
            <v>... </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v>4995.701</v>
          </cell>
          <cell r="BM105">
            <v>5219.1869999999999</v>
          </cell>
          <cell r="BN105">
            <v>5508.0529999999999</v>
          </cell>
          <cell r="BO105">
            <v>5863.0439999999999</v>
          </cell>
          <cell r="BP105">
            <v>6426.6729999999998</v>
          </cell>
          <cell r="BQ105">
            <v>6953.07</v>
          </cell>
          <cell r="BR105">
            <v>7505.7509999999993</v>
          </cell>
          <cell r="BS105">
            <v>8071.5680000000002</v>
          </cell>
          <cell r="BT105">
            <v>8959.0709999999999</v>
          </cell>
          <cell r="BU105">
            <v>9039.0419999999995</v>
          </cell>
          <cell r="BV105">
            <v>9119.8649999999998</v>
          </cell>
          <cell r="BW105" t="str">
            <v>...</v>
          </cell>
          <cell r="BX105" t="str">
            <v>...</v>
          </cell>
          <cell r="CA105" t="e">
            <v>#VALUE!</v>
          </cell>
        </row>
        <row r="106">
          <cell r="J106" t="str">
            <v>Grundversicherung ohne HMO</v>
          </cell>
          <cell r="AM106" t="str">
            <v>... </v>
          </cell>
          <cell r="AN106" t="str">
            <v>... </v>
          </cell>
          <cell r="AO106" t="str">
            <v>... </v>
          </cell>
          <cell r="AP106" t="str">
            <v>... </v>
          </cell>
          <cell r="AQ106" t="str">
            <v>... </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v>4702.5739999999996</v>
          </cell>
          <cell r="BM106">
            <v>4934.232</v>
          </cell>
          <cell r="BN106">
            <v>5193.6909999999998</v>
          </cell>
          <cell r="BO106">
            <v>5584.1679999999997</v>
          </cell>
          <cell r="BP106">
            <v>6195.8090000000002</v>
          </cell>
          <cell r="BQ106">
            <v>6811.1279999999997</v>
          </cell>
          <cell r="BR106">
            <v>7381.5649999999996</v>
          </cell>
          <cell r="BS106" t="str">
            <v>– </v>
          </cell>
          <cell r="BT106" t="str">
            <v>– </v>
          </cell>
          <cell r="CA106" t="e">
            <v>#DIV/0!</v>
          </cell>
        </row>
        <row r="107">
          <cell r="J107" t="str">
            <v>HMO-Grundversicherung</v>
          </cell>
          <cell r="K107">
            <v>615</v>
          </cell>
          <cell r="M107" t="str">
            <v>davon HMO-Grundversicherung</v>
          </cell>
          <cell r="AM107" t="str">
            <v>... </v>
          </cell>
          <cell r="AN107" t="str">
            <v>... </v>
          </cell>
          <cell r="AO107" t="str">
            <v>... </v>
          </cell>
          <cell r="AP107" t="str">
            <v>... </v>
          </cell>
          <cell r="AQ107" t="str">
            <v>... </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t="str">
            <v>– </v>
          </cell>
          <cell r="BO107" t="str">
            <v>– </v>
          </cell>
          <cell r="BP107" t="str">
            <v>– </v>
          </cell>
          <cell r="BQ107">
            <v>0.48499999999999999</v>
          </cell>
          <cell r="BR107">
            <v>2.0390000000000001</v>
          </cell>
          <cell r="BS107">
            <v>10.561</v>
          </cell>
          <cell r="BT107">
            <v>18.891999999999999</v>
          </cell>
          <cell r="BU107">
            <v>28.417999999999999</v>
          </cell>
          <cell r="BV107">
            <v>40.143999999999998</v>
          </cell>
          <cell r="BW107" t="str">
            <v>...</v>
          </cell>
          <cell r="BX107" t="str">
            <v>...</v>
          </cell>
          <cell r="CA107" t="e">
            <v>#VALUE!</v>
          </cell>
        </row>
        <row r="108">
          <cell r="J108" t="str">
            <v>Oblig. Spitaltaggeld</v>
          </cell>
          <cell r="AM108" t="str">
            <v>... </v>
          </cell>
          <cell r="AN108" t="str">
            <v>... </v>
          </cell>
          <cell r="AO108" t="str">
            <v>... </v>
          </cell>
          <cell r="AP108" t="str">
            <v>... </v>
          </cell>
          <cell r="AQ108" t="str">
            <v>... </v>
          </cell>
          <cell r="AR108" t="str">
            <v>... </v>
          </cell>
          <cell r="AS108" t="str">
            <v>... </v>
          </cell>
          <cell r="AT108" t="str">
            <v>... </v>
          </cell>
          <cell r="AU108" t="str">
            <v>... </v>
          </cell>
          <cell r="AV108" t="str">
            <v>... </v>
          </cell>
          <cell r="AW108" t="str">
            <v>... </v>
          </cell>
          <cell r="AX108" t="str">
            <v>... </v>
          </cell>
          <cell r="AY108" t="str">
            <v>... </v>
          </cell>
          <cell r="AZ108" t="str">
            <v>... </v>
          </cell>
          <cell r="BA108" t="str">
            <v>... </v>
          </cell>
          <cell r="BB108" t="str">
            <v>... </v>
          </cell>
          <cell r="BC108" t="str">
            <v>... </v>
          </cell>
          <cell r="BD108" t="str">
            <v>... </v>
          </cell>
          <cell r="BE108" t="str">
            <v>... </v>
          </cell>
          <cell r="BF108" t="str">
            <v>... </v>
          </cell>
          <cell r="BG108" t="str">
            <v>... </v>
          </cell>
          <cell r="BH108" t="str">
            <v>... </v>
          </cell>
          <cell r="BI108" t="str">
            <v>... </v>
          </cell>
          <cell r="BJ108" t="str">
            <v>... </v>
          </cell>
          <cell r="BK108" t="str">
            <v>... </v>
          </cell>
          <cell r="BL108">
            <v>293.12700000000001</v>
          </cell>
          <cell r="BM108">
            <v>284.95499999999998</v>
          </cell>
          <cell r="BN108">
            <v>314.36200000000002</v>
          </cell>
          <cell r="BO108">
            <v>278.87599999999998</v>
          </cell>
          <cell r="BP108">
            <v>230.864</v>
          </cell>
          <cell r="BQ108">
            <v>141.94200000000001</v>
          </cell>
          <cell r="BR108">
            <v>124.18600000000001</v>
          </cell>
          <cell r="BS108" t="str">
            <v>– </v>
          </cell>
          <cell r="BT108" t="str">
            <v>– </v>
          </cell>
          <cell r="CA108" t="e">
            <v>#DIV/0!</v>
          </cell>
        </row>
        <row r="109">
          <cell r="I109" t="str">
            <v>Zusatzversicherungen und andere Vers.arten</v>
          </cell>
          <cell r="K109">
            <v>63</v>
          </cell>
          <cell r="M109" t="str">
            <v>Zusatzversicherungen und weitere Vers.arten</v>
          </cell>
          <cell r="AM109" t="str">
            <v>... </v>
          </cell>
          <cell r="AN109" t="str">
            <v>... </v>
          </cell>
          <cell r="AO109" t="str">
            <v>... </v>
          </cell>
          <cell r="AP109" t="str">
            <v>... </v>
          </cell>
          <cell r="AQ109" t="str">
            <v>... </v>
          </cell>
          <cell r="AR109" t="str">
            <v>... </v>
          </cell>
          <cell r="AS109" t="str">
            <v>... </v>
          </cell>
          <cell r="AT109" t="str">
            <v>... </v>
          </cell>
          <cell r="AU109" t="str">
            <v>... </v>
          </cell>
          <cell r="AV109" t="str">
            <v>... </v>
          </cell>
          <cell r="AW109" t="str">
            <v>... </v>
          </cell>
          <cell r="AX109" t="str">
            <v>... </v>
          </cell>
          <cell r="AY109" t="str">
            <v>... </v>
          </cell>
          <cell r="AZ109" t="str">
            <v>... </v>
          </cell>
          <cell r="BA109" t="str">
            <v>... </v>
          </cell>
          <cell r="BB109" t="str">
            <v>... </v>
          </cell>
          <cell r="BC109" t="str">
            <v>... </v>
          </cell>
          <cell r="BD109" t="str">
            <v>... </v>
          </cell>
          <cell r="BE109" t="str">
            <v>... </v>
          </cell>
          <cell r="BF109" t="str">
            <v>... </v>
          </cell>
          <cell r="BG109" t="str">
            <v>... </v>
          </cell>
          <cell r="BH109" t="str">
            <v>... </v>
          </cell>
          <cell r="BI109" t="str">
            <v>... </v>
          </cell>
          <cell r="BJ109" t="str">
            <v>... </v>
          </cell>
          <cell r="BK109" t="str">
            <v>... </v>
          </cell>
          <cell r="BL109">
            <v>1157.0389999999998</v>
          </cell>
          <cell r="BM109">
            <v>1243.8680000000002</v>
          </cell>
        </row>
        <row r="110">
          <cell r="J110" t="str">
            <v>Freiw. Spitaltaggeld</v>
          </cell>
          <cell r="K110">
            <v>630</v>
          </cell>
          <cell r="M110" t="str">
            <v>Zusatzversicherungen</v>
          </cell>
          <cell r="BC110" t="str">
            <v>– </v>
          </cell>
          <cell r="BD110" t="str">
            <v>– </v>
          </cell>
          <cell r="BE110" t="str">
            <v>– </v>
          </cell>
          <cell r="BF110" t="str">
            <v>– </v>
          </cell>
          <cell r="BG110" t="str">
            <v>– </v>
          </cell>
          <cell r="BH110" t="str">
            <v>– </v>
          </cell>
          <cell r="BI110" t="str">
            <v>– </v>
          </cell>
          <cell r="BJ110" t="str">
            <v>– </v>
          </cell>
          <cell r="BK110" t="str">
            <v>– </v>
          </cell>
          <cell r="BL110">
            <v>133.749</v>
          </cell>
          <cell r="BM110">
            <v>139.59399999999999</v>
          </cell>
          <cell r="BN110">
            <v>152.815</v>
          </cell>
          <cell r="BO110">
            <v>164.28299999999999</v>
          </cell>
          <cell r="BP110">
            <v>126.94799999999999</v>
          </cell>
          <cell r="BQ110">
            <v>134.56899999999999</v>
          </cell>
          <cell r="BR110">
            <v>121.74299999999999</v>
          </cell>
          <cell r="BS110">
            <v>120.364</v>
          </cell>
          <cell r="BT110">
            <v>120.592</v>
          </cell>
          <cell r="BU110">
            <v>4107.8599999999997</v>
          </cell>
          <cell r="BV110">
            <v>4281.7430000000004</v>
          </cell>
          <cell r="BW110" t="str">
            <v>...</v>
          </cell>
          <cell r="BX110" t="str">
            <v>...</v>
          </cell>
          <cell r="CA110" t="e">
            <v>#VALUE!</v>
          </cell>
        </row>
        <row r="111">
          <cell r="J111" t="str">
            <v>Spitalbehandlungskosten</v>
          </cell>
          <cell r="K111">
            <v>639</v>
          </cell>
          <cell r="M111" t="str">
            <v>andere Versicherungsarten</v>
          </cell>
          <cell r="BC111" t="str">
            <v>– </v>
          </cell>
          <cell r="BD111" t="str">
            <v>– </v>
          </cell>
          <cell r="BE111" t="str">
            <v>– </v>
          </cell>
          <cell r="BF111" t="str">
            <v>– </v>
          </cell>
          <cell r="BG111" t="str">
            <v>– </v>
          </cell>
          <cell r="BH111" t="str">
            <v>– </v>
          </cell>
          <cell r="BI111" t="str">
            <v>– </v>
          </cell>
          <cell r="BJ111" t="str">
            <v>– </v>
          </cell>
          <cell r="BK111" t="str">
            <v>– </v>
          </cell>
          <cell r="BL111">
            <v>188.34700000000001</v>
          </cell>
          <cell r="BM111">
            <v>180.44800000000001</v>
          </cell>
          <cell r="BN111">
            <v>132.114</v>
          </cell>
          <cell r="BO111">
            <v>181.83500000000001</v>
          </cell>
          <cell r="BP111">
            <v>140.44999999999999</v>
          </cell>
          <cell r="BQ111">
            <v>121.767</v>
          </cell>
          <cell r="BR111">
            <v>120</v>
          </cell>
          <cell r="BS111">
            <v>115.248</v>
          </cell>
          <cell r="BT111">
            <v>105.57299999999999</v>
          </cell>
          <cell r="BU111">
            <v>68.641000000000005</v>
          </cell>
          <cell r="BV111">
            <v>88.182000000000002</v>
          </cell>
          <cell r="BW111" t="str">
            <v>...</v>
          </cell>
          <cell r="BX111" t="str">
            <v>...</v>
          </cell>
          <cell r="CA111" t="e">
            <v>#VALUE!</v>
          </cell>
        </row>
        <row r="112">
          <cell r="J112" t="str">
            <v>Kombinierte Spitalvers.</v>
          </cell>
          <cell r="BC112" t="str">
            <v>– </v>
          </cell>
          <cell r="BD112" t="str">
            <v>– </v>
          </cell>
          <cell r="BE112" t="str">
            <v>– </v>
          </cell>
          <cell r="BF112" t="str">
            <v>– </v>
          </cell>
          <cell r="BG112" t="str">
            <v>– </v>
          </cell>
          <cell r="BH112" t="str">
            <v>– </v>
          </cell>
          <cell r="BI112" t="str">
            <v>– </v>
          </cell>
          <cell r="BJ112" t="str">
            <v>– </v>
          </cell>
          <cell r="BK112" t="str">
            <v>– </v>
          </cell>
          <cell r="BL112">
            <v>729.74699999999996</v>
          </cell>
          <cell r="BM112">
            <v>805.99300000000005</v>
          </cell>
          <cell r="BN112">
            <v>854.99800000000005</v>
          </cell>
          <cell r="BO112">
            <v>862.19299999999998</v>
          </cell>
          <cell r="BP112">
            <v>1116.3130000000001</v>
          </cell>
          <cell r="BQ112">
            <v>1302.98</v>
          </cell>
          <cell r="BR112">
            <v>1581.2059999999999</v>
          </cell>
          <cell r="BS112">
            <v>1900.817</v>
          </cell>
          <cell r="BT112">
            <v>2378.0140000000001</v>
          </cell>
          <cell r="CA112" t="e">
            <v>#DIV/0!</v>
          </cell>
        </row>
        <row r="113">
          <cell r="J113" t="str">
            <v>HMO-Kombinierte Spitalvers.</v>
          </cell>
          <cell r="BC113" t="str">
            <v>– </v>
          </cell>
          <cell r="BD113" t="str">
            <v>– </v>
          </cell>
          <cell r="BE113" t="str">
            <v>– </v>
          </cell>
          <cell r="BF113" t="str">
            <v>– </v>
          </cell>
          <cell r="BG113" t="str">
            <v>– </v>
          </cell>
          <cell r="BH113" t="str">
            <v>– </v>
          </cell>
          <cell r="BI113" t="str">
            <v>– </v>
          </cell>
          <cell r="BJ113" t="str">
            <v>– </v>
          </cell>
          <cell r="BK113" t="str">
            <v>– </v>
          </cell>
          <cell r="BL113" t="str">
            <v>– </v>
          </cell>
          <cell r="BM113" t="str">
            <v>– </v>
          </cell>
          <cell r="BN113" t="str">
            <v>– </v>
          </cell>
          <cell r="BO113" t="str">
            <v>– </v>
          </cell>
          <cell r="BP113" t="str">
            <v>– </v>
          </cell>
          <cell r="BQ113">
            <v>7.2999999999999995E-2</v>
          </cell>
          <cell r="BR113">
            <v>0.219</v>
          </cell>
          <cell r="BS113">
            <v>1.2749999999999999</v>
          </cell>
          <cell r="BT113">
            <v>1.905</v>
          </cell>
          <cell r="CA113" t="e">
            <v>#DIV/0!</v>
          </cell>
        </row>
        <row r="114">
          <cell r="J114" t="str">
            <v>Zahnpflegeversicherung</v>
          </cell>
          <cell r="BC114" t="str">
            <v>– </v>
          </cell>
          <cell r="BD114" t="str">
            <v>– </v>
          </cell>
          <cell r="BE114" t="str">
            <v>– </v>
          </cell>
          <cell r="BF114" t="str">
            <v>– </v>
          </cell>
          <cell r="BG114" t="str">
            <v>– </v>
          </cell>
          <cell r="BH114" t="str">
            <v>– </v>
          </cell>
          <cell r="BI114" t="str">
            <v>– </v>
          </cell>
          <cell r="BJ114" t="str">
            <v>– </v>
          </cell>
          <cell r="BK114" t="str">
            <v>– </v>
          </cell>
          <cell r="BL114">
            <v>44.366999999999997</v>
          </cell>
          <cell r="BM114">
            <v>46.613</v>
          </cell>
          <cell r="BN114">
            <v>51.475999999999999</v>
          </cell>
          <cell r="BO114">
            <v>55.076999999999998</v>
          </cell>
          <cell r="BP114">
            <v>58.637999999999998</v>
          </cell>
          <cell r="BQ114">
            <v>69.442999999999998</v>
          </cell>
          <cell r="BR114">
            <v>80.62</v>
          </cell>
          <cell r="BS114">
            <v>86.224000000000004</v>
          </cell>
          <cell r="BT114">
            <v>90.429000000000002</v>
          </cell>
          <cell r="CA114" t="e">
            <v>#DIV/0!</v>
          </cell>
        </row>
        <row r="115">
          <cell r="J115" t="str">
            <v>andere Zusatzversicherungen</v>
          </cell>
          <cell r="BC115" t="str">
            <v>– </v>
          </cell>
          <cell r="BD115" t="str">
            <v>– </v>
          </cell>
          <cell r="BE115" t="str">
            <v>– </v>
          </cell>
          <cell r="BF115" t="str">
            <v>– </v>
          </cell>
          <cell r="BG115" t="str">
            <v>– </v>
          </cell>
          <cell r="BH115" t="str">
            <v>– </v>
          </cell>
          <cell r="BI115" t="str">
            <v>– </v>
          </cell>
          <cell r="BJ115" t="str">
            <v>– </v>
          </cell>
          <cell r="BK115" t="str">
            <v>– </v>
          </cell>
          <cell r="BL115" t="str">
            <v>– </v>
          </cell>
          <cell r="BM115" t="str">
            <v>– </v>
          </cell>
          <cell r="BN115" t="str">
            <v>– </v>
          </cell>
          <cell r="BO115" t="str">
            <v>– </v>
          </cell>
          <cell r="BP115" t="str">
            <v>– </v>
          </cell>
          <cell r="BQ115" t="str">
            <v>– </v>
          </cell>
          <cell r="BR115" t="str">
            <v>– </v>
          </cell>
          <cell r="BS115" t="str">
            <v>– </v>
          </cell>
          <cell r="BT115">
            <v>610.83600000000001</v>
          </cell>
          <cell r="CA115" t="e">
            <v>#DIV/0!</v>
          </cell>
        </row>
        <row r="116">
          <cell r="J116" t="str">
            <v>andere Versicherungsarten</v>
          </cell>
          <cell r="AM116" t="str">
            <v>... </v>
          </cell>
          <cell r="AN116" t="str">
            <v>... </v>
          </cell>
          <cell r="AO116" t="str">
            <v>... </v>
          </cell>
          <cell r="AP116" t="str">
            <v>... </v>
          </cell>
          <cell r="AQ116" t="str">
            <v>... </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v>60.829000000000001</v>
          </cell>
          <cell r="BM116">
            <v>71.22</v>
          </cell>
          <cell r="BN116">
            <v>71.138000000000005</v>
          </cell>
          <cell r="BO116">
            <v>63.793999999999997</v>
          </cell>
          <cell r="BP116">
            <v>70.221000000000004</v>
          </cell>
          <cell r="BQ116">
            <v>101.845</v>
          </cell>
          <cell r="BR116">
            <v>124.729</v>
          </cell>
          <cell r="BS116">
            <v>206.79499999999999</v>
          </cell>
          <cell r="BT116">
            <v>105.459</v>
          </cell>
          <cell r="CA116" t="e">
            <v>#DIV/0!</v>
          </cell>
        </row>
        <row r="117">
          <cell r="I117" t="str">
            <v>Krankengeldversicherung</v>
          </cell>
          <cell r="K117">
            <v>60</v>
          </cell>
          <cell r="M117" t="str">
            <v>Krankengeldversicherung</v>
          </cell>
          <cell r="AM117" t="str">
            <v>... </v>
          </cell>
          <cell r="AN117" t="str">
            <v>... </v>
          </cell>
          <cell r="AO117" t="str">
            <v>... </v>
          </cell>
          <cell r="AP117" t="str">
            <v>... </v>
          </cell>
          <cell r="AQ117" t="str">
            <v>... </v>
          </cell>
          <cell r="AR117" t="str">
            <v>... </v>
          </cell>
          <cell r="AS117" t="str">
            <v>... </v>
          </cell>
          <cell r="AT117" t="str">
            <v>... </v>
          </cell>
          <cell r="AU117" t="str">
            <v>... </v>
          </cell>
          <cell r="AV117" t="str">
            <v>... </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v>735.00599999999997</v>
          </cell>
          <cell r="BM117">
            <v>764.23500000000001</v>
          </cell>
        </row>
        <row r="118">
          <cell r="K118">
            <v>64</v>
          </cell>
          <cell r="M118" t="str">
            <v>Erlösminderungen für Prämien</v>
          </cell>
          <cell r="AM118" t="str">
            <v>– </v>
          </cell>
          <cell r="AN118" t="str">
            <v>– </v>
          </cell>
          <cell r="AO118" t="str">
            <v>– </v>
          </cell>
          <cell r="AP118" t="str">
            <v>– </v>
          </cell>
          <cell r="AQ118" t="str">
            <v>– </v>
          </cell>
          <cell r="AR118" t="str">
            <v>– </v>
          </cell>
          <cell r="AS118" t="str">
            <v>– </v>
          </cell>
          <cell r="AT118" t="str">
            <v>– </v>
          </cell>
          <cell r="AU118" t="str">
            <v>– </v>
          </cell>
          <cell r="AV118" t="str">
            <v>– </v>
          </cell>
          <cell r="AW118" t="str">
            <v>– </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row>
        <row r="119">
          <cell r="I119" t="str">
            <v>Andere Beitragsanteile</v>
          </cell>
          <cell r="K119">
            <v>65</v>
          </cell>
          <cell r="M119" t="str">
            <v>Andere Beitragsanteile</v>
          </cell>
          <cell r="AM119">
            <v>6.1939999999999991</v>
          </cell>
          <cell r="AN119">
            <v>5.4750000000000005</v>
          </cell>
          <cell r="AO119">
            <v>6.1539999999999999</v>
          </cell>
          <cell r="AP119">
            <v>6.585</v>
          </cell>
          <cell r="AQ119">
            <v>5.8999999999999995</v>
          </cell>
          <cell r="AR119">
            <v>6.133</v>
          </cell>
          <cell r="AS119">
            <v>3.1520000000000001</v>
          </cell>
          <cell r="AT119">
            <v>3.2069999999999999</v>
          </cell>
          <cell r="AU119">
            <v>3.6119999999999997</v>
          </cell>
          <cell r="AV119">
            <v>3.8720000000000003</v>
          </cell>
          <cell r="AW119">
            <v>4.1970000000000001</v>
          </cell>
          <cell r="AX119">
            <v>5.0600000000000005</v>
          </cell>
          <cell r="AY119">
            <v>5.43</v>
          </cell>
          <cell r="AZ119">
            <v>7.17</v>
          </cell>
          <cell r="BA119">
            <v>8.9740000000000002</v>
          </cell>
          <cell r="BB119">
            <v>15.006</v>
          </cell>
          <cell r="BC119">
            <v>9.7940000000000005</v>
          </cell>
          <cell r="BD119">
            <v>8.8189999999999991</v>
          </cell>
          <cell r="BE119">
            <v>9.1050000000000004</v>
          </cell>
          <cell r="BF119">
            <v>9.01</v>
          </cell>
          <cell r="BG119">
            <v>10.945</v>
          </cell>
          <cell r="BH119">
            <v>9.7110000000000003</v>
          </cell>
          <cell r="BI119">
            <v>7.7960000000000003</v>
          </cell>
          <cell r="BJ119">
            <v>8.0679999999999996</v>
          </cell>
          <cell r="BK119">
            <v>7.6389999999999993</v>
          </cell>
          <cell r="BL119">
            <v>7.5259999999999998</v>
          </cell>
          <cell r="BM119">
            <v>7.46</v>
          </cell>
        </row>
        <row r="120">
          <cell r="F120" t="str">
            <v>Krankenscheingebühren</v>
          </cell>
          <cell r="I120" t="str">
            <v>Krankenscheingebühren</v>
          </cell>
          <cell r="AM120">
            <v>4.9429999999999996</v>
          </cell>
          <cell r="AN120">
            <v>4.9320000000000004</v>
          </cell>
          <cell r="AO120">
            <v>5.1429999999999998</v>
          </cell>
          <cell r="AP120">
            <v>5.274</v>
          </cell>
          <cell r="AQ120">
            <v>5.5469999999999997</v>
          </cell>
          <cell r="AR120">
            <v>5.8230000000000004</v>
          </cell>
          <cell r="AS120">
            <v>2.919</v>
          </cell>
          <cell r="AT120">
            <v>2.9729999999999999</v>
          </cell>
          <cell r="AU120">
            <v>3.2919999999999998</v>
          </cell>
          <cell r="AV120">
            <v>3.6150000000000002</v>
          </cell>
          <cell r="AW120">
            <v>3.9630000000000001</v>
          </cell>
          <cell r="AX120">
            <v>4.7430000000000003</v>
          </cell>
          <cell r="AY120">
            <v>4.319</v>
          </cell>
          <cell r="AZ120">
            <v>4.4340000000000002</v>
          </cell>
          <cell r="BA120">
            <v>5.1890000000000001</v>
          </cell>
          <cell r="BB120">
            <v>5.649</v>
          </cell>
          <cell r="BC120">
            <v>6.0590000000000002</v>
          </cell>
          <cell r="BD120">
            <v>5.649</v>
          </cell>
          <cell r="BE120">
            <v>6.5739999999999998</v>
          </cell>
          <cell r="BF120">
            <v>6.2859999999999996</v>
          </cell>
          <cell r="BG120">
            <v>7.2329999999999997</v>
          </cell>
          <cell r="BH120">
            <v>6.9630000000000001</v>
          </cell>
          <cell r="BI120">
            <v>6.6360000000000001</v>
          </cell>
          <cell r="BJ120">
            <v>7.1790000000000003</v>
          </cell>
          <cell r="BK120">
            <v>7.2009999999999996</v>
          </cell>
          <cell r="BL120">
            <v>7.2729999999999997</v>
          </cell>
          <cell r="BM120">
            <v>7.1989999999999998</v>
          </cell>
          <cell r="BN120">
            <v>6.734</v>
          </cell>
          <cell r="BO120">
            <v>5.8680000000000003</v>
          </cell>
          <cell r="BP120">
            <v>4.7140000000000004</v>
          </cell>
          <cell r="BQ120">
            <v>4.4160000000000004</v>
          </cell>
          <cell r="BR120">
            <v>2.1320000000000001</v>
          </cell>
          <cell r="BS120">
            <v>3.0790000000000002</v>
          </cell>
          <cell r="BT120">
            <v>0.94199999999999995</v>
          </cell>
          <cell r="BU120" t="str">
            <v>... </v>
          </cell>
          <cell r="BV120" t="str">
            <v>... </v>
          </cell>
          <cell r="BW120" t="str">
            <v>... </v>
          </cell>
          <cell r="BX120" t="str">
            <v>... </v>
          </cell>
          <cell r="CA120" t="e">
            <v>#VALUE!</v>
          </cell>
        </row>
        <row r="121">
          <cell r="F121" t="str">
            <v>Eintrittsgelder</v>
          </cell>
          <cell r="I121" t="str">
            <v>Eintrittsgelder</v>
          </cell>
          <cell r="AM121">
            <v>1.2509999999999999</v>
          </cell>
          <cell r="AN121">
            <v>0.54300000000000004</v>
          </cell>
          <cell r="AO121">
            <v>1.0109999999999999</v>
          </cell>
          <cell r="AP121">
            <v>1.3109999999999999</v>
          </cell>
          <cell r="AQ121">
            <v>0.35299999999999998</v>
          </cell>
          <cell r="AR121">
            <v>0.31</v>
          </cell>
          <cell r="AS121">
            <v>0.23300000000000001</v>
          </cell>
          <cell r="AT121">
            <v>0.23400000000000001</v>
          </cell>
          <cell r="AU121">
            <v>0.32</v>
          </cell>
          <cell r="AV121">
            <v>0.25700000000000001</v>
          </cell>
          <cell r="AW121">
            <v>0.23400000000000001</v>
          </cell>
          <cell r="AX121">
            <v>0.317</v>
          </cell>
          <cell r="AY121">
            <v>1.111</v>
          </cell>
          <cell r="AZ121">
            <v>2.7360000000000002</v>
          </cell>
          <cell r="BA121">
            <v>3.7850000000000001</v>
          </cell>
          <cell r="BB121">
            <v>9.3569999999999993</v>
          </cell>
          <cell r="BC121">
            <v>3.7349999999999999</v>
          </cell>
          <cell r="BD121">
            <v>3.17</v>
          </cell>
          <cell r="BE121">
            <v>2.5310000000000001</v>
          </cell>
          <cell r="BF121">
            <v>2.7240000000000002</v>
          </cell>
          <cell r="BG121">
            <v>3.7120000000000002</v>
          </cell>
          <cell r="BH121">
            <v>2.7480000000000002</v>
          </cell>
          <cell r="BI121">
            <v>1.1599999999999999</v>
          </cell>
          <cell r="BJ121">
            <v>0.88900000000000001</v>
          </cell>
          <cell r="BK121">
            <v>0.438</v>
          </cell>
          <cell r="BL121">
            <v>0.253</v>
          </cell>
          <cell r="BM121">
            <v>0.26100000000000001</v>
          </cell>
          <cell r="BN121">
            <v>0.58599999999999997</v>
          </cell>
          <cell r="BO121">
            <v>0.626</v>
          </cell>
          <cell r="BP121">
            <v>0.83299999999999996</v>
          </cell>
          <cell r="BQ121">
            <v>0.82699999999999996</v>
          </cell>
          <cell r="BR121">
            <v>1.0980000000000001</v>
          </cell>
          <cell r="BS121">
            <v>5.9509999999999996</v>
          </cell>
          <cell r="BT121">
            <v>7.3920000000000003</v>
          </cell>
          <cell r="BU121" t="str">
            <v>... </v>
          </cell>
          <cell r="BV121" t="str">
            <v>... </v>
          </cell>
          <cell r="BW121" t="str">
            <v>... </v>
          </cell>
          <cell r="BX121" t="str">
            <v>... </v>
          </cell>
          <cell r="CA121" t="e">
            <v>#VALUE!</v>
          </cell>
        </row>
        <row r="122">
          <cell r="I122" t="str">
            <v>abzüglich Prämienermässigung Kt./Gde</v>
          </cell>
          <cell r="K122" t="str">
            <v>Cap</v>
          </cell>
          <cell r="M122" t="str">
            <v>abzüglich Prämienermässigung (Kt+Gde)</v>
          </cell>
          <cell r="AM122" t="str">
            <v>... </v>
          </cell>
          <cell r="AN122" t="str">
            <v>... </v>
          </cell>
          <cell r="AO122" t="str">
            <v>... </v>
          </cell>
          <cell r="AP122" t="str">
            <v>... </v>
          </cell>
          <cell r="AQ122" t="str">
            <v>... </v>
          </cell>
          <cell r="AR122" t="str">
            <v>... </v>
          </cell>
          <cell r="AS122" t="str">
            <v>... </v>
          </cell>
          <cell r="AT122" t="str">
            <v>... </v>
          </cell>
          <cell r="AU122" t="str">
            <v>... </v>
          </cell>
          <cell r="AV122" t="str">
            <v>... </v>
          </cell>
          <cell r="AW122" t="str">
            <v>... </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v>-123.31</v>
          </cell>
          <cell r="BM122">
            <v>-205.44499999999999</v>
          </cell>
        </row>
        <row r="123">
          <cell r="H123" t="str">
            <v>Beiträge Arbeitgeber</v>
          </cell>
          <cell r="K123" t="str">
            <v xml:space="preserve"> 678+679</v>
          </cell>
          <cell r="L123" t="str">
            <v>Beiträge Arbeitgeber</v>
          </cell>
          <cell r="AM123">
            <v>13.36</v>
          </cell>
          <cell r="AN123">
            <v>14.791</v>
          </cell>
          <cell r="AO123">
            <v>16.818999999999999</v>
          </cell>
          <cell r="AP123">
            <v>17.914000000000001</v>
          </cell>
          <cell r="AQ123">
            <v>19.734000000000002</v>
          </cell>
          <cell r="AR123">
            <v>22.263000000000002</v>
          </cell>
          <cell r="AS123">
            <v>23.071999999999999</v>
          </cell>
          <cell r="AT123">
            <v>24.733000000000001</v>
          </cell>
          <cell r="AU123">
            <v>25.056999999999999</v>
          </cell>
          <cell r="AV123">
            <v>26.077999999999999</v>
          </cell>
          <cell r="AW123">
            <v>28.425999999999998</v>
          </cell>
          <cell r="AX123">
            <v>29.721</v>
          </cell>
          <cell r="AY123">
            <v>32.052</v>
          </cell>
          <cell r="AZ123">
            <v>37.767000000000003</v>
          </cell>
          <cell r="BA123">
            <v>42.256</v>
          </cell>
          <cell r="BB123">
            <v>39.561</v>
          </cell>
          <cell r="BC123">
            <v>37.86</v>
          </cell>
          <cell r="BD123">
            <v>42.512999999999998</v>
          </cell>
          <cell r="BE123">
            <v>48.752000000000002</v>
          </cell>
          <cell r="BF123">
            <v>53.966999999999999</v>
          </cell>
          <cell r="BG123">
            <v>57.575000000000003</v>
          </cell>
          <cell r="BH123">
            <v>63.198999999999998</v>
          </cell>
          <cell r="BI123">
            <v>65.608999999999995</v>
          </cell>
          <cell r="BJ123">
            <v>66.867999999999995</v>
          </cell>
          <cell r="BK123">
            <v>65.858999999999995</v>
          </cell>
          <cell r="BL123">
            <v>69.671000000000006</v>
          </cell>
          <cell r="BM123">
            <v>71.894000000000005</v>
          </cell>
        </row>
        <row r="124">
          <cell r="H124" t="str">
            <v>Subventionen</v>
          </cell>
          <cell r="L124" t="str">
            <v>Subventionen und Beiträge</v>
          </cell>
          <cell r="AM124">
            <v>74.22399999999999</v>
          </cell>
          <cell r="AN124">
            <v>96.704999999999998</v>
          </cell>
          <cell r="AO124">
            <v>89.031000000000006</v>
          </cell>
          <cell r="AP124">
            <v>93.09</v>
          </cell>
          <cell r="AQ124">
            <v>170.881</v>
          </cell>
          <cell r="AR124">
            <v>213.16400000000002</v>
          </cell>
          <cell r="AS124">
            <v>253.904</v>
          </cell>
          <cell r="AT124">
            <v>313.51099999999997</v>
          </cell>
          <cell r="AU124">
            <v>363.39499999999998</v>
          </cell>
          <cell r="AV124">
            <v>409.21100000000001</v>
          </cell>
          <cell r="AW124">
            <v>467.91199999999998</v>
          </cell>
          <cell r="AX124">
            <v>544.28899999999999</v>
          </cell>
          <cell r="AY124">
            <v>631.86199999999997</v>
          </cell>
          <cell r="AZ124">
            <v>751.75</v>
          </cell>
          <cell r="BA124">
            <v>864.84</v>
          </cell>
          <cell r="BB124">
            <v>936.18799999999999</v>
          </cell>
          <cell r="BC124">
            <v>1068.1559999999999</v>
          </cell>
          <cell r="BD124">
            <v>1142.3510000000001</v>
          </cell>
          <cell r="BE124">
            <v>1154.136</v>
          </cell>
          <cell r="BF124">
            <v>1191.3040000000001</v>
          </cell>
          <cell r="BG124">
            <v>1217.652</v>
          </cell>
          <cell r="BH124">
            <v>1191.3209999999999</v>
          </cell>
          <cell r="BI124">
            <v>1234.375</v>
          </cell>
          <cell r="BJ124">
            <v>1252.96</v>
          </cell>
          <cell r="BK124">
            <v>1294.165</v>
          </cell>
          <cell r="BL124">
            <v>1233.6410000000001</v>
          </cell>
          <cell r="BM124">
            <v>1228.502</v>
          </cell>
        </row>
        <row r="125">
          <cell r="I125" t="str">
            <v>Bund 2)</v>
          </cell>
          <cell r="K125" t="str">
            <v>670bis675</v>
          </cell>
          <cell r="M125" t="str">
            <v>Bund</v>
          </cell>
          <cell r="AM125">
            <v>47.723999999999997</v>
          </cell>
          <cell r="AN125">
            <v>56.816000000000003</v>
          </cell>
          <cell r="AO125">
            <v>59.140999999999998</v>
          </cell>
          <cell r="AP125">
            <v>61.451999999999998</v>
          </cell>
          <cell r="AQ125">
            <v>129.58500000000001</v>
          </cell>
          <cell r="AR125">
            <v>161.40100000000001</v>
          </cell>
          <cell r="AS125">
            <v>192.86199999999999</v>
          </cell>
          <cell r="AT125">
            <v>238.80099999999999</v>
          </cell>
          <cell r="AU125">
            <v>280.36</v>
          </cell>
          <cell r="AV125">
            <v>310.87400000000002</v>
          </cell>
          <cell r="AW125">
            <v>357.23599999999999</v>
          </cell>
          <cell r="AX125">
            <v>414.42</v>
          </cell>
          <cell r="AY125">
            <v>478.27199999999999</v>
          </cell>
          <cell r="AZ125">
            <v>564.92100000000005</v>
          </cell>
          <cell r="BA125">
            <v>647.73500000000001</v>
          </cell>
          <cell r="BB125">
            <v>691.63900000000001</v>
          </cell>
          <cell r="BC125">
            <v>795.28200000000004</v>
          </cell>
          <cell r="BD125">
            <v>855.99599999999998</v>
          </cell>
          <cell r="BE125">
            <v>877.93100000000004</v>
          </cell>
          <cell r="BF125">
            <v>895.048</v>
          </cell>
          <cell r="BG125">
            <v>912.83100000000002</v>
          </cell>
          <cell r="BH125">
            <v>873.82500000000005</v>
          </cell>
          <cell r="BI125">
            <v>886.279</v>
          </cell>
          <cell r="BJ125">
            <v>882.15499999999997</v>
          </cell>
          <cell r="BK125">
            <v>904.82</v>
          </cell>
          <cell r="BL125">
            <v>901.78599999999994</v>
          </cell>
          <cell r="BM125">
            <v>959.54899999999998</v>
          </cell>
        </row>
        <row r="126">
          <cell r="I126" t="str">
            <v>Kantone und Gemeinden</v>
          </cell>
          <cell r="K126" t="str">
            <v>676+677+680+681</v>
          </cell>
          <cell r="M126" t="str">
            <v>Kantone und Gemeinden</v>
          </cell>
          <cell r="AM126">
            <v>26.5</v>
          </cell>
          <cell r="AN126">
            <v>39.888999999999996</v>
          </cell>
          <cell r="AO126">
            <v>29.89</v>
          </cell>
          <cell r="AP126">
            <v>31.637999999999998</v>
          </cell>
          <cell r="AQ126">
            <v>41.295999999999999</v>
          </cell>
          <cell r="AR126">
            <v>51.762999999999998</v>
          </cell>
          <cell r="AS126">
            <v>61.042000000000002</v>
          </cell>
          <cell r="AT126">
            <v>74.709999999999994</v>
          </cell>
          <cell r="AU126">
            <v>83.034999999999997</v>
          </cell>
          <cell r="AV126">
            <v>98.337000000000003</v>
          </cell>
          <cell r="AW126">
            <v>110.676</v>
          </cell>
          <cell r="AX126">
            <v>129.869</v>
          </cell>
          <cell r="AY126">
            <v>153.59</v>
          </cell>
          <cell r="AZ126">
            <v>186.82900000000001</v>
          </cell>
          <cell r="BA126">
            <v>217.10499999999999</v>
          </cell>
          <cell r="BB126">
            <v>244.54900000000001</v>
          </cell>
          <cell r="BC126">
            <v>272.87400000000002</v>
          </cell>
          <cell r="BD126">
            <v>286.35500000000002</v>
          </cell>
          <cell r="BE126">
            <v>276.20499999999998</v>
          </cell>
          <cell r="BF126">
            <v>296.25600000000003</v>
          </cell>
          <cell r="BG126">
            <v>304.82099999999997</v>
          </cell>
          <cell r="BH126">
            <v>317.49599999999998</v>
          </cell>
          <cell r="BI126">
            <v>348.096</v>
          </cell>
          <cell r="BJ126">
            <v>370.80500000000001</v>
          </cell>
          <cell r="BK126">
            <v>389.34499999999997</v>
          </cell>
          <cell r="BL126">
            <v>331.85500000000002</v>
          </cell>
          <cell r="BM126">
            <v>268.95300000000003</v>
          </cell>
        </row>
        <row r="127">
          <cell r="F127" t="str">
            <v>davon Kantone</v>
          </cell>
          <cell r="I127" t="str">
            <v>davon Kantone</v>
          </cell>
          <cell r="AM127">
            <v>16.742999999999999</v>
          </cell>
          <cell r="AN127">
            <v>29.861999999999998</v>
          </cell>
          <cell r="AO127">
            <v>19.687999999999999</v>
          </cell>
          <cell r="AP127">
            <v>20.382999999999999</v>
          </cell>
          <cell r="AQ127">
            <v>30.148</v>
          </cell>
          <cell r="AR127">
            <v>40.384999999999998</v>
          </cell>
          <cell r="AS127">
            <v>48.997</v>
          </cell>
          <cell r="AT127">
            <v>59.250999999999998</v>
          </cell>
          <cell r="AU127">
            <v>63.33</v>
          </cell>
          <cell r="AV127">
            <v>77.552000000000007</v>
          </cell>
          <cell r="AW127">
            <v>91.268000000000001</v>
          </cell>
          <cell r="AX127">
            <v>109.901</v>
          </cell>
          <cell r="AY127">
            <v>132.762</v>
          </cell>
          <cell r="AZ127">
            <v>165.249</v>
          </cell>
          <cell r="BA127">
            <v>192.98699999999999</v>
          </cell>
          <cell r="BB127">
            <v>218.51300000000001</v>
          </cell>
          <cell r="BC127">
            <v>248.21700000000001</v>
          </cell>
          <cell r="BD127">
            <v>259.60000000000002</v>
          </cell>
          <cell r="BE127">
            <v>250.34899999999999</v>
          </cell>
          <cell r="BF127">
            <v>269.56200000000001</v>
          </cell>
          <cell r="BG127">
            <v>277.55399999999997</v>
          </cell>
          <cell r="BH127">
            <v>287.21699999999998</v>
          </cell>
          <cell r="BI127">
            <v>314.20800000000003</v>
          </cell>
          <cell r="BJ127">
            <v>334.28500000000003</v>
          </cell>
          <cell r="BK127">
            <v>352.22199999999998</v>
          </cell>
          <cell r="BL127">
            <v>414.185</v>
          </cell>
          <cell r="BM127">
            <v>433.00200000000001</v>
          </cell>
          <cell r="BN127">
            <v>448.40499999999997</v>
          </cell>
          <cell r="BO127">
            <v>475.25</v>
          </cell>
          <cell r="BP127">
            <v>523.40800000000002</v>
          </cell>
          <cell r="BQ127">
            <v>572.4</v>
          </cell>
          <cell r="BR127">
            <v>626.02599999999995</v>
          </cell>
          <cell r="BS127">
            <v>645.89400000000001</v>
          </cell>
          <cell r="BT127">
            <v>639.38400000000001</v>
          </cell>
          <cell r="BW127" t="str">
            <v xml:space="preserve"> </v>
          </cell>
          <cell r="CA127" t="e">
            <v>#DIV/0!</v>
          </cell>
        </row>
        <row r="128">
          <cell r="F128" t="str">
            <v>davon Gemeinden</v>
          </cell>
          <cell r="I128" t="str">
            <v>davon Gemeinden</v>
          </cell>
          <cell r="AM128">
            <v>9.7569999999999997</v>
          </cell>
          <cell r="AN128">
            <v>10.026999999999999</v>
          </cell>
          <cell r="AO128">
            <v>10.202</v>
          </cell>
          <cell r="AP128">
            <v>11.255000000000001</v>
          </cell>
          <cell r="AQ128">
            <v>11.148</v>
          </cell>
          <cell r="AR128">
            <v>11.378</v>
          </cell>
          <cell r="AS128">
            <v>12.045</v>
          </cell>
          <cell r="AT128">
            <v>15.459</v>
          </cell>
          <cell r="AU128">
            <v>19.704999999999998</v>
          </cell>
          <cell r="AV128">
            <v>20.785</v>
          </cell>
          <cell r="AW128">
            <v>19.408000000000001</v>
          </cell>
          <cell r="AX128">
            <v>19.968</v>
          </cell>
          <cell r="AY128">
            <v>20.827999999999999</v>
          </cell>
          <cell r="AZ128">
            <v>21.58</v>
          </cell>
          <cell r="BA128">
            <v>24.117999999999999</v>
          </cell>
          <cell r="BB128">
            <v>26.036000000000001</v>
          </cell>
          <cell r="BC128">
            <v>24.657</v>
          </cell>
          <cell r="BD128">
            <v>26.754999999999999</v>
          </cell>
          <cell r="BE128">
            <v>25.856000000000002</v>
          </cell>
          <cell r="BF128">
            <v>26.693999999999999</v>
          </cell>
          <cell r="BG128">
            <v>27.266999999999999</v>
          </cell>
          <cell r="BH128">
            <v>30.279</v>
          </cell>
          <cell r="BI128">
            <v>33.887999999999998</v>
          </cell>
          <cell r="BJ128">
            <v>36.520000000000003</v>
          </cell>
          <cell r="BK128">
            <v>37.122999999999998</v>
          </cell>
          <cell r="BL128">
            <v>40.98</v>
          </cell>
          <cell r="BM128">
            <v>41.396000000000001</v>
          </cell>
          <cell r="BN128">
            <v>40.591000000000001</v>
          </cell>
          <cell r="BO128">
            <v>46.500999999999998</v>
          </cell>
          <cell r="BP128">
            <v>44.777999999999999</v>
          </cell>
          <cell r="BQ128">
            <v>47.832999999999998</v>
          </cell>
          <cell r="BR128">
            <v>52.043999999999997</v>
          </cell>
          <cell r="BS128">
            <v>56.347000000000001</v>
          </cell>
          <cell r="BT128">
            <v>53.97</v>
          </cell>
          <cell r="CA128" t="e">
            <v>#DIV/0!</v>
          </cell>
        </row>
        <row r="129">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v>123.31</v>
          </cell>
          <cell r="BM129">
            <v>205.44499999999999</v>
          </cell>
        </row>
        <row r="130">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row>
        <row r="131">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v>123.31</v>
          </cell>
          <cell r="BM131">
            <v>205.44499999999999</v>
          </cell>
        </row>
        <row r="132">
          <cell r="H132" t="str">
            <v>Prämienanteil der Rückversicherer</v>
          </cell>
          <cell r="K132">
            <v>66</v>
          </cell>
          <cell r="L132" t="str">
            <v>Prämienanteil der Rückversicherer</v>
          </cell>
          <cell r="AM132">
            <v>-16.143999999999998</v>
          </cell>
          <cell r="AN132">
            <v>-14.422000000000001</v>
          </cell>
          <cell r="AO132">
            <v>-15.496</v>
          </cell>
          <cell r="AP132">
            <v>-18.015999999999998</v>
          </cell>
          <cell r="AQ132">
            <v>-19.759</v>
          </cell>
          <cell r="AR132">
            <v>-19.295000000000002</v>
          </cell>
          <cell r="AS132">
            <v>-24.603999999999999</v>
          </cell>
          <cell r="AT132">
            <v>-27.658000000000001</v>
          </cell>
          <cell r="AU132">
            <v>-30.832999999999998</v>
          </cell>
          <cell r="AV132">
            <v>-36.883000000000003</v>
          </cell>
          <cell r="AW132">
            <v>-41.793999999999997</v>
          </cell>
          <cell r="AX132">
            <v>-53.982999999999997</v>
          </cell>
          <cell r="AY132">
            <v>-64.266000000000005</v>
          </cell>
          <cell r="AZ132">
            <v>-81.885000000000005</v>
          </cell>
          <cell r="BA132">
            <v>-97.608000000000004</v>
          </cell>
          <cell r="BB132">
            <v>-114.39700000000001</v>
          </cell>
          <cell r="BC132">
            <v>-148.512</v>
          </cell>
          <cell r="BD132">
            <v>-169.00200000000001</v>
          </cell>
          <cell r="BE132">
            <v>-186.364</v>
          </cell>
          <cell r="BF132">
            <v>-195.084</v>
          </cell>
          <cell r="BG132">
            <v>-213.92400000000001</v>
          </cell>
          <cell r="BH132">
            <v>-240.63300000000001</v>
          </cell>
          <cell r="BI132">
            <v>-281.12</v>
          </cell>
          <cell r="BJ132">
            <v>-297.40199999999999</v>
          </cell>
          <cell r="BK132">
            <v>-332.46499999999997</v>
          </cell>
          <cell r="BL132">
            <v>-357.06700000000001</v>
          </cell>
          <cell r="BM132">
            <v>-370.03800000000001</v>
          </cell>
        </row>
        <row r="133">
          <cell r="K133">
            <v>69</v>
          </cell>
          <cell r="AM133">
            <v>11.195</v>
          </cell>
          <cell r="AN133">
            <v>9.0039999999999996</v>
          </cell>
          <cell r="AO133">
            <v>9.9379999999999988</v>
          </cell>
          <cell r="AP133">
            <v>13.274000000000001</v>
          </cell>
          <cell r="AQ133">
            <v>4.8330000000000002</v>
          </cell>
          <cell r="AR133">
            <v>5.7469999999999999</v>
          </cell>
          <cell r="AS133">
            <v>6.6879999999999997</v>
          </cell>
          <cell r="AT133">
            <v>7.8170000000000002</v>
          </cell>
          <cell r="AU133">
            <v>7.3870000000000005</v>
          </cell>
          <cell r="AV133">
            <v>6.5329999999999995</v>
          </cell>
          <cell r="AW133">
            <v>17.663</v>
          </cell>
          <cell r="AX133">
            <v>18.782000000000004</v>
          </cell>
          <cell r="AY133">
            <v>90.832000000000008</v>
          </cell>
          <cell r="AZ133">
            <v>15.556000000000001</v>
          </cell>
          <cell r="BA133">
            <v>18.984000000000002</v>
          </cell>
          <cell r="BB133">
            <v>32.179000000000002</v>
          </cell>
          <cell r="BC133">
            <v>19.096</v>
          </cell>
          <cell r="BD133">
            <v>16.271999999999998</v>
          </cell>
          <cell r="BE133">
            <v>20.675000000000001</v>
          </cell>
          <cell r="BF133">
            <v>28.084</v>
          </cell>
          <cell r="BG133">
            <v>45.628</v>
          </cell>
          <cell r="BH133">
            <v>29.783000000000001</v>
          </cell>
          <cell r="BI133">
            <v>27.158000000000001</v>
          </cell>
          <cell r="BJ133">
            <v>21.367999999999999</v>
          </cell>
          <cell r="BK133">
            <v>34.994999999999997</v>
          </cell>
          <cell r="BL133">
            <v>33.531999999999996</v>
          </cell>
          <cell r="BM133">
            <v>46.225000000000001</v>
          </cell>
        </row>
        <row r="134">
          <cell r="H134" t="str">
            <v>SONSTIGER ERTRAG</v>
          </cell>
          <cell r="L134" t="str">
            <v>SONSTIGER AUFWAND UND ERTRAG</v>
          </cell>
          <cell r="AM134">
            <v>11.872</v>
          </cell>
          <cell r="AN134">
            <v>13.087999999999999</v>
          </cell>
          <cell r="AO134">
            <v>14.785</v>
          </cell>
          <cell r="AP134">
            <v>16.39</v>
          </cell>
          <cell r="AQ134">
            <v>17.8</v>
          </cell>
          <cell r="AR134">
            <v>21.186</v>
          </cell>
          <cell r="AS134">
            <v>23.847000000000001</v>
          </cell>
          <cell r="AT134">
            <v>25.887</v>
          </cell>
          <cell r="AU134">
            <v>28.928999999999998</v>
          </cell>
          <cell r="AV134">
            <v>33.247</v>
          </cell>
          <cell r="AW134">
            <v>41.405000000000001</v>
          </cell>
          <cell r="AX134">
            <v>48.024999999999999</v>
          </cell>
          <cell r="AY134">
            <v>51.326999999999998</v>
          </cell>
          <cell r="AZ134">
            <v>58.534999999999997</v>
          </cell>
          <cell r="BA134">
            <v>70.459000000000003</v>
          </cell>
          <cell r="BB134">
            <v>85.364999999999995</v>
          </cell>
          <cell r="BC134">
            <v>100.544</v>
          </cell>
          <cell r="BD134">
            <v>108.857</v>
          </cell>
          <cell r="BE134">
            <v>119.06</v>
          </cell>
          <cell r="BF134">
            <v>118.59299999999999</v>
          </cell>
          <cell r="BG134">
            <v>138.47699999999998</v>
          </cell>
          <cell r="BH134">
            <v>160.73399999999998</v>
          </cell>
          <cell r="BI134">
            <v>169.08699999999999</v>
          </cell>
          <cell r="BJ134">
            <v>149.00799999999998</v>
          </cell>
          <cell r="BK134">
            <v>152.83799999999999</v>
          </cell>
          <cell r="BL134">
            <v>170.07999999999998</v>
          </cell>
          <cell r="BM134">
            <v>204.96599999999998</v>
          </cell>
        </row>
        <row r="135">
          <cell r="I135" t="str">
            <v>Liegenschaftsrechnung</v>
          </cell>
          <cell r="K135">
            <v>70</v>
          </cell>
          <cell r="M135" t="str">
            <v>Liegenschaftsrechnung</v>
          </cell>
          <cell r="AM135" t="str">
            <v>... </v>
          </cell>
          <cell r="AN135" t="str">
            <v>... </v>
          </cell>
          <cell r="AO135" t="str">
            <v>... </v>
          </cell>
          <cell r="AP135" t="str">
            <v>... </v>
          </cell>
          <cell r="AQ135" t="str">
            <v>... </v>
          </cell>
          <cell r="AR135" t="str">
            <v>... </v>
          </cell>
          <cell r="AS135" t="str">
            <v>... </v>
          </cell>
          <cell r="AT135" t="str">
            <v>... </v>
          </cell>
          <cell r="AU135" t="str">
            <v>... </v>
          </cell>
          <cell r="AV135" t="str">
            <v>... </v>
          </cell>
          <cell r="AW135" t="str">
            <v>... </v>
          </cell>
          <cell r="AX135" t="str">
            <v>... </v>
          </cell>
          <cell r="AY135" t="str">
            <v>... </v>
          </cell>
          <cell r="AZ135" t="str">
            <v>... </v>
          </cell>
          <cell r="BA135" t="str">
            <v>... </v>
          </cell>
          <cell r="BB135" t="str">
            <v>... </v>
          </cell>
          <cell r="BC135" t="str">
            <v>... </v>
          </cell>
          <cell r="BD135" t="str">
            <v>... </v>
          </cell>
          <cell r="BE135" t="str">
            <v>... </v>
          </cell>
          <cell r="BF135" t="str">
            <v>... </v>
          </cell>
          <cell r="BG135" t="str">
            <v>... </v>
          </cell>
          <cell r="BH135" t="str">
            <v>... </v>
          </cell>
          <cell r="BI135" t="str">
            <v>... </v>
          </cell>
          <cell r="BJ135" t="str">
            <v>... </v>
          </cell>
          <cell r="BK135" t="str">
            <v>... </v>
          </cell>
          <cell r="BL135">
            <v>-3.2919999999999998</v>
          </cell>
          <cell r="BM135">
            <v>-5.3159999999999998</v>
          </cell>
        </row>
        <row r="136">
          <cell r="F136" t="str">
            <v>Liegenschaften Vorschlag</v>
          </cell>
          <cell r="I136" t="str">
            <v>Liegenschaften Vorschlag</v>
          </cell>
          <cell r="AM136" t="str">
            <v>... </v>
          </cell>
          <cell r="AN136" t="str">
            <v>... </v>
          </cell>
          <cell r="AO136" t="str">
            <v>... </v>
          </cell>
          <cell r="AP136" t="str">
            <v>... </v>
          </cell>
          <cell r="AQ136" t="str">
            <v>... </v>
          </cell>
          <cell r="AR136" t="str">
            <v>... </v>
          </cell>
          <cell r="AS136" t="str">
            <v>... </v>
          </cell>
          <cell r="AT136" t="str">
            <v>... </v>
          </cell>
          <cell r="AU136" t="str">
            <v>... </v>
          </cell>
          <cell r="AV136" t="str">
            <v>... </v>
          </cell>
          <cell r="AW136" t="str">
            <v>... </v>
          </cell>
          <cell r="AX136" t="str">
            <v>... </v>
          </cell>
          <cell r="AY136" t="str">
            <v>... </v>
          </cell>
          <cell r="AZ136" t="str">
            <v>... </v>
          </cell>
          <cell r="BA136" t="str">
            <v>... </v>
          </cell>
          <cell r="BB136" t="str">
            <v>... </v>
          </cell>
          <cell r="BC136" t="str">
            <v>... </v>
          </cell>
          <cell r="BD136" t="str">
            <v>... </v>
          </cell>
          <cell r="BE136" t="str">
            <v>... </v>
          </cell>
          <cell r="BF136" t="str">
            <v>... </v>
          </cell>
          <cell r="BG136" t="str">
            <v>... </v>
          </cell>
          <cell r="BH136" t="str">
            <v>... </v>
          </cell>
          <cell r="BI136" t="str">
            <v>... </v>
          </cell>
          <cell r="BJ136" t="str">
            <v>... </v>
          </cell>
          <cell r="BK136" t="str">
            <v>... </v>
          </cell>
          <cell r="BL136">
            <v>2.8410000000000002</v>
          </cell>
          <cell r="BM136">
            <v>-5.5E-2</v>
          </cell>
          <cell r="BN136">
            <v>9.8140000000000001</v>
          </cell>
          <cell r="BO136">
            <v>4.3280000000000003</v>
          </cell>
          <cell r="BP136">
            <v>8.43</v>
          </cell>
          <cell r="BQ136">
            <v>6.4459999999999997</v>
          </cell>
          <cell r="BR136">
            <v>8.4149999999999991</v>
          </cell>
          <cell r="BS136">
            <v>10.548</v>
          </cell>
          <cell r="BT136">
            <v>12.821</v>
          </cell>
          <cell r="BU136" t="str">
            <v>– </v>
          </cell>
          <cell r="BV136" t="str">
            <v>– </v>
          </cell>
          <cell r="BW136" t="str">
            <v>– </v>
          </cell>
          <cell r="BX136" t="str">
            <v>– </v>
          </cell>
          <cell r="BY136" t="str">
            <v>– </v>
          </cell>
          <cell r="CA136" t="e">
            <v>#VALUE!</v>
          </cell>
        </row>
        <row r="137">
          <cell r="F137" t="str">
            <v>Liegenschaften Rückschlag</v>
          </cell>
          <cell r="I137" t="str">
            <v>Liegenschaften Rückschlag</v>
          </cell>
          <cell r="AM137" t="str">
            <v>... </v>
          </cell>
          <cell r="AN137" t="str">
            <v>... </v>
          </cell>
          <cell r="AO137" t="str">
            <v>... </v>
          </cell>
          <cell r="AP137" t="str">
            <v>... </v>
          </cell>
          <cell r="AQ137" t="str">
            <v>... </v>
          </cell>
          <cell r="AR137" t="str">
            <v>... </v>
          </cell>
          <cell r="AS137" t="str">
            <v>... </v>
          </cell>
          <cell r="AT137" t="str">
            <v>... </v>
          </cell>
          <cell r="AU137" t="str">
            <v>... </v>
          </cell>
          <cell r="AV137" t="str">
            <v>... </v>
          </cell>
          <cell r="AW137" t="str">
            <v>... </v>
          </cell>
          <cell r="AX137" t="str">
            <v>... </v>
          </cell>
          <cell r="AY137" t="str">
            <v>... </v>
          </cell>
          <cell r="AZ137" t="str">
            <v>... </v>
          </cell>
          <cell r="BA137" t="str">
            <v>... </v>
          </cell>
          <cell r="BB137" t="str">
            <v>... </v>
          </cell>
          <cell r="BC137" t="str">
            <v>... </v>
          </cell>
          <cell r="BD137" t="str">
            <v>... </v>
          </cell>
          <cell r="BE137" t="str">
            <v>... </v>
          </cell>
          <cell r="BF137" t="str">
            <v>... </v>
          </cell>
          <cell r="BG137" t="str">
            <v>... </v>
          </cell>
          <cell r="BH137" t="str">
            <v>... </v>
          </cell>
          <cell r="BI137" t="str">
            <v>... </v>
          </cell>
          <cell r="BJ137" t="str">
            <v>... </v>
          </cell>
          <cell r="BK137" t="str">
            <v>... </v>
          </cell>
          <cell r="BL137">
            <v>6.133</v>
          </cell>
          <cell r="BM137">
            <v>5.2610000000000001</v>
          </cell>
          <cell r="BN137">
            <v>2.1859999999999999</v>
          </cell>
          <cell r="BO137">
            <v>2.524</v>
          </cell>
          <cell r="BP137">
            <v>4.6539999999999999</v>
          </cell>
          <cell r="BQ137">
            <v>3.7930000000000001</v>
          </cell>
          <cell r="BR137">
            <v>10.339</v>
          </cell>
          <cell r="BS137">
            <v>14.644</v>
          </cell>
          <cell r="BT137">
            <v>14.225</v>
          </cell>
          <cell r="BU137" t="str">
            <v>– </v>
          </cell>
          <cell r="BV137" t="str">
            <v>– </v>
          </cell>
          <cell r="BW137" t="str">
            <v>– </v>
          </cell>
          <cell r="BX137" t="str">
            <v>– </v>
          </cell>
          <cell r="BY137" t="str">
            <v>– </v>
          </cell>
          <cell r="CA137" t="e">
            <v>#VALUE!</v>
          </cell>
        </row>
        <row r="138">
          <cell r="I138" t="str">
            <v>Zinsen netto</v>
          </cell>
          <cell r="K138" t="str">
            <v>720+721</v>
          </cell>
          <cell r="M138" t="str">
            <v>Zinsen netto</v>
          </cell>
          <cell r="AM138">
            <v>11.872</v>
          </cell>
          <cell r="AN138">
            <v>13.087999999999999</v>
          </cell>
          <cell r="AO138">
            <v>14.785</v>
          </cell>
          <cell r="AP138">
            <v>16.39</v>
          </cell>
          <cell r="AQ138">
            <v>17.8</v>
          </cell>
          <cell r="AR138">
            <v>21.186</v>
          </cell>
          <cell r="AS138">
            <v>23.847000000000001</v>
          </cell>
          <cell r="AT138">
            <v>25.887</v>
          </cell>
          <cell r="AU138">
            <v>28.928999999999998</v>
          </cell>
          <cell r="AV138">
            <v>33.247</v>
          </cell>
          <cell r="AW138">
            <v>41.405000000000001</v>
          </cell>
          <cell r="AX138">
            <v>48.024999999999999</v>
          </cell>
          <cell r="AY138">
            <v>51.326999999999998</v>
          </cell>
          <cell r="AZ138">
            <v>58.534999999999997</v>
          </cell>
          <cell r="BA138">
            <v>70.459000000000003</v>
          </cell>
          <cell r="BB138">
            <v>85.364999999999995</v>
          </cell>
          <cell r="BC138">
            <v>90.762</v>
          </cell>
          <cell r="BD138">
            <v>99.887</v>
          </cell>
          <cell r="BE138">
            <v>110.038</v>
          </cell>
          <cell r="BF138">
            <v>109.58799999999999</v>
          </cell>
          <cell r="BG138">
            <v>129.11099999999999</v>
          </cell>
          <cell r="BH138">
            <v>148.499</v>
          </cell>
          <cell r="BI138">
            <v>158.44</v>
          </cell>
          <cell r="BJ138">
            <v>138.39699999999999</v>
          </cell>
          <cell r="BK138">
            <v>142.279</v>
          </cell>
          <cell r="BL138">
            <v>167.417</v>
          </cell>
          <cell r="BM138">
            <v>205.261</v>
          </cell>
        </row>
        <row r="139">
          <cell r="F139" t="str">
            <v>Kapitalertrag</v>
          </cell>
          <cell r="K139">
            <v>720</v>
          </cell>
          <cell r="M139" t="str">
            <v>Kapitalertrag</v>
          </cell>
          <cell r="AM139" t="str">
            <v>... </v>
          </cell>
          <cell r="AN139" t="str">
            <v>... </v>
          </cell>
          <cell r="AO139" t="str">
            <v>... </v>
          </cell>
          <cell r="AP139" t="str">
            <v>... </v>
          </cell>
          <cell r="AQ139" t="str">
            <v>... </v>
          </cell>
          <cell r="AR139" t="str">
            <v>... </v>
          </cell>
          <cell r="AS139" t="str">
            <v>... </v>
          </cell>
          <cell r="AT139" t="str">
            <v>... </v>
          </cell>
          <cell r="AU139" t="str">
            <v>... </v>
          </cell>
          <cell r="AV139" t="str">
            <v>... </v>
          </cell>
          <cell r="AW139" t="str">
            <v>... </v>
          </cell>
          <cell r="AX139" t="str">
            <v>... </v>
          </cell>
          <cell r="AY139" t="str">
            <v>... </v>
          </cell>
          <cell r="AZ139" t="str">
            <v>... </v>
          </cell>
          <cell r="BA139" t="str">
            <v>... </v>
          </cell>
          <cell r="BB139" t="str">
            <v>... </v>
          </cell>
          <cell r="BC139" t="str">
            <v>... </v>
          </cell>
          <cell r="BD139" t="str">
            <v>... </v>
          </cell>
          <cell r="BE139" t="str">
            <v>... </v>
          </cell>
          <cell r="BF139" t="str">
            <v>... </v>
          </cell>
          <cell r="BG139" t="str">
            <v>... </v>
          </cell>
          <cell r="BH139" t="str">
            <v>... </v>
          </cell>
          <cell r="BI139" t="str">
            <v>... </v>
          </cell>
          <cell r="BJ139" t="str">
            <v>... </v>
          </cell>
          <cell r="BK139" t="str">
            <v>... </v>
          </cell>
          <cell r="BL139" t="str">
            <v>... </v>
          </cell>
          <cell r="BM139" t="str">
            <v>... </v>
          </cell>
          <cell r="BN139" t="str">
            <v>... </v>
          </cell>
          <cell r="BO139" t="str">
            <v>... </v>
          </cell>
          <cell r="BP139" t="str">
            <v>... </v>
          </cell>
          <cell r="BQ139" t="str">
            <v>... </v>
          </cell>
          <cell r="BR139" t="str">
            <v>... </v>
          </cell>
          <cell r="BS139" t="str">
            <v>... </v>
          </cell>
          <cell r="BT139" t="str">
            <v>... </v>
          </cell>
          <cell r="BU139">
            <v>392.65899999999999</v>
          </cell>
          <cell r="BV139">
            <v>435.017</v>
          </cell>
          <cell r="BW139">
            <v>431.543409</v>
          </cell>
          <cell r="BX139">
            <v>576.02458999999999</v>
          </cell>
          <cell r="BY139">
            <v>617.81932500000005</v>
          </cell>
          <cell r="CA139">
            <v>7.2557206281766762E-2</v>
          </cell>
        </row>
        <row r="140">
          <cell r="F140" t="str">
            <v>Kapitalaufwand</v>
          </cell>
          <cell r="K140">
            <v>721</v>
          </cell>
          <cell r="M140" t="str">
            <v>Kapitalaufwand</v>
          </cell>
          <cell r="AM140" t="str">
            <v>... </v>
          </cell>
          <cell r="AN140" t="str">
            <v>... </v>
          </cell>
          <cell r="AO140" t="str">
            <v>... </v>
          </cell>
          <cell r="AP140" t="str">
            <v>... </v>
          </cell>
          <cell r="AQ140" t="str">
            <v>... </v>
          </cell>
          <cell r="AR140" t="str">
            <v>... </v>
          </cell>
          <cell r="AS140" t="str">
            <v>... </v>
          </cell>
          <cell r="AT140" t="str">
            <v>... </v>
          </cell>
          <cell r="AU140" t="str">
            <v>... </v>
          </cell>
          <cell r="AV140" t="str">
            <v>... </v>
          </cell>
          <cell r="AW140" t="str">
            <v>... </v>
          </cell>
          <cell r="AX140" t="str">
            <v>... </v>
          </cell>
          <cell r="AY140" t="str">
            <v>... </v>
          </cell>
          <cell r="AZ140" t="str">
            <v>... </v>
          </cell>
          <cell r="BA140" t="str">
            <v>... </v>
          </cell>
          <cell r="BB140" t="str">
            <v>... </v>
          </cell>
          <cell r="BC140" t="str">
            <v>... </v>
          </cell>
          <cell r="BD140" t="str">
            <v>... </v>
          </cell>
          <cell r="BE140" t="str">
            <v>... </v>
          </cell>
          <cell r="BF140" t="str">
            <v>... </v>
          </cell>
          <cell r="BG140" t="str">
            <v>... </v>
          </cell>
          <cell r="BH140" t="str">
            <v>... </v>
          </cell>
          <cell r="BI140" t="str">
            <v>... </v>
          </cell>
          <cell r="BJ140" t="str">
            <v>... </v>
          </cell>
          <cell r="BK140" t="str">
            <v>... </v>
          </cell>
          <cell r="BL140" t="str">
            <v>... </v>
          </cell>
          <cell r="BM140" t="str">
            <v>... </v>
          </cell>
          <cell r="BN140" t="str">
            <v>... </v>
          </cell>
          <cell r="BO140" t="str">
            <v>... </v>
          </cell>
          <cell r="BP140" t="str">
            <v>... </v>
          </cell>
          <cell r="BQ140" t="str">
            <v>... </v>
          </cell>
          <cell r="BR140" t="str">
            <v>... </v>
          </cell>
          <cell r="BS140" t="str">
            <v>... </v>
          </cell>
          <cell r="BT140" t="str">
            <v>... </v>
          </cell>
          <cell r="BU140">
            <v>-22.834</v>
          </cell>
          <cell r="BV140">
            <v>-30.193000000000001</v>
          </cell>
          <cell r="BW140">
            <v>-25.297491999999998</v>
          </cell>
          <cell r="BX140">
            <v>-46.400077000000003</v>
          </cell>
          <cell r="BY140">
            <v>-94.994951</v>
          </cell>
          <cell r="CA140">
            <v>1.0473015809866002</v>
          </cell>
        </row>
        <row r="141">
          <cell r="I141" t="str">
            <v>Wertberichtigung auf Wertschriften netto</v>
          </cell>
          <cell r="K141">
            <v>722</v>
          </cell>
          <cell r="M141" t="str">
            <v>Wertberichtigung auf Wertschriften netto</v>
          </cell>
          <cell r="AM141" t="str">
            <v>... </v>
          </cell>
          <cell r="AN141" t="str">
            <v>... </v>
          </cell>
          <cell r="AO141" t="str">
            <v>... </v>
          </cell>
          <cell r="AP141" t="str">
            <v>... </v>
          </cell>
          <cell r="AQ141" t="str">
            <v>... </v>
          </cell>
          <cell r="AR141" t="str">
            <v>... </v>
          </cell>
          <cell r="AS141" t="str">
            <v>... </v>
          </cell>
          <cell r="AT141" t="str">
            <v>... </v>
          </cell>
          <cell r="AU141" t="str">
            <v>... </v>
          </cell>
          <cell r="AV141" t="str">
            <v>... </v>
          </cell>
          <cell r="AW141" t="str">
            <v>... </v>
          </cell>
          <cell r="AX141" t="str">
            <v>... </v>
          </cell>
          <cell r="AY141" t="str">
            <v>... </v>
          </cell>
          <cell r="AZ141" t="str">
            <v>... </v>
          </cell>
          <cell r="BA141" t="str">
            <v>... </v>
          </cell>
          <cell r="BB141" t="str">
            <v>... </v>
          </cell>
          <cell r="BC141" t="str">
            <v>... </v>
          </cell>
          <cell r="BD141" t="str">
            <v>... </v>
          </cell>
          <cell r="BE141" t="str">
            <v>... </v>
          </cell>
          <cell r="BF141" t="str">
            <v>... </v>
          </cell>
          <cell r="BG141" t="str">
            <v>... </v>
          </cell>
          <cell r="BH141" t="str">
            <v>... </v>
          </cell>
          <cell r="BI141" t="str">
            <v>... </v>
          </cell>
          <cell r="BJ141" t="str">
            <v>... </v>
          </cell>
          <cell r="BK141" t="str">
            <v>... </v>
          </cell>
          <cell r="BL141">
            <v>-4.0839999999999996</v>
          </cell>
          <cell r="BM141">
            <v>-4.899</v>
          </cell>
        </row>
        <row r="142">
          <cell r="F142" t="str">
            <v>Aufwertungen Wertschriften</v>
          </cell>
          <cell r="I142" t="str">
            <v>Aufwertungen Wertschriften</v>
          </cell>
          <cell r="M142" t="str">
            <v>Aufwertungen Wertschriften</v>
          </cell>
          <cell r="AM142" t="str">
            <v>... </v>
          </cell>
          <cell r="AN142" t="str">
            <v>... </v>
          </cell>
          <cell r="AO142" t="str">
            <v>... </v>
          </cell>
          <cell r="AP142" t="str">
            <v>... </v>
          </cell>
          <cell r="AQ142" t="str">
            <v>... </v>
          </cell>
          <cell r="AR142" t="str">
            <v>... </v>
          </cell>
          <cell r="AS142" t="str">
            <v>... </v>
          </cell>
          <cell r="AT142" t="str">
            <v>... </v>
          </cell>
          <cell r="AU142" t="str">
            <v>... </v>
          </cell>
          <cell r="AV142" t="str">
            <v>... </v>
          </cell>
          <cell r="AW142" t="str">
            <v>... </v>
          </cell>
          <cell r="AX142" t="str">
            <v>... </v>
          </cell>
          <cell r="AY142" t="str">
            <v>... </v>
          </cell>
          <cell r="AZ142" t="str">
            <v>... </v>
          </cell>
          <cell r="BA142" t="str">
            <v>... </v>
          </cell>
          <cell r="BB142" t="str">
            <v>... </v>
          </cell>
          <cell r="BC142" t="str">
            <v>... </v>
          </cell>
          <cell r="BD142" t="str">
            <v>... </v>
          </cell>
          <cell r="BE142" t="str">
            <v>... </v>
          </cell>
          <cell r="BF142" t="str">
            <v>... </v>
          </cell>
          <cell r="BG142" t="str">
            <v>... </v>
          </cell>
          <cell r="BH142" t="str">
            <v>... </v>
          </cell>
          <cell r="BI142" t="str">
            <v>... </v>
          </cell>
          <cell r="BJ142" t="str">
            <v>... </v>
          </cell>
          <cell r="BK142" t="str">
            <v>... </v>
          </cell>
          <cell r="BL142">
            <v>-5.1999999999999998E-2</v>
          </cell>
          <cell r="BM142">
            <v>-1.137</v>
          </cell>
          <cell r="BN142">
            <v>0.99099999999999999</v>
          </cell>
          <cell r="BO142">
            <v>2.335</v>
          </cell>
          <cell r="BP142">
            <v>2.476</v>
          </cell>
          <cell r="BQ142">
            <v>2.1970000000000001</v>
          </cell>
          <cell r="BR142">
            <v>5.4370000000000003</v>
          </cell>
          <cell r="BS142">
            <v>11.898</v>
          </cell>
          <cell r="BT142">
            <v>7.1580000000000004</v>
          </cell>
          <cell r="BX142" t="str">
            <v>– </v>
          </cell>
          <cell r="BY142" t="str">
            <v>– </v>
          </cell>
          <cell r="CA142" t="e">
            <v>#VALUE!</v>
          </cell>
        </row>
        <row r="143">
          <cell r="F143" t="str">
            <v>Abschreibungen Wertschriften</v>
          </cell>
          <cell r="I143" t="str">
            <v>Abschreibungen Wertchriften</v>
          </cell>
          <cell r="M143" t="str">
            <v>Abschreibungen Wertchriften</v>
          </cell>
          <cell r="AM143" t="str">
            <v>... </v>
          </cell>
          <cell r="AN143" t="str">
            <v>... </v>
          </cell>
          <cell r="AO143" t="str">
            <v>... </v>
          </cell>
          <cell r="AP143" t="str">
            <v>... </v>
          </cell>
          <cell r="AQ143" t="str">
            <v>... </v>
          </cell>
          <cell r="AR143" t="str">
            <v>... </v>
          </cell>
          <cell r="AS143" t="str">
            <v>... </v>
          </cell>
          <cell r="AT143" t="str">
            <v>... </v>
          </cell>
          <cell r="AU143" t="str">
            <v>... </v>
          </cell>
          <cell r="AV143" t="str">
            <v>... </v>
          </cell>
          <cell r="AW143" t="str">
            <v>... </v>
          </cell>
          <cell r="AX143" t="str">
            <v>... </v>
          </cell>
          <cell r="AY143" t="str">
            <v>... </v>
          </cell>
          <cell r="AZ143" t="str">
            <v>... </v>
          </cell>
          <cell r="BA143" t="str">
            <v>... </v>
          </cell>
          <cell r="BB143" t="str">
            <v>... </v>
          </cell>
          <cell r="BC143" t="str">
            <v>... </v>
          </cell>
          <cell r="BD143" t="str">
            <v>... </v>
          </cell>
          <cell r="BE143" t="str">
            <v>... </v>
          </cell>
          <cell r="BF143" t="str">
            <v>... </v>
          </cell>
          <cell r="BG143" t="str">
            <v>... </v>
          </cell>
          <cell r="BH143" t="str">
            <v>... </v>
          </cell>
          <cell r="BI143" t="str">
            <v>... </v>
          </cell>
          <cell r="BJ143" t="str">
            <v>... </v>
          </cell>
          <cell r="BK143" t="str">
            <v>... </v>
          </cell>
          <cell r="BL143">
            <v>4.032</v>
          </cell>
          <cell r="BM143">
            <v>3.762</v>
          </cell>
          <cell r="BN143">
            <v>3.2890000000000001</v>
          </cell>
          <cell r="BO143">
            <v>2.407</v>
          </cell>
          <cell r="BP143">
            <v>18.106000000000002</v>
          </cell>
          <cell r="BQ143">
            <v>16.18</v>
          </cell>
          <cell r="BR143">
            <v>13.702</v>
          </cell>
          <cell r="BS143">
            <v>5.2960000000000003</v>
          </cell>
          <cell r="BT143">
            <v>19.995000000000001</v>
          </cell>
          <cell r="BX143" t="str">
            <v>– </v>
          </cell>
          <cell r="BY143" t="str">
            <v>– </v>
          </cell>
          <cell r="CA143" t="e">
            <v>#VALUE!</v>
          </cell>
        </row>
        <row r="144">
          <cell r="I144" t="str">
            <v>übriger betriebsfremder Ertrag</v>
          </cell>
          <cell r="K144" t="str">
            <v>723+724</v>
          </cell>
          <cell r="M144" t="str">
            <v>übriger betriebsfremder Aufwand und Ertrag</v>
          </cell>
          <cell r="AM144" t="str">
            <v>... </v>
          </cell>
          <cell r="AN144" t="str">
            <v>... </v>
          </cell>
          <cell r="AO144" t="str">
            <v>... </v>
          </cell>
          <cell r="AP144" t="str">
            <v>... </v>
          </cell>
          <cell r="AQ144" t="str">
            <v>... </v>
          </cell>
          <cell r="AR144" t="str">
            <v>... </v>
          </cell>
          <cell r="AS144" t="str">
            <v>... </v>
          </cell>
          <cell r="AT144" t="str">
            <v>... </v>
          </cell>
          <cell r="AU144" t="str">
            <v>... </v>
          </cell>
          <cell r="AV144" t="str">
            <v>... </v>
          </cell>
          <cell r="AW144" t="str">
            <v>... </v>
          </cell>
          <cell r="AX144" t="str">
            <v>... </v>
          </cell>
          <cell r="AY144" t="str">
            <v>... </v>
          </cell>
          <cell r="AZ144" t="str">
            <v>... </v>
          </cell>
          <cell r="BA144" t="str">
            <v>... </v>
          </cell>
          <cell r="BB144" t="str">
            <v>... </v>
          </cell>
          <cell r="BC144">
            <v>9.782</v>
          </cell>
          <cell r="BD144">
            <v>8.9700000000000006</v>
          </cell>
          <cell r="BE144">
            <v>9.0220000000000002</v>
          </cell>
          <cell r="BF144">
            <v>9.0050000000000008</v>
          </cell>
          <cell r="BG144">
            <v>9.3659999999999997</v>
          </cell>
          <cell r="BH144">
            <v>12.234999999999999</v>
          </cell>
          <cell r="BI144">
            <v>10.647</v>
          </cell>
          <cell r="BJ144">
            <v>10.611000000000001</v>
          </cell>
          <cell r="BK144">
            <v>10.558999999999999</v>
          </cell>
          <cell r="BL144">
            <v>10.039</v>
          </cell>
          <cell r="BM144">
            <v>9.92</v>
          </cell>
        </row>
        <row r="145">
          <cell r="F145" t="str">
            <v>rückerstattete Leistungen</v>
          </cell>
          <cell r="I145" t="str">
            <v>rückerstattete Leistungen</v>
          </cell>
          <cell r="BC145">
            <v>9.782</v>
          </cell>
          <cell r="BD145">
            <v>8.9700000000000006</v>
          </cell>
          <cell r="BE145">
            <v>9.0220000000000002</v>
          </cell>
          <cell r="BF145">
            <v>9.0050000000000008</v>
          </cell>
          <cell r="BG145">
            <v>9.3659999999999997</v>
          </cell>
          <cell r="BH145">
            <v>12.234999999999999</v>
          </cell>
          <cell r="BI145">
            <v>10.647</v>
          </cell>
          <cell r="BJ145">
            <v>10.611000000000001</v>
          </cell>
          <cell r="BK145">
            <v>10.558999999999999</v>
          </cell>
          <cell r="BL145">
            <v>9.7309999999999999</v>
          </cell>
          <cell r="BM145">
            <v>9.68</v>
          </cell>
          <cell r="BN145">
            <v>10.898</v>
          </cell>
          <cell r="BO145">
            <v>19.803000000000001</v>
          </cell>
          <cell r="BP145">
            <v>26.41</v>
          </cell>
          <cell r="BQ145">
            <v>24.308</v>
          </cell>
          <cell r="BR145">
            <v>27.9</v>
          </cell>
          <cell r="BS145">
            <v>4.2439999999999998</v>
          </cell>
          <cell r="BT145">
            <v>13.840999999999999</v>
          </cell>
          <cell r="BU145" t="str">
            <v>– </v>
          </cell>
          <cell r="BV145" t="str">
            <v>– </v>
          </cell>
          <cell r="BW145" t="str">
            <v>– </v>
          </cell>
          <cell r="BX145" t="str">
            <v>– </v>
          </cell>
          <cell r="BY145" t="str">
            <v>– </v>
          </cell>
          <cell r="CA145" t="e">
            <v>#VALUE!</v>
          </cell>
        </row>
        <row r="146">
          <cell r="F146" t="str">
            <v>Schenkungen</v>
          </cell>
          <cell r="I146" t="str">
            <v>Schenkungen</v>
          </cell>
          <cell r="AM146" t="str">
            <v>... </v>
          </cell>
          <cell r="AN146" t="str">
            <v>... </v>
          </cell>
          <cell r="AO146" t="str">
            <v>... </v>
          </cell>
          <cell r="AP146" t="str">
            <v>... </v>
          </cell>
          <cell r="AQ146" t="str">
            <v>... </v>
          </cell>
          <cell r="AR146" t="str">
            <v>... </v>
          </cell>
          <cell r="AS146" t="str">
            <v>... </v>
          </cell>
          <cell r="AT146" t="str">
            <v>... </v>
          </cell>
          <cell r="AU146" t="str">
            <v>... </v>
          </cell>
          <cell r="AV146" t="str">
            <v>... </v>
          </cell>
          <cell r="AW146" t="str">
            <v>... </v>
          </cell>
          <cell r="AX146" t="str">
            <v>... </v>
          </cell>
          <cell r="AY146" t="str">
            <v>... </v>
          </cell>
          <cell r="AZ146" t="str">
            <v>... </v>
          </cell>
          <cell r="BA146" t="str">
            <v>... </v>
          </cell>
          <cell r="BB146" t="str">
            <v>... </v>
          </cell>
          <cell r="BC146" t="str">
            <v>... </v>
          </cell>
          <cell r="BD146" t="str">
            <v>... </v>
          </cell>
          <cell r="BE146" t="str">
            <v>... </v>
          </cell>
          <cell r="BF146" t="str">
            <v>... </v>
          </cell>
          <cell r="BG146" t="str">
            <v>... </v>
          </cell>
          <cell r="BH146" t="str">
            <v>... </v>
          </cell>
          <cell r="BI146" t="str">
            <v>... </v>
          </cell>
          <cell r="BJ146" t="str">
            <v>... </v>
          </cell>
          <cell r="BK146" t="str">
            <v>... </v>
          </cell>
          <cell r="BL146">
            <v>0.308</v>
          </cell>
          <cell r="BM146">
            <v>0.24</v>
          </cell>
          <cell r="BN146">
            <v>0.28100000000000003</v>
          </cell>
          <cell r="BO146">
            <v>0.46600000000000003</v>
          </cell>
          <cell r="BP146">
            <v>0.68300000000000005</v>
          </cell>
          <cell r="BQ146">
            <v>0.152</v>
          </cell>
          <cell r="BR146">
            <v>1.629</v>
          </cell>
          <cell r="BS146">
            <v>0.81899999999999995</v>
          </cell>
          <cell r="BT146">
            <v>8.4000000000000005E-2</v>
          </cell>
          <cell r="BU146" t="str">
            <v>– </v>
          </cell>
          <cell r="BV146" t="str">
            <v>– </v>
          </cell>
          <cell r="BW146" t="str">
            <v>– </v>
          </cell>
          <cell r="BX146" t="str">
            <v>– </v>
          </cell>
          <cell r="BY146" t="str">
            <v>– </v>
          </cell>
          <cell r="CA146" t="e">
            <v>#VALUE!</v>
          </cell>
        </row>
        <row r="147">
          <cell r="AM147" t="str">
            <v>– </v>
          </cell>
          <cell r="AN147" t="str">
            <v>– </v>
          </cell>
          <cell r="AO147" t="str">
            <v>– </v>
          </cell>
          <cell r="AP147" t="str">
            <v>– </v>
          </cell>
          <cell r="AQ147" t="str">
            <v>– </v>
          </cell>
          <cell r="AR147" t="str">
            <v>– </v>
          </cell>
          <cell r="AS147" t="str">
            <v>– </v>
          </cell>
          <cell r="AT147" t="str">
            <v>– </v>
          </cell>
          <cell r="AU147" t="str">
            <v>– </v>
          </cell>
          <cell r="AV147" t="str">
            <v>– </v>
          </cell>
          <cell r="AW147" t="str">
            <v>– </v>
          </cell>
          <cell r="AX147" t="str">
            <v>– </v>
          </cell>
          <cell r="AY147" t="str">
            <v>– </v>
          </cell>
          <cell r="AZ147" t="str">
            <v>– </v>
          </cell>
          <cell r="BA147" t="str">
            <v>– </v>
          </cell>
          <cell r="BB147" t="str">
            <v>– </v>
          </cell>
          <cell r="BC147" t="str">
            <v>– </v>
          </cell>
          <cell r="BD147" t="str">
            <v>– </v>
          </cell>
          <cell r="BE147" t="str">
            <v>– </v>
          </cell>
          <cell r="BF147" t="str">
            <v>– </v>
          </cell>
          <cell r="BG147" t="str">
            <v>– </v>
          </cell>
          <cell r="BH147" t="str">
            <v>– </v>
          </cell>
          <cell r="BI147" t="str">
            <v>– </v>
          </cell>
          <cell r="BJ147" t="str">
            <v>– </v>
          </cell>
          <cell r="BK147" t="str">
            <v>– </v>
          </cell>
          <cell r="BL147" t="str">
            <v>– </v>
          </cell>
          <cell r="BM147" t="str">
            <v>– </v>
          </cell>
        </row>
        <row r="148">
          <cell r="H148" t="str">
            <v>GESAMTERTRAG</v>
          </cell>
          <cell r="L148" t="str">
            <v>GESAMTERTRAG ohne Rückversicherungen</v>
          </cell>
          <cell r="AM148">
            <v>513.40200000000004</v>
          </cell>
          <cell r="AN148">
            <v>584.38699999999994</v>
          </cell>
          <cell r="AO148">
            <v>631.51599999999996</v>
          </cell>
          <cell r="AP148">
            <v>698.32500000000005</v>
          </cell>
          <cell r="AQ148">
            <v>831.57799999999986</v>
          </cell>
          <cell r="AR148">
            <v>951.57500000000005</v>
          </cell>
          <cell r="AS148">
            <v>1130.7170000000001</v>
          </cell>
          <cell r="AT148">
            <v>1297.538</v>
          </cell>
          <cell r="AU148">
            <v>1509.3009999999999</v>
          </cell>
          <cell r="AV148">
            <v>1682.836</v>
          </cell>
          <cell r="AW148">
            <v>1870.4719999999998</v>
          </cell>
          <cell r="AX148">
            <v>2132.1</v>
          </cell>
          <cell r="AY148">
            <v>2507.9229999999998</v>
          </cell>
          <cell r="AZ148">
            <v>2902.1559999999995</v>
          </cell>
          <cell r="BA148">
            <v>3354.8009999999999</v>
          </cell>
          <cell r="BB148">
            <v>3806.2710000000002</v>
          </cell>
          <cell r="BC148">
            <v>4194.4070000000002</v>
          </cell>
          <cell r="BD148">
            <v>4493.3269999999993</v>
          </cell>
          <cell r="BE148">
            <v>4705.4050000000007</v>
          </cell>
          <cell r="BF148">
            <v>4874.6040000000003</v>
          </cell>
          <cell r="BG148">
            <v>5134.2419999999993</v>
          </cell>
          <cell r="BH148">
            <v>5435.7980000000007</v>
          </cell>
          <cell r="BI148">
            <v>5958.9970000000012</v>
          </cell>
          <cell r="BJ148">
            <v>6607.813000000001</v>
          </cell>
          <cell r="BK148">
            <v>7361.491</v>
          </cell>
          <cell r="BL148">
            <v>8045.128999999999</v>
          </cell>
          <cell r="BM148">
            <v>8416.2990000000009</v>
          </cell>
        </row>
        <row r="149">
          <cell r="M149" t="str">
            <v>Rückversicherungsprämien</v>
          </cell>
          <cell r="AM149">
            <v>16.143999999999998</v>
          </cell>
          <cell r="AN149">
            <v>14.422000000000001</v>
          </cell>
          <cell r="AO149">
            <v>15.496</v>
          </cell>
          <cell r="AP149">
            <v>18.015999999999998</v>
          </cell>
          <cell r="AQ149">
            <v>19.759</v>
          </cell>
          <cell r="AR149">
            <v>19.295000000000002</v>
          </cell>
          <cell r="AS149">
            <v>24.603999999999999</v>
          </cell>
          <cell r="AT149">
            <v>27.658000000000001</v>
          </cell>
          <cell r="AU149">
            <v>30.832999999999998</v>
          </cell>
          <cell r="AV149">
            <v>36.883000000000003</v>
          </cell>
          <cell r="AW149">
            <v>41.793999999999997</v>
          </cell>
          <cell r="AX149">
            <v>53.982999999999997</v>
          </cell>
          <cell r="AY149">
            <v>64.266000000000005</v>
          </cell>
          <cell r="AZ149">
            <v>81.885000000000005</v>
          </cell>
          <cell r="BA149">
            <v>97.608000000000004</v>
          </cell>
          <cell r="BB149">
            <v>114.39700000000001</v>
          </cell>
          <cell r="BC149">
            <v>148.512</v>
          </cell>
          <cell r="BD149">
            <v>169.00200000000001</v>
          </cell>
          <cell r="BE149">
            <v>186.364</v>
          </cell>
          <cell r="BF149">
            <v>195.084</v>
          </cell>
          <cell r="BG149">
            <v>213.92400000000001</v>
          </cell>
          <cell r="BH149">
            <v>240.63300000000001</v>
          </cell>
          <cell r="BI149">
            <v>281.12</v>
          </cell>
          <cell r="BJ149">
            <v>297.40199999999999</v>
          </cell>
          <cell r="BK149">
            <v>332.46499999999997</v>
          </cell>
          <cell r="BL149">
            <v>357.06700000000001</v>
          </cell>
          <cell r="BM149">
            <v>370.03800000000001</v>
          </cell>
        </row>
        <row r="150">
          <cell r="L150" t="str">
            <v>GESAMTERTRAG inkl. Rückversicherungen</v>
          </cell>
          <cell r="AM150">
            <v>529.54600000000005</v>
          </cell>
          <cell r="AN150">
            <v>598.80899999999997</v>
          </cell>
          <cell r="AO150">
            <v>647.01199999999994</v>
          </cell>
          <cell r="AP150">
            <v>716.34100000000001</v>
          </cell>
          <cell r="AQ150">
            <v>851.33699999999988</v>
          </cell>
          <cell r="AR150">
            <v>970.87</v>
          </cell>
          <cell r="AS150">
            <v>1155.3210000000001</v>
          </cell>
          <cell r="AT150">
            <v>1325.1959999999999</v>
          </cell>
          <cell r="AU150">
            <v>1540.134</v>
          </cell>
          <cell r="AV150">
            <v>1719.7190000000001</v>
          </cell>
          <cell r="AW150">
            <v>1912.2659999999998</v>
          </cell>
          <cell r="AX150">
            <v>2186.0830000000001</v>
          </cell>
          <cell r="AY150">
            <v>2572.1889999999999</v>
          </cell>
          <cell r="AZ150">
            <v>2984.0409999999997</v>
          </cell>
          <cell r="BA150">
            <v>3452.4090000000001</v>
          </cell>
          <cell r="BB150">
            <v>3920.6680000000001</v>
          </cell>
          <cell r="BC150">
            <v>4342.9189999999999</v>
          </cell>
          <cell r="BD150">
            <v>4662.3289999999997</v>
          </cell>
          <cell r="BE150">
            <v>4891.7690000000002</v>
          </cell>
          <cell r="BF150">
            <v>5069.6880000000001</v>
          </cell>
          <cell r="BG150">
            <v>5348.1659999999993</v>
          </cell>
          <cell r="BH150">
            <v>5676.4310000000005</v>
          </cell>
          <cell r="BI150">
            <v>6240.1170000000011</v>
          </cell>
          <cell r="BJ150">
            <v>6905.2150000000011</v>
          </cell>
          <cell r="BK150">
            <v>7693.9560000000001</v>
          </cell>
          <cell r="BL150">
            <v>8402.1959999999999</v>
          </cell>
          <cell r="BM150">
            <v>8786.3370000000014</v>
          </cell>
        </row>
        <row r="151">
          <cell r="E151" t="str">
            <v>Rückschlag</v>
          </cell>
          <cell r="H151" t="str">
            <v>Rückschlag</v>
          </cell>
          <cell r="K151" t="str">
            <v>800-801</v>
          </cell>
          <cell r="L151" t="str">
            <v>Rückschlag</v>
          </cell>
          <cell r="AM151" t="str">
            <v>... </v>
          </cell>
          <cell r="AN151" t="str">
            <v>... </v>
          </cell>
          <cell r="AO151" t="str">
            <v>... </v>
          </cell>
          <cell r="AP151" t="str">
            <v>... </v>
          </cell>
          <cell r="AQ151" t="str">
            <v>... </v>
          </cell>
          <cell r="AR151" t="str">
            <v>... </v>
          </cell>
          <cell r="AS151" t="str">
            <v>... </v>
          </cell>
          <cell r="AT151" t="str">
            <v>... </v>
          </cell>
          <cell r="AU151" t="str">
            <v>... </v>
          </cell>
          <cell r="AV151" t="str">
            <v>... </v>
          </cell>
          <cell r="AW151" t="str">
            <v>... </v>
          </cell>
          <cell r="AX151" t="str">
            <v>... </v>
          </cell>
          <cell r="AY151" t="str">
            <v>... </v>
          </cell>
          <cell r="AZ151" t="str">
            <v>... </v>
          </cell>
          <cell r="BA151" t="str">
            <v>... </v>
          </cell>
          <cell r="BB151" t="str">
            <v>... </v>
          </cell>
          <cell r="BC151" t="str">
            <v>... </v>
          </cell>
          <cell r="BD151" t="str">
            <v>... </v>
          </cell>
          <cell r="BE151" t="str">
            <v>... </v>
          </cell>
          <cell r="BF151" t="str">
            <v>... </v>
          </cell>
          <cell r="BG151" t="str">
            <v>... </v>
          </cell>
          <cell r="BH151" t="str">
            <v>... </v>
          </cell>
          <cell r="BI151" t="str">
            <v>... </v>
          </cell>
          <cell r="BJ151" t="str">
            <v>... </v>
          </cell>
          <cell r="BK151" t="str">
            <v>... </v>
          </cell>
          <cell r="BL151">
            <v>12.653</v>
          </cell>
          <cell r="BM151">
            <v>16.268999999999998</v>
          </cell>
          <cell r="BN151">
            <v>39.499000000000002</v>
          </cell>
          <cell r="BO151">
            <v>181.14</v>
          </cell>
          <cell r="BP151">
            <v>119.21899999999999</v>
          </cell>
          <cell r="BQ151">
            <v>65.146000000000001</v>
          </cell>
          <cell r="BR151">
            <v>330.48700000000002</v>
          </cell>
          <cell r="BS151">
            <v>426.73200000000003</v>
          </cell>
          <cell r="BT151">
            <v>47.161999999999999</v>
          </cell>
          <cell r="BU151">
            <v>48.076999999999998</v>
          </cell>
          <cell r="BV151">
            <v>135.71100000000001</v>
          </cell>
          <cell r="BW151">
            <v>474.09812299999999</v>
          </cell>
          <cell r="BX151">
            <v>95.678905999999998</v>
          </cell>
          <cell r="BY151">
            <v>474.09812299999999</v>
          </cell>
          <cell r="CA151">
            <v>-0.79818754523944824</v>
          </cell>
        </row>
        <row r="152">
          <cell r="E152" t="str">
            <v xml:space="preserve">Total </v>
          </cell>
          <cell r="I152" t="str">
            <v>Total Einnahmen</v>
          </cell>
          <cell r="M152" t="str">
            <v>Total Einnahmen</v>
          </cell>
          <cell r="AM152">
            <v>513.40200000000004</v>
          </cell>
          <cell r="AN152">
            <v>584.38699999999994</v>
          </cell>
          <cell r="AO152">
            <v>631.51600000000008</v>
          </cell>
          <cell r="AP152">
            <v>698.428</v>
          </cell>
          <cell r="AQ152">
            <v>831.57799999999986</v>
          </cell>
          <cell r="AR152">
            <v>951.57500000000005</v>
          </cell>
          <cell r="AS152">
            <v>1130.7170000000001</v>
          </cell>
          <cell r="AT152">
            <v>1297.538</v>
          </cell>
          <cell r="AU152">
            <v>1509.3009999999999</v>
          </cell>
          <cell r="AV152">
            <v>1682.836</v>
          </cell>
          <cell r="AW152">
            <v>1870.4719999999998</v>
          </cell>
          <cell r="AX152">
            <v>2132.1</v>
          </cell>
          <cell r="AY152">
            <v>2507.9229999999993</v>
          </cell>
          <cell r="AZ152">
            <v>2902.1559999999999</v>
          </cell>
          <cell r="BA152">
            <v>3354.8009999999999</v>
          </cell>
          <cell r="BB152">
            <v>3806.2710000000002</v>
          </cell>
          <cell r="BC152">
            <v>4194.4069999999992</v>
          </cell>
          <cell r="BD152">
            <v>4493.326</v>
          </cell>
          <cell r="BE152">
            <v>4705.4059999999999</v>
          </cell>
          <cell r="BF152">
            <v>4874.6040000000003</v>
          </cell>
          <cell r="BG152">
            <v>5134.2420000000002</v>
          </cell>
          <cell r="BH152">
            <v>5435.7980000000007</v>
          </cell>
          <cell r="BI152">
            <v>5958.9979999999996</v>
          </cell>
          <cell r="BJ152">
            <v>6607.8140000000003</v>
          </cell>
          <cell r="BK152">
            <v>7361.4920000000002</v>
          </cell>
          <cell r="BL152">
            <v>8067.947000000001</v>
          </cell>
          <cell r="BM152">
            <v>8811.6290000000008</v>
          </cell>
          <cell r="BN152">
            <v>9193.5009999999984</v>
          </cell>
          <cell r="BO152">
            <v>9814.5549999999985</v>
          </cell>
          <cell r="BP152">
            <v>10617.561999999998</v>
          </cell>
          <cell r="BQ152">
            <v>11444.877999999999</v>
          </cell>
          <cell r="BR152">
            <v>12789.797</v>
          </cell>
          <cell r="BS152">
            <v>13892.434999999999</v>
          </cell>
          <cell r="BT152">
            <v>15436.349</v>
          </cell>
          <cell r="BU152">
            <v>15985.262999999999</v>
          </cell>
          <cell r="BV152">
            <v>16491.574000000001</v>
          </cell>
          <cell r="BW152">
            <v>17353.156066</v>
          </cell>
          <cell r="BX152">
            <v>17960.711192999999</v>
          </cell>
          <cell r="BY152">
            <v>19030.438304000003</v>
          </cell>
          <cell r="CA152">
            <v>3.5011217826270924E-2</v>
          </cell>
        </row>
        <row r="153">
          <cell r="F153" t="str">
            <v>Schnittstelle zu KV-Statistik</v>
          </cell>
          <cell r="I153" t="str">
            <v>Schnittstelle zu KV-Statistik</v>
          </cell>
          <cell r="L153" t="str">
            <v>Einnahmen bzw. Ausgabenarten</v>
          </cell>
          <cell r="AM153">
            <v>1960</v>
          </cell>
          <cell r="AN153">
            <v>1961</v>
          </cell>
          <cell r="AO153">
            <v>1962</v>
          </cell>
          <cell r="AP153">
            <v>1963</v>
          </cell>
          <cell r="AQ153">
            <v>1964</v>
          </cell>
          <cell r="AR153">
            <v>1965</v>
          </cell>
          <cell r="AS153">
            <v>1966</v>
          </cell>
          <cell r="AT153">
            <v>1967</v>
          </cell>
          <cell r="AU153">
            <v>1968</v>
          </cell>
          <cell r="AV153">
            <v>1969</v>
          </cell>
          <cell r="AW153">
            <v>1970</v>
          </cell>
          <cell r="AX153">
            <v>1971</v>
          </cell>
          <cell r="AY153">
            <v>1972</v>
          </cell>
          <cell r="AZ153">
            <v>1973</v>
          </cell>
          <cell r="BA153">
            <v>1974</v>
          </cell>
          <cell r="BB153">
            <v>1975</v>
          </cell>
          <cell r="BC153">
            <v>1976</v>
          </cell>
          <cell r="BD153">
            <v>1977</v>
          </cell>
          <cell r="BE153">
            <v>1978</v>
          </cell>
          <cell r="BF153">
            <v>1979</v>
          </cell>
          <cell r="BG153">
            <v>1980</v>
          </cell>
          <cell r="BH153">
            <v>1981</v>
          </cell>
          <cell r="BI153">
            <v>1982</v>
          </cell>
          <cell r="BJ153">
            <v>1983</v>
          </cell>
          <cell r="BK153">
            <v>1984</v>
          </cell>
          <cell r="BL153">
            <v>1985</v>
          </cell>
          <cell r="BM153">
            <v>1986</v>
          </cell>
          <cell r="BN153">
            <v>1987</v>
          </cell>
          <cell r="BO153">
            <v>1988</v>
          </cell>
          <cell r="BP153">
            <v>1989</v>
          </cell>
          <cell r="BQ153">
            <v>1990</v>
          </cell>
          <cell r="BR153">
            <v>1991</v>
          </cell>
          <cell r="BS153">
            <v>1992</v>
          </cell>
          <cell r="BT153">
            <v>1993</v>
          </cell>
          <cell r="BU153">
            <v>1994</v>
          </cell>
          <cell r="BV153">
            <v>1995</v>
          </cell>
          <cell r="BW153">
            <v>1996</v>
          </cell>
          <cell r="BX153">
            <v>1997</v>
          </cell>
          <cell r="BY153">
            <v>1998</v>
          </cell>
          <cell r="CA153">
            <v>5.0125313283211348E-4</v>
          </cell>
        </row>
        <row r="154">
          <cell r="F154" t="str">
            <v>Gesamtertrag KV-Statistik</v>
          </cell>
          <cell r="I154" t="str">
            <v>Gesamtertrag KV-Statistik</v>
          </cell>
          <cell r="M154" t="str">
            <v>Gesamtertrag KV-Statistik</v>
          </cell>
          <cell r="AM154">
            <v>585.21699999999998</v>
          </cell>
          <cell r="AN154">
            <v>656.00400000000002</v>
          </cell>
          <cell r="AO154">
            <v>709.846</v>
          </cell>
          <cell r="AP154">
            <v>785.375</v>
          </cell>
          <cell r="AQ154">
            <v>927.90499999999997</v>
          </cell>
          <cell r="AR154">
            <v>1053.817</v>
          </cell>
          <cell r="AS154">
            <v>1237.0429999999999</v>
          </cell>
          <cell r="AT154">
            <v>1406.481</v>
          </cell>
          <cell r="AU154">
            <v>1634.2470000000001</v>
          </cell>
          <cell r="AV154">
            <v>1830.6210000000001</v>
          </cell>
          <cell r="AW154">
            <v>2034.5160000000001</v>
          </cell>
          <cell r="AX154">
            <v>2330.1689999999999</v>
          </cell>
          <cell r="AY154">
            <v>2744.6579999999999</v>
          </cell>
          <cell r="AZ154">
            <v>3165.232</v>
          </cell>
          <cell r="BA154">
            <v>3660.942</v>
          </cell>
          <cell r="BB154">
            <v>4157.1580000000004</v>
          </cell>
          <cell r="BC154">
            <v>4640.3890000000001</v>
          </cell>
          <cell r="BD154">
            <v>4982.0870000000004</v>
          </cell>
          <cell r="BE154">
            <v>5231.5230000000001</v>
          </cell>
          <cell r="BF154">
            <v>5424.4589999999998</v>
          </cell>
          <cell r="BG154">
            <v>5723.2370000000001</v>
          </cell>
          <cell r="BH154">
            <v>6086.451</v>
          </cell>
          <cell r="BI154">
            <v>6674.6959999999999</v>
          </cell>
          <cell r="BJ154">
            <v>7372.0069999999996</v>
          </cell>
          <cell r="BK154">
            <v>8178.26</v>
          </cell>
          <cell r="BL154">
            <v>8925.4560000000001</v>
          </cell>
          <cell r="BM154">
            <v>9348.5820000000003</v>
          </cell>
          <cell r="BN154">
            <v>9812.277</v>
          </cell>
          <cell r="BO154">
            <v>10390.799999999999</v>
          </cell>
          <cell r="BP154">
            <v>11306.058999999999</v>
          </cell>
          <cell r="BQ154">
            <v>12536.007</v>
          </cell>
          <cell r="BR154">
            <v>13766.242</v>
          </cell>
          <cell r="BS154">
            <v>14895.731</v>
          </cell>
          <cell r="BT154">
            <v>16884.225999999999</v>
          </cell>
          <cell r="BU154">
            <v>15937.194</v>
          </cell>
          <cell r="BV154">
            <v>16355.832</v>
          </cell>
          <cell r="BW154">
            <v>16879.049814999998</v>
          </cell>
          <cell r="BX154">
            <v>17865.032287999999</v>
          </cell>
          <cell r="BY154">
            <v>18556.339846999999</v>
          </cell>
          <cell r="CA154">
            <v>5.8414572135676801E-2</v>
          </cell>
        </row>
        <row r="155">
          <cell r="F155" t="str">
            <v>Gesamtertrag KV gem. DB Finanzen KV</v>
          </cell>
          <cell r="I155" t="str">
            <v>Gesamtertrag KV in ZS97</v>
          </cell>
          <cell r="M155" t="str">
            <v>Gesamtertrag KV in ZS97</v>
          </cell>
          <cell r="AM155">
            <v>513.40200000000004</v>
          </cell>
          <cell r="AN155">
            <v>584.38699999999994</v>
          </cell>
          <cell r="AO155">
            <v>631.51599999999996</v>
          </cell>
          <cell r="AP155">
            <v>698.32500000000005</v>
          </cell>
          <cell r="AQ155">
            <v>831.57799999999986</v>
          </cell>
          <cell r="AR155">
            <v>951.57500000000005</v>
          </cell>
          <cell r="AS155">
            <v>1130.7170000000001</v>
          </cell>
          <cell r="AT155">
            <v>1297.538</v>
          </cell>
          <cell r="AU155">
            <v>1509.3009999999999</v>
          </cell>
          <cell r="AV155">
            <v>1682.836</v>
          </cell>
          <cell r="AW155">
            <v>1870.4719999999998</v>
          </cell>
          <cell r="AX155">
            <v>2132.1</v>
          </cell>
          <cell r="AY155">
            <v>2507.9229999999998</v>
          </cell>
          <cell r="AZ155">
            <v>2902.1559999999995</v>
          </cell>
          <cell r="BA155">
            <v>3354.8009999999999</v>
          </cell>
          <cell r="BB155">
            <v>3806.2710000000002</v>
          </cell>
          <cell r="BC155">
            <v>4194.4070000000002</v>
          </cell>
          <cell r="BD155">
            <v>4493.3269999999993</v>
          </cell>
          <cell r="BE155">
            <v>4705.4050000000007</v>
          </cell>
          <cell r="BF155">
            <v>4874.6040000000003</v>
          </cell>
          <cell r="BG155">
            <v>5134.2419999999993</v>
          </cell>
          <cell r="BH155">
            <v>5435.7980000000007</v>
          </cell>
          <cell r="BI155">
            <v>5958.9970000000012</v>
          </cell>
          <cell r="BJ155">
            <v>6607.813000000001</v>
          </cell>
          <cell r="BK155">
            <v>7361.491</v>
          </cell>
          <cell r="BL155">
            <v>8045.128999999999</v>
          </cell>
          <cell r="BM155">
            <v>8416.2990000000009</v>
          </cell>
          <cell r="BN155">
            <v>8837.6859999999979</v>
          </cell>
          <cell r="BO155">
            <v>9297.0469999999987</v>
          </cell>
          <cell r="BP155">
            <v>10147.561000000002</v>
          </cell>
          <cell r="BQ155">
            <v>11342.043</v>
          </cell>
          <cell r="BR155">
            <v>12413.826999999999</v>
          </cell>
          <cell r="BS155">
            <v>13422.022000000003</v>
          </cell>
          <cell r="BT155">
            <v>15343.761000000002</v>
          </cell>
          <cell r="BU155">
            <v>15937.186</v>
          </cell>
          <cell r="BV155">
            <v>16355.862999999999</v>
          </cell>
          <cell r="BW155">
            <v>16879.057943</v>
          </cell>
          <cell r="BX155">
            <v>17865.032286999998</v>
          </cell>
          <cell r="BY155">
            <v>18556.340181000003</v>
          </cell>
          <cell r="CA155">
            <v>5.8414062403814304E-2</v>
          </cell>
        </row>
        <row r="156">
          <cell r="F156" t="str">
            <v>Differenz zu KV-Statistik</v>
          </cell>
          <cell r="I156" t="str">
            <v>Differenz zu KV-Statistik</v>
          </cell>
          <cell r="M156" t="str">
            <v>Differenz zu KV-Statistik</v>
          </cell>
          <cell r="AM156">
            <v>71.814999999999941</v>
          </cell>
          <cell r="AN156">
            <v>71.617000000000075</v>
          </cell>
          <cell r="AO156">
            <v>78.330000000000041</v>
          </cell>
          <cell r="AP156">
            <v>87.049999999999955</v>
          </cell>
          <cell r="AQ156">
            <v>96.327000000000112</v>
          </cell>
          <cell r="AR156">
            <v>102.24199999999996</v>
          </cell>
          <cell r="AS156">
            <v>106.32599999999979</v>
          </cell>
          <cell r="AT156">
            <v>108.94299999999998</v>
          </cell>
          <cell r="AU156">
            <v>124.94600000000014</v>
          </cell>
          <cell r="AV156">
            <v>147.78500000000008</v>
          </cell>
          <cell r="AW156">
            <v>164.04400000000032</v>
          </cell>
          <cell r="AX156">
            <v>198.06899999999996</v>
          </cell>
          <cell r="AY156">
            <v>236.73500000000013</v>
          </cell>
          <cell r="AZ156">
            <v>263.07600000000048</v>
          </cell>
          <cell r="BA156">
            <v>306.14100000000008</v>
          </cell>
          <cell r="BB156">
            <v>350.88700000000017</v>
          </cell>
          <cell r="BC156">
            <v>445.98199999999997</v>
          </cell>
          <cell r="BD156">
            <v>488.76000000000113</v>
          </cell>
          <cell r="BE156">
            <v>526.11799999999948</v>
          </cell>
          <cell r="BF156">
            <v>549.85499999999956</v>
          </cell>
          <cell r="BG156">
            <v>588.9950000000008</v>
          </cell>
          <cell r="BH156">
            <v>650.65299999999934</v>
          </cell>
          <cell r="BI156">
            <v>715.6989999999987</v>
          </cell>
          <cell r="BJ156">
            <v>764.1939999999986</v>
          </cell>
          <cell r="BK156">
            <v>816.76900000000023</v>
          </cell>
          <cell r="BL156">
            <v>880.32700000000114</v>
          </cell>
          <cell r="BM156">
            <v>932.28299999999945</v>
          </cell>
          <cell r="BN156">
            <v>974.59100000000217</v>
          </cell>
          <cell r="BO156">
            <v>1093.7530000000006</v>
          </cell>
          <cell r="BP156">
            <v>1158.4979999999978</v>
          </cell>
          <cell r="BQ156">
            <v>1193.9639999999999</v>
          </cell>
          <cell r="BR156">
            <v>1352.4150000000009</v>
          </cell>
          <cell r="BS156">
            <v>1473.7089999999971</v>
          </cell>
          <cell r="BT156">
            <v>1540.4649999999965</v>
          </cell>
          <cell r="BU156">
            <v>7.9999999998108251E-3</v>
          </cell>
          <cell r="BV156">
            <v>-3.0999999999039574E-2</v>
          </cell>
          <cell r="BW156">
            <v>-8.1280000013066456E-3</v>
          </cell>
          <cell r="BX156">
            <v>1.0000003385357559E-6</v>
          </cell>
          <cell r="BY156">
            <v>-3.3400000393157825E-4</v>
          </cell>
          <cell r="CA156">
            <v>-1.0001230315376939</v>
          </cell>
        </row>
        <row r="157">
          <cell r="F157" t="str">
            <v>Kostenbeteiligung</v>
          </cell>
          <cell r="I157" t="str">
            <v>Kostenbeteiligung</v>
          </cell>
          <cell r="M157" t="str">
            <v>Kostenbeteiligung</v>
          </cell>
          <cell r="AM157">
            <v>-55.670999999999999</v>
          </cell>
          <cell r="AN157">
            <v>-57.195</v>
          </cell>
          <cell r="AO157">
            <v>-62.834000000000003</v>
          </cell>
          <cell r="AP157">
            <v>-68.930999999999997</v>
          </cell>
          <cell r="AQ157">
            <v>-76.567999999999998</v>
          </cell>
          <cell r="AR157">
            <v>-82.947000000000003</v>
          </cell>
          <cell r="AS157">
            <v>-81.721999999999994</v>
          </cell>
          <cell r="AT157">
            <v>-81.284999999999997</v>
          </cell>
          <cell r="AU157">
            <v>-94.113</v>
          </cell>
          <cell r="AV157">
            <v>-110.902</v>
          </cell>
          <cell r="AW157">
            <v>-122.25</v>
          </cell>
          <cell r="AX157">
            <v>-144.08600000000001</v>
          </cell>
          <cell r="AY157">
            <v>-172.46899999999999</v>
          </cell>
          <cell r="AZ157">
            <v>-181.191</v>
          </cell>
          <cell r="BA157">
            <v>-208.53299999999999</v>
          </cell>
          <cell r="BB157">
            <v>-236.49</v>
          </cell>
          <cell r="BC157">
            <v>-297.47000000000003</v>
          </cell>
          <cell r="BD157">
            <v>-319.75799999999998</v>
          </cell>
          <cell r="BE157">
            <v>-339.75299999999999</v>
          </cell>
          <cell r="BF157">
            <v>-354.77100000000002</v>
          </cell>
          <cell r="BG157">
            <v>-375.07100000000003</v>
          </cell>
          <cell r="BH157">
            <v>-410.01900000000001</v>
          </cell>
          <cell r="BI157">
            <v>-434.57900000000001</v>
          </cell>
          <cell r="BJ157">
            <v>-466.79300000000001</v>
          </cell>
          <cell r="BK157">
            <v>-484.303</v>
          </cell>
          <cell r="BL157">
            <v>-513.09500000000003</v>
          </cell>
          <cell r="BM157">
            <v>-553.22400000000005</v>
          </cell>
          <cell r="BN157">
            <v>-658.27499999999998</v>
          </cell>
          <cell r="BO157">
            <v>-757.38400000000001</v>
          </cell>
          <cell r="BP157">
            <v>-807.71799999999996</v>
          </cell>
          <cell r="BQ157">
            <v>-856.82</v>
          </cell>
          <cell r="BR157">
            <v>-1060.23</v>
          </cell>
          <cell r="BS157">
            <v>-1184.9590000000001</v>
          </cell>
          <cell r="BT157">
            <v>-1273.3520000000001</v>
          </cell>
          <cell r="BU157" t="str">
            <v>– </v>
          </cell>
          <cell r="BV157" t="str">
            <v>– </v>
          </cell>
          <cell r="BW157" t="str">
            <v>– </v>
          </cell>
          <cell r="BX157" t="str">
            <v>– </v>
          </cell>
          <cell r="BY157" t="str">
            <v>– </v>
          </cell>
        </row>
        <row r="158">
          <cell r="F158" t="str">
            <v>Prämienanteil Rückversicherer</v>
          </cell>
          <cell r="I158" t="str">
            <v>Prämienanteil Rückversicherer</v>
          </cell>
          <cell r="M158" t="str">
            <v>Prämienanteil Rückversicherer</v>
          </cell>
          <cell r="AM158">
            <v>-16.143999999999998</v>
          </cell>
          <cell r="AN158">
            <v>-14.422000000000001</v>
          </cell>
          <cell r="AO158">
            <v>-15.496</v>
          </cell>
          <cell r="AP158">
            <v>-18.015999999999998</v>
          </cell>
          <cell r="AQ158">
            <v>-19.759</v>
          </cell>
          <cell r="AR158">
            <v>-19.295000000000002</v>
          </cell>
          <cell r="AS158">
            <v>-24.603999999999999</v>
          </cell>
          <cell r="AT158">
            <v>-27.658000000000001</v>
          </cell>
          <cell r="AU158">
            <v>-30.832999999999998</v>
          </cell>
          <cell r="AV158">
            <v>-36.883000000000003</v>
          </cell>
          <cell r="AW158">
            <v>-41.793999999999997</v>
          </cell>
          <cell r="AX158">
            <v>-53.982999999999997</v>
          </cell>
          <cell r="AY158">
            <v>-64.266000000000005</v>
          </cell>
          <cell r="AZ158">
            <v>-81.885000000000005</v>
          </cell>
          <cell r="BA158">
            <v>-97.608000000000004</v>
          </cell>
          <cell r="BB158">
            <v>-114.39700000000001</v>
          </cell>
          <cell r="BC158">
            <v>-148.512</v>
          </cell>
          <cell r="BD158">
            <v>-169.00200000000001</v>
          </cell>
          <cell r="BE158">
            <v>-186.364</v>
          </cell>
          <cell r="BF158">
            <v>-195.084</v>
          </cell>
          <cell r="BG158">
            <v>-213.92400000000001</v>
          </cell>
          <cell r="BH158">
            <v>-240.63300000000001</v>
          </cell>
          <cell r="BI158">
            <v>-281.12</v>
          </cell>
          <cell r="BJ158">
            <v>-297.40199999999999</v>
          </cell>
          <cell r="BK158">
            <v>-332.46499999999997</v>
          </cell>
          <cell r="BL158">
            <v>-357.06700000000001</v>
          </cell>
          <cell r="BM158">
            <v>-370.03800000000001</v>
          </cell>
          <cell r="BN158">
            <v>-310.84100000000001</v>
          </cell>
          <cell r="BO158">
            <v>-331.43900000000002</v>
          </cell>
          <cell r="BP158">
            <v>-328.02300000000002</v>
          </cell>
          <cell r="BQ158">
            <v>-317.17</v>
          </cell>
          <cell r="BR158">
            <v>-268.14400000000001</v>
          </cell>
          <cell r="BS158">
            <v>-268.81</v>
          </cell>
          <cell r="BT158">
            <v>-232.892</v>
          </cell>
          <cell r="BU158" t="str">
            <v>– </v>
          </cell>
          <cell r="BV158" t="str">
            <v>– </v>
          </cell>
          <cell r="BW158" t="str">
            <v>– </v>
          </cell>
          <cell r="BX158" t="str">
            <v>– </v>
          </cell>
          <cell r="BY158" t="str">
            <v>– </v>
          </cell>
        </row>
        <row r="159">
          <cell r="F159" t="str">
            <v>Liegenschaften Rückschlag</v>
          </cell>
          <cell r="I159" t="str">
            <v>Liegenschaften Rückschlag</v>
          </cell>
          <cell r="M159" t="str">
            <v>Liegenschaften Rückschlag</v>
          </cell>
          <cell r="BB159" t="str">
            <v>– </v>
          </cell>
          <cell r="BC159" t="str">
            <v>– </v>
          </cell>
          <cell r="BD159" t="str">
            <v>– </v>
          </cell>
          <cell r="BE159" t="str">
            <v>– </v>
          </cell>
          <cell r="BF159" t="str">
            <v>– </v>
          </cell>
          <cell r="BG159" t="str">
            <v>– </v>
          </cell>
          <cell r="BH159" t="str">
            <v>– </v>
          </cell>
          <cell r="BI159" t="str">
            <v>– </v>
          </cell>
          <cell r="BJ159" t="str">
            <v>– </v>
          </cell>
          <cell r="BK159" t="str">
            <v>– </v>
          </cell>
          <cell r="BL159">
            <v>-6.133</v>
          </cell>
          <cell r="BM159">
            <v>-5.2610000000000001</v>
          </cell>
          <cell r="BN159">
            <v>-2.1859999999999999</v>
          </cell>
          <cell r="BO159">
            <v>-2.524</v>
          </cell>
          <cell r="BP159">
            <v>-4.6539999999999999</v>
          </cell>
          <cell r="BQ159">
            <v>-3.7930000000000001</v>
          </cell>
          <cell r="BR159">
            <v>-10.339</v>
          </cell>
          <cell r="BS159">
            <v>-14.644</v>
          </cell>
          <cell r="BT159">
            <v>-14.225</v>
          </cell>
          <cell r="BU159" t="str">
            <v>– </v>
          </cell>
          <cell r="BV159" t="str">
            <v>– </v>
          </cell>
          <cell r="BW159" t="str">
            <v>– </v>
          </cell>
          <cell r="BX159" t="str">
            <v>– </v>
          </cell>
          <cell r="BY159" t="str">
            <v>– </v>
          </cell>
        </row>
        <row r="160">
          <cell r="F160" t="str">
            <v>Liegenschaften Vorschlag</v>
          </cell>
          <cell r="M160" t="str">
            <v>Liegenschaften Vorschlag</v>
          </cell>
          <cell r="BB160" t="str">
            <v>– </v>
          </cell>
          <cell r="BC160" t="str">
            <v>– </v>
          </cell>
          <cell r="BD160" t="str">
            <v>– </v>
          </cell>
          <cell r="BE160" t="str">
            <v>– </v>
          </cell>
          <cell r="BF160" t="str">
            <v>– </v>
          </cell>
          <cell r="BG160" t="str">
            <v>– </v>
          </cell>
          <cell r="BH160" t="str">
            <v>– </v>
          </cell>
          <cell r="BI160" t="str">
            <v>– </v>
          </cell>
          <cell r="BJ160" t="str">
            <v>– </v>
          </cell>
          <cell r="BK160" t="str">
            <v>– </v>
          </cell>
          <cell r="BL160" t="str">
            <v>– </v>
          </cell>
          <cell r="BM160" t="str">
            <v>– </v>
          </cell>
          <cell r="BN160" t="str">
            <v>– </v>
          </cell>
          <cell r="BO160" t="str">
            <v>– </v>
          </cell>
          <cell r="BP160" t="str">
            <v>– </v>
          </cell>
          <cell r="BQ160" t="str">
            <v>– </v>
          </cell>
          <cell r="BR160" t="str">
            <v>– </v>
          </cell>
          <cell r="BS160" t="str">
            <v>– </v>
          </cell>
          <cell r="BT160" t="str">
            <v>– </v>
          </cell>
          <cell r="BU160" t="str">
            <v>– </v>
          </cell>
          <cell r="BV160" t="str">
            <v>– </v>
          </cell>
          <cell r="BW160" t="str">
            <v>– </v>
          </cell>
          <cell r="BX160" t="str">
            <v>– </v>
          </cell>
          <cell r="BY160" t="str">
            <v>– </v>
          </cell>
        </row>
        <row r="161">
          <cell r="F161" t="str">
            <v>Abschreibungen Wertschriften</v>
          </cell>
          <cell r="I161" t="str">
            <v>Abschreibungen Wertschriften</v>
          </cell>
          <cell r="M161" t="str">
            <v>Abschreibungen Wertschriften</v>
          </cell>
          <cell r="BB161" t="str">
            <v>– </v>
          </cell>
          <cell r="BC161" t="str">
            <v>– </v>
          </cell>
          <cell r="BD161" t="str">
            <v>– </v>
          </cell>
          <cell r="BE161" t="str">
            <v>– </v>
          </cell>
          <cell r="BF161" t="str">
            <v>– </v>
          </cell>
          <cell r="BG161" t="str">
            <v>– </v>
          </cell>
          <cell r="BH161" t="str">
            <v>– </v>
          </cell>
          <cell r="BI161" t="str">
            <v>– </v>
          </cell>
          <cell r="BJ161" t="str">
            <v>– </v>
          </cell>
          <cell r="BK161" t="str">
            <v>– </v>
          </cell>
          <cell r="BL161">
            <v>-4.032</v>
          </cell>
          <cell r="BM161">
            <v>-3.762</v>
          </cell>
          <cell r="BN161">
            <v>-3.2890000000000001</v>
          </cell>
          <cell r="BO161">
            <v>-2.407</v>
          </cell>
          <cell r="BP161">
            <v>-18.106000000000002</v>
          </cell>
          <cell r="BQ161">
            <v>-16.18</v>
          </cell>
          <cell r="BR161">
            <v>-13.702</v>
          </cell>
          <cell r="BS161">
            <v>-5.2960000000000003</v>
          </cell>
          <cell r="BT161">
            <v>-19.995000000000001</v>
          </cell>
          <cell r="BU161" t="str">
            <v>– </v>
          </cell>
          <cell r="BV161" t="str">
            <v>– </v>
          </cell>
          <cell r="BW161" t="str">
            <v>– </v>
          </cell>
          <cell r="BX161" t="str">
            <v>– </v>
          </cell>
          <cell r="BY161" t="str">
            <v>– </v>
          </cell>
        </row>
        <row r="162">
          <cell r="F162" t="str">
            <v>Aufwertungen Wertschriften</v>
          </cell>
          <cell r="M162" t="str">
            <v>Aufwertungen Wertschriften</v>
          </cell>
          <cell r="BB162" t="str">
            <v>– </v>
          </cell>
          <cell r="BC162" t="str">
            <v>– </v>
          </cell>
          <cell r="BD162" t="str">
            <v>– </v>
          </cell>
          <cell r="BE162" t="str">
            <v>– </v>
          </cell>
          <cell r="BF162" t="str">
            <v>– </v>
          </cell>
          <cell r="BG162" t="str">
            <v>– </v>
          </cell>
          <cell r="BH162" t="str">
            <v>– </v>
          </cell>
          <cell r="BI162" t="str">
            <v>– </v>
          </cell>
          <cell r="BJ162" t="str">
            <v>– </v>
          </cell>
          <cell r="BK162" t="str">
            <v>– </v>
          </cell>
          <cell r="BL162" t="str">
            <v>– </v>
          </cell>
          <cell r="BM162" t="str">
            <v>– </v>
          </cell>
          <cell r="BN162" t="str">
            <v>– </v>
          </cell>
          <cell r="BO162" t="str">
            <v>– </v>
          </cell>
          <cell r="BP162" t="str">
            <v>– </v>
          </cell>
          <cell r="BQ162" t="str">
            <v>– </v>
          </cell>
          <cell r="BR162" t="str">
            <v>– </v>
          </cell>
          <cell r="BS162" t="str">
            <v>– </v>
          </cell>
          <cell r="BT162" t="str">
            <v>– </v>
          </cell>
          <cell r="BU162" t="str">
            <v>– </v>
          </cell>
          <cell r="BV162" t="str">
            <v>– </v>
          </cell>
          <cell r="BW162" t="str">
            <v>– </v>
          </cell>
          <cell r="BX162" t="str">
            <v>– </v>
          </cell>
          <cell r="BY162" t="str">
            <v>– </v>
          </cell>
        </row>
        <row r="164">
          <cell r="F164" t="str">
            <v xml:space="preserve">Differenzkontrolle </v>
          </cell>
          <cell r="I164" t="str">
            <v xml:space="preserve">Differenzkontrolle </v>
          </cell>
          <cell r="M164" t="str">
            <v xml:space="preserve">Differenzkontrolle </v>
          </cell>
          <cell r="AM164">
            <v>-5.6843418860808015E-14</v>
          </cell>
          <cell r="AN164">
            <v>7.460698725481052E-14</v>
          </cell>
          <cell r="AO164">
            <v>3.730349362740526E-14</v>
          </cell>
          <cell r="AP164">
            <v>0.1029999999999589</v>
          </cell>
          <cell r="AQ164">
            <v>1.1368683772161603E-13</v>
          </cell>
          <cell r="AR164">
            <v>-4.2632564145606011E-14</v>
          </cell>
          <cell r="AS164">
            <v>-1.9895196601282805E-13</v>
          </cell>
          <cell r="AT164">
            <v>0</v>
          </cell>
          <cell r="AU164">
            <v>1.4210854715202004E-13</v>
          </cell>
          <cell r="AV164">
            <v>7.815970093361102E-14</v>
          </cell>
          <cell r="AW164">
            <v>3.2684965844964609E-13</v>
          </cell>
          <cell r="AX164">
            <v>0</v>
          </cell>
          <cell r="AY164">
            <v>1.2789769243681803E-13</v>
          </cell>
          <cell r="AZ164">
            <v>4.6895820560166612E-13</v>
          </cell>
          <cell r="BA164">
            <v>0</v>
          </cell>
          <cell r="BB164">
            <v>1.5631940186722204E-13</v>
          </cell>
          <cell r="BC164">
            <v>0</v>
          </cell>
          <cell r="BD164">
            <v>1.1368683772161603E-12</v>
          </cell>
          <cell r="BE164">
            <v>9.9999999949318408E-4</v>
          </cell>
          <cell r="BF164">
            <v>-4.5474735088646412E-13</v>
          </cell>
          <cell r="BG164">
            <v>7.673861546209082E-13</v>
          </cell>
          <cell r="BH164">
            <v>9.9999999932265382E-4</v>
          </cell>
          <cell r="BI164">
            <v>-1.3073986337985843E-12</v>
          </cell>
          <cell r="BJ164">
            <v>-1.0000000013974386E-3</v>
          </cell>
          <cell r="BK164">
            <v>1.0000000002605702E-3</v>
          </cell>
          <cell r="BL164">
            <v>1.1004530620084552E-12</v>
          </cell>
          <cell r="BM164">
            <v>-2.0000000006104024E-3</v>
          </cell>
          <cell r="BN164">
            <v>2.1826984664130578E-12</v>
          </cell>
          <cell r="BO164">
            <v>-9.9999999942479434E-4</v>
          </cell>
          <cell r="BP164">
            <v>-3.0000000022134543E-3</v>
          </cell>
          <cell r="BQ164">
            <v>9.9999999987687715E-4</v>
          </cell>
          <cell r="BR164">
            <v>8.4909856923331972E-13</v>
          </cell>
          <cell r="BS164">
            <v>-2.9585223160211171E-12</v>
          </cell>
          <cell r="BT164">
            <v>9.9999999642008675E-4</v>
          </cell>
          <cell r="BU164">
            <v>7.9999999998108251E-3</v>
          </cell>
          <cell r="BV164">
            <v>-3.0999999999039574E-2</v>
          </cell>
          <cell r="BW164">
            <v>-8.1280000013066456E-3</v>
          </cell>
          <cell r="BX164">
            <v>1.0000003385357559E-6</v>
          </cell>
          <cell r="BY164">
            <v>-3.3400000393157825E-4</v>
          </cell>
        </row>
        <row r="165">
          <cell r="H165" t="str">
            <v>AUSGABEN</v>
          </cell>
        </row>
        <row r="166">
          <cell r="H166" t="str">
            <v>VERSICHERUNGSAUFWAND</v>
          </cell>
          <cell r="K166">
            <v>3</v>
          </cell>
          <cell r="L166" t="str">
            <v>VERSICHERUNGSAUFWAND</v>
          </cell>
          <cell r="AM166">
            <v>427.613</v>
          </cell>
          <cell r="AN166">
            <v>464.36799999999999</v>
          </cell>
          <cell r="AO166">
            <v>517.19100000000003</v>
          </cell>
          <cell r="AP166">
            <v>584.0139999999999</v>
          </cell>
          <cell r="AQ166">
            <v>653.12</v>
          </cell>
          <cell r="AR166">
            <v>790.01600000000008</v>
          </cell>
          <cell r="AS166">
            <v>1000.1129999999997</v>
          </cell>
          <cell r="AT166">
            <v>1154.7449999999997</v>
          </cell>
          <cell r="AU166">
            <v>1281.0489999999998</v>
          </cell>
          <cell r="AV166">
            <v>1416.6879999999999</v>
          </cell>
          <cell r="AW166">
            <v>1584.9819999999997</v>
          </cell>
          <cell r="AX166">
            <v>1840.5650000000003</v>
          </cell>
          <cell r="AY166">
            <v>2147.4429999999998</v>
          </cell>
          <cell r="AZ166">
            <v>2520.4610000000011</v>
          </cell>
          <cell r="BA166">
            <v>2941.9049999999997</v>
          </cell>
          <cell r="BB166">
            <v>3350.134</v>
          </cell>
          <cell r="BC166">
            <v>3649.6279999999988</v>
          </cell>
          <cell r="BD166">
            <v>3814.502</v>
          </cell>
          <cell r="BE166">
            <v>4042.0149999999994</v>
          </cell>
          <cell r="BF166">
            <v>4289.4250000000002</v>
          </cell>
          <cell r="BG166">
            <v>4629.7719999999999</v>
          </cell>
          <cell r="BH166">
            <v>5072.576</v>
          </cell>
          <cell r="BI166">
            <v>5555.8400000000011</v>
          </cell>
          <cell r="BJ166">
            <v>6056.027000000001</v>
          </cell>
          <cell r="BK166">
            <v>6451.7270000000008</v>
          </cell>
          <cell r="BL166">
            <v>6930.1359999999995</v>
          </cell>
          <cell r="BM166">
            <v>7440.1669999999995</v>
          </cell>
        </row>
        <row r="167">
          <cell r="H167" t="str">
            <v>Leistungen 4)</v>
          </cell>
          <cell r="L167" t="str">
            <v>Versicherungsleistungen</v>
          </cell>
          <cell r="AM167">
            <v>417.57600000000002</v>
          </cell>
          <cell r="AN167">
            <v>441.726</v>
          </cell>
          <cell r="AO167">
            <v>500.19100000000009</v>
          </cell>
          <cell r="AP167">
            <v>564.65399999999988</v>
          </cell>
          <cell r="AQ167">
            <v>620.25099999999998</v>
          </cell>
          <cell r="AR167">
            <v>757.03700000000003</v>
          </cell>
          <cell r="AS167">
            <v>963.76099999999974</v>
          </cell>
          <cell r="AT167">
            <v>1114.0019999999997</v>
          </cell>
          <cell r="AU167">
            <v>1221.3479999999997</v>
          </cell>
          <cell r="AV167">
            <v>1375.5609999999999</v>
          </cell>
          <cell r="AW167">
            <v>1566.0489999999998</v>
          </cell>
          <cell r="AX167">
            <v>1792.9310000000003</v>
          </cell>
          <cell r="AY167">
            <v>2073.4969999999998</v>
          </cell>
          <cell r="AZ167">
            <v>2421.246000000001</v>
          </cell>
          <cell r="BA167">
            <v>2838.7639999999997</v>
          </cell>
          <cell r="BB167">
            <v>3247.0320000000002</v>
          </cell>
          <cell r="BC167">
            <v>3515.3169999999991</v>
          </cell>
          <cell r="BD167">
            <v>3667.0039999999999</v>
          </cell>
          <cell r="BE167">
            <v>3908.1999999999994</v>
          </cell>
          <cell r="BF167">
            <v>4183.4380000000001</v>
          </cell>
          <cell r="BG167">
            <v>4518.6180000000004</v>
          </cell>
          <cell r="BH167">
            <v>5007.027</v>
          </cell>
          <cell r="BI167">
            <v>5452.9930000000004</v>
          </cell>
          <cell r="BJ167">
            <v>5922.4130000000005</v>
          </cell>
          <cell r="BK167">
            <v>6190.7620000000006</v>
          </cell>
          <cell r="BL167">
            <v>6637.21</v>
          </cell>
          <cell r="BM167">
            <v>7162.5819999999994</v>
          </cell>
        </row>
        <row r="168">
          <cell r="I168" t="str">
            <v>Krankenpflege und andere Vers.</v>
          </cell>
          <cell r="AM168">
            <v>345.262</v>
          </cell>
          <cell r="AN168">
            <v>368.97699999999998</v>
          </cell>
          <cell r="AO168">
            <v>408.0200000000001</v>
          </cell>
          <cell r="AP168">
            <v>455.52499999999992</v>
          </cell>
          <cell r="AQ168">
            <v>520.851</v>
          </cell>
          <cell r="AR168">
            <v>627.40800000000002</v>
          </cell>
          <cell r="AS168">
            <v>792.36699999999973</v>
          </cell>
          <cell r="AT168">
            <v>936.83299999999974</v>
          </cell>
          <cell r="AU168">
            <v>1046.5499999999997</v>
          </cell>
          <cell r="AV168">
            <v>1199.912</v>
          </cell>
          <cell r="AW168">
            <v>1384.1749999999997</v>
          </cell>
          <cell r="AX168">
            <v>1610.6070000000002</v>
          </cell>
          <cell r="AY168">
            <v>1892.155</v>
          </cell>
          <cell r="AZ168">
            <v>2205.0750000000007</v>
          </cell>
          <cell r="BA168">
            <v>2609.7819999999997</v>
          </cell>
          <cell r="BB168">
            <v>3041.0839999999998</v>
          </cell>
          <cell r="BC168">
            <v>3354.3679999999995</v>
          </cell>
          <cell r="BD168">
            <v>3523.3669999999997</v>
          </cell>
          <cell r="BE168">
            <v>3752.2599999999998</v>
          </cell>
          <cell r="BF168">
            <v>4033.8960000000002</v>
          </cell>
          <cell r="BG168">
            <v>4365.8770000000004</v>
          </cell>
          <cell r="BH168">
            <v>4844.8609999999999</v>
          </cell>
          <cell r="BI168">
            <v>5293.7749999999996</v>
          </cell>
          <cell r="BJ168">
            <v>5770.3870000000006</v>
          </cell>
          <cell r="BK168">
            <v>6066.1730000000007</v>
          </cell>
          <cell r="BL168">
            <v>6524.018</v>
          </cell>
          <cell r="BM168">
            <v>7058.4409999999998</v>
          </cell>
        </row>
        <row r="169">
          <cell r="I169" t="str">
            <v>Krankenpflege</v>
          </cell>
          <cell r="AM169">
            <v>326.20499999999998</v>
          </cell>
          <cell r="AN169">
            <v>346.59500000000003</v>
          </cell>
          <cell r="AO169">
            <v>380.95</v>
          </cell>
          <cell r="AP169">
            <v>422.51799999999997</v>
          </cell>
          <cell r="AQ169">
            <v>510.18400000000003</v>
          </cell>
          <cell r="AR169">
            <v>616.49599999999987</v>
          </cell>
          <cell r="AS169">
            <v>784.0379999999999</v>
          </cell>
          <cell r="AT169">
            <v>927.65299999999991</v>
          </cell>
          <cell r="AU169">
            <v>1036.4479999999999</v>
          </cell>
          <cell r="AV169">
            <v>1189.0210000000002</v>
          </cell>
          <cell r="AW169">
            <v>1374.6960000000001</v>
          </cell>
          <cell r="AX169">
            <v>1601.241</v>
          </cell>
          <cell r="AY169">
            <v>1882.7690000000002</v>
          </cell>
          <cell r="AZ169">
            <v>2194.6010000000001</v>
          </cell>
          <cell r="BA169">
            <v>2597.5830000000001</v>
          </cell>
          <cell r="BB169">
            <v>3026.569</v>
          </cell>
          <cell r="BC169">
            <v>3334.6059999999998</v>
          </cell>
          <cell r="BD169">
            <v>3502.4849999999997</v>
          </cell>
          <cell r="BE169">
            <v>3728.15</v>
          </cell>
          <cell r="BF169">
            <v>4003.973</v>
          </cell>
          <cell r="BG169">
            <v>4331.28</v>
          </cell>
          <cell r="BH169">
            <v>4806.5199999999995</v>
          </cell>
          <cell r="BI169">
            <v>5257.2649999999994</v>
          </cell>
          <cell r="BJ169">
            <v>5729.3580000000002</v>
          </cell>
          <cell r="BK169">
            <v>6024.6329999999998</v>
          </cell>
          <cell r="BL169">
            <v>6487.0659999999998</v>
          </cell>
          <cell r="BM169">
            <v>7013.0219999999999</v>
          </cell>
          <cell r="BN169">
            <v>7687.7889999999998</v>
          </cell>
          <cell r="BO169">
            <v>8252.4669999999987</v>
          </cell>
          <cell r="BP169">
            <v>8952.7810000000009</v>
          </cell>
          <cell r="BQ169">
            <v>9676.1779999999999</v>
          </cell>
          <cell r="BR169">
            <v>10904.985000000001</v>
          </cell>
          <cell r="BS169">
            <v>12047.550999999998</v>
          </cell>
          <cell r="BT169">
            <v>13149.015000000001</v>
          </cell>
          <cell r="CA169" t="e">
            <v>#DIV/0!</v>
          </cell>
        </row>
        <row r="170">
          <cell r="I170" t="str">
            <v>Allgemeine Krankenpflegekosten ohne Invalide, Mutterschaft, Tuberkulose</v>
          </cell>
          <cell r="AM170">
            <v>301.77499999999998</v>
          </cell>
          <cell r="AN170">
            <v>321.98500000000001</v>
          </cell>
          <cell r="AO170">
            <v>355.69299999999998</v>
          </cell>
          <cell r="AP170">
            <v>395.78699999999998</v>
          </cell>
          <cell r="AQ170">
            <v>476.30215500000003</v>
          </cell>
          <cell r="AR170">
            <v>570.11115399999994</v>
          </cell>
          <cell r="AS170">
            <v>719.27099999999996</v>
          </cell>
          <cell r="AT170">
            <v>851.04</v>
          </cell>
          <cell r="AU170">
            <v>954.03499999999997</v>
          </cell>
          <cell r="AV170">
            <v>1095.5060000000001</v>
          </cell>
          <cell r="AW170">
            <v>1269.838</v>
          </cell>
          <cell r="AX170">
            <v>1489.7059999999999</v>
          </cell>
          <cell r="AY170">
            <v>1753.7940000000001</v>
          </cell>
          <cell r="AZ170">
            <v>2047.44</v>
          </cell>
          <cell r="BA170">
            <v>2432.6</v>
          </cell>
          <cell r="BB170">
            <v>2832.819</v>
          </cell>
          <cell r="BC170">
            <v>3114.25</v>
          </cell>
          <cell r="BD170">
            <v>3265.4789999999998</v>
          </cell>
          <cell r="BE170">
            <v>3474.94</v>
          </cell>
          <cell r="BF170">
            <v>3741.3229999999999</v>
          </cell>
          <cell r="BG170">
            <v>4043.9369999999999</v>
          </cell>
          <cell r="BH170">
            <v>4492.0309999999999</v>
          </cell>
          <cell r="BI170">
            <v>4882.2129999999997</v>
          </cell>
          <cell r="BJ170">
            <v>5323.6</v>
          </cell>
          <cell r="BK170">
            <v>5582.3549999999996</v>
          </cell>
          <cell r="BL170">
            <v>6025.82</v>
          </cell>
          <cell r="BM170">
            <v>6527.924</v>
          </cell>
          <cell r="BN170">
            <v>7156.9960000000001</v>
          </cell>
          <cell r="BO170">
            <v>7672.7259999999997</v>
          </cell>
          <cell r="BP170">
            <v>8326.6020000000008</v>
          </cell>
          <cell r="BQ170">
            <v>8978.116</v>
          </cell>
          <cell r="BR170">
            <v>10132.936000000002</v>
          </cell>
          <cell r="BS170">
            <v>11217.758999999998</v>
          </cell>
          <cell r="BT170">
            <v>12201.482</v>
          </cell>
          <cell r="BU170" t="str">
            <v>... </v>
          </cell>
          <cell r="BV170" t="str">
            <v>... </v>
          </cell>
          <cell r="CA170" t="e">
            <v>#DIV/0!</v>
          </cell>
        </row>
        <row r="171">
          <cell r="I171" t="str">
            <v>Krankenpflege Invalider</v>
          </cell>
          <cell r="AM171" t="str">
            <v xml:space="preserve">– </v>
          </cell>
          <cell r="AN171" t="str">
            <v> -   </v>
          </cell>
          <cell r="AO171" t="str">
            <v> -   </v>
          </cell>
          <cell r="AP171" t="str">
            <v> -   </v>
          </cell>
          <cell r="AQ171">
            <v>0.10484499999999999</v>
          </cell>
          <cell r="AR171">
            <v>4.074846</v>
          </cell>
          <cell r="AS171">
            <v>7.1680000000000001</v>
          </cell>
          <cell r="AT171">
            <v>12.185</v>
          </cell>
          <cell r="AU171">
            <v>13.483000000000001</v>
          </cell>
          <cell r="AV171">
            <v>17.457000000000001</v>
          </cell>
          <cell r="AW171">
            <v>22.968</v>
          </cell>
          <cell r="AX171">
            <v>28.48</v>
          </cell>
          <cell r="AY171">
            <v>37.401000000000003</v>
          </cell>
          <cell r="AZ171">
            <v>46.725000000000001</v>
          </cell>
          <cell r="BA171">
            <v>55.896000000000001</v>
          </cell>
          <cell r="BB171">
            <v>72.277000000000001</v>
          </cell>
          <cell r="BC171">
            <v>90.322999999999993</v>
          </cell>
          <cell r="BD171">
            <v>100.69499999999999</v>
          </cell>
          <cell r="BE171">
            <v>110.658</v>
          </cell>
          <cell r="BF171">
            <v>112.41</v>
          </cell>
          <cell r="BG171">
            <v>123.539</v>
          </cell>
          <cell r="BH171">
            <v>133.11199999999999</v>
          </cell>
          <cell r="BI171">
            <v>148.82</v>
          </cell>
          <cell r="BJ171">
            <v>159.69900000000001</v>
          </cell>
          <cell r="BK171">
            <v>180.93799999999999</v>
          </cell>
          <cell r="BL171">
            <v>191.64699999999999</v>
          </cell>
          <cell r="BM171">
            <v>200.75800000000001</v>
          </cell>
          <cell r="BN171">
            <v>216.143</v>
          </cell>
          <cell r="BO171">
            <v>232.429</v>
          </cell>
          <cell r="BP171">
            <v>244.131</v>
          </cell>
          <cell r="BQ171">
            <v>276.29000000000002</v>
          </cell>
          <cell r="BR171">
            <v>293.791</v>
          </cell>
          <cell r="BS171">
            <v>317.38499999999999</v>
          </cell>
          <cell r="BT171">
            <v>345.70600000000002</v>
          </cell>
          <cell r="BU171" t="str">
            <v>... </v>
          </cell>
          <cell r="BV171" t="str">
            <v>... </v>
          </cell>
          <cell r="CA171" t="e">
            <v>#DIV/0!</v>
          </cell>
        </row>
        <row r="172">
          <cell r="I172" t="str">
            <v>übrige Pflegekosten</v>
          </cell>
          <cell r="AM172">
            <v>14.084</v>
          </cell>
          <cell r="AN172">
            <v>13.622999999999999</v>
          </cell>
          <cell r="AO172">
            <v>13.061999999999999</v>
          </cell>
          <cell r="AP172">
            <v>12.513999999999999</v>
          </cell>
          <cell r="AQ172">
            <v>13.144</v>
          </cell>
          <cell r="AR172">
            <v>13.266</v>
          </cell>
          <cell r="AS172">
            <v>14.656000000000001</v>
          </cell>
          <cell r="AT172">
            <v>14.561999999999999</v>
          </cell>
          <cell r="AU172">
            <v>15.026999999999999</v>
          </cell>
          <cell r="AV172">
            <v>17.084</v>
          </cell>
          <cell r="AW172">
            <v>18.701000000000001</v>
          </cell>
          <cell r="AX172">
            <v>14.545</v>
          </cell>
          <cell r="AY172">
            <v>16.366</v>
          </cell>
          <cell r="AZ172">
            <v>16.175999999999998</v>
          </cell>
          <cell r="BA172">
            <v>16.709</v>
          </cell>
          <cell r="BB172">
            <v>18.21</v>
          </cell>
          <cell r="BC172">
            <v>16.303000000000001</v>
          </cell>
          <cell r="BD172">
            <v>14.711</v>
          </cell>
          <cell r="BE172">
            <v>13.728</v>
          </cell>
          <cell r="BF172">
            <v>12.092000000000001</v>
          </cell>
          <cell r="BG172">
            <v>10.419</v>
          </cell>
          <cell r="BH172">
            <v>10.65</v>
          </cell>
          <cell r="BI172">
            <v>35.726999999999997</v>
          </cell>
          <cell r="BJ172">
            <v>41.072000000000003</v>
          </cell>
          <cell r="BK172">
            <v>47.012999999999998</v>
          </cell>
          <cell r="BL172">
            <v>44.517000000000003</v>
          </cell>
          <cell r="BM172">
            <v>45.375999999999998</v>
          </cell>
          <cell r="BN172">
            <v>48.354999999999997</v>
          </cell>
          <cell r="BO172">
            <v>54.256999999999998</v>
          </cell>
          <cell r="BP172">
            <v>59.235999999999997</v>
          </cell>
          <cell r="BQ172">
            <v>62.622</v>
          </cell>
          <cell r="BR172">
            <v>77.692999999999998</v>
          </cell>
          <cell r="BS172">
            <v>93.866</v>
          </cell>
          <cell r="BT172">
            <v>103.34099999999999</v>
          </cell>
          <cell r="BU172" t="str">
            <v>... </v>
          </cell>
          <cell r="BV172" t="str">
            <v>... </v>
          </cell>
          <cell r="CA172" t="e">
            <v>#DIV/0!</v>
          </cell>
        </row>
        <row r="173">
          <cell r="CA173" t="e">
            <v>#DIV/0!</v>
          </cell>
        </row>
        <row r="174">
          <cell r="I174" t="str">
            <v>Krankenpflege Mutterschaft</v>
          </cell>
          <cell r="AM174">
            <v>10.346</v>
          </cell>
          <cell r="AN174">
            <v>10.987</v>
          </cell>
          <cell r="AO174">
            <v>12.195</v>
          </cell>
          <cell r="AP174">
            <v>14.217000000000001</v>
          </cell>
          <cell r="AQ174">
            <v>20.632999999999999</v>
          </cell>
          <cell r="AR174">
            <v>29.044</v>
          </cell>
          <cell r="AS174">
            <v>42.942999999999998</v>
          </cell>
          <cell r="AT174">
            <v>49.866</v>
          </cell>
          <cell r="AU174">
            <v>53.902999999999999</v>
          </cell>
          <cell r="AV174">
            <v>58.973999999999997</v>
          </cell>
          <cell r="AW174">
            <v>63.189</v>
          </cell>
          <cell r="AX174">
            <v>68.510000000000005</v>
          </cell>
          <cell r="AY174">
            <v>75.207999999999998</v>
          </cell>
          <cell r="AZ174">
            <v>84.26</v>
          </cell>
          <cell r="BA174">
            <v>92.378</v>
          </cell>
          <cell r="BB174">
            <v>103.26300000000001</v>
          </cell>
          <cell r="BC174">
            <v>113.73</v>
          </cell>
          <cell r="BD174">
            <v>121.6</v>
          </cell>
          <cell r="BE174">
            <v>128.82400000000001</v>
          </cell>
          <cell r="BF174">
            <v>138.148</v>
          </cell>
          <cell r="BG174">
            <v>153.38499999999999</v>
          </cell>
          <cell r="BH174">
            <v>170.727</v>
          </cell>
          <cell r="BI174">
            <v>190.505</v>
          </cell>
          <cell r="BJ174">
            <v>204.98699999999999</v>
          </cell>
          <cell r="BK174">
            <v>214.327</v>
          </cell>
          <cell r="BL174">
            <v>225.08199999999999</v>
          </cell>
          <cell r="BM174">
            <v>238.964</v>
          </cell>
          <cell r="BN174">
            <v>266.29500000000002</v>
          </cell>
          <cell r="BO174">
            <v>293.05500000000001</v>
          </cell>
          <cell r="BP174">
            <v>322.81200000000001</v>
          </cell>
          <cell r="BQ174">
            <v>359.15</v>
          </cell>
          <cell r="BR174">
            <v>400.565</v>
          </cell>
          <cell r="BS174">
            <v>418.541</v>
          </cell>
          <cell r="BT174">
            <v>498.48599999999999</v>
          </cell>
          <cell r="BU174" t="str">
            <v>... </v>
          </cell>
          <cell r="BV174" t="str">
            <v>... </v>
          </cell>
          <cell r="CA174" t="e">
            <v>#DIV/0!</v>
          </cell>
        </row>
        <row r="175">
          <cell r="I175" t="str">
            <v>andere Versicherungsarten</v>
          </cell>
          <cell r="AM175">
            <v>19.057000000000002</v>
          </cell>
          <cell r="AN175">
            <v>22.381999999999998</v>
          </cell>
          <cell r="AO175">
            <v>27.069999999999997</v>
          </cell>
          <cell r="AP175">
            <v>33.006999999999998</v>
          </cell>
          <cell r="AQ175">
            <v>10.667</v>
          </cell>
          <cell r="AR175">
            <v>10.912000000000001</v>
          </cell>
          <cell r="AS175">
            <v>8.3290000000000006</v>
          </cell>
          <cell r="AT175">
            <v>9.18</v>
          </cell>
          <cell r="AU175">
            <v>10.102</v>
          </cell>
          <cell r="AV175">
            <v>10.891</v>
          </cell>
          <cell r="AW175">
            <v>9.479000000000001</v>
          </cell>
          <cell r="AX175">
            <v>9.3659999999999997</v>
          </cell>
          <cell r="AY175">
            <v>9.3859999999999992</v>
          </cell>
          <cell r="AZ175">
            <v>10.473999999999998</v>
          </cell>
          <cell r="BA175">
            <v>12.199</v>
          </cell>
          <cell r="BB175">
            <v>14.514999999999999</v>
          </cell>
          <cell r="BC175">
            <v>19.762</v>
          </cell>
          <cell r="BD175">
            <v>20.882000000000001</v>
          </cell>
          <cell r="BE175">
            <v>24.11</v>
          </cell>
          <cell r="BF175">
            <v>29.922999999999998</v>
          </cell>
          <cell r="BG175">
            <v>34.597000000000001</v>
          </cell>
          <cell r="BH175">
            <v>38.341000000000001</v>
          </cell>
          <cell r="BI175">
            <v>36.51</v>
          </cell>
          <cell r="BJ175">
            <v>41.028999999999996</v>
          </cell>
          <cell r="BK175">
            <v>41.54</v>
          </cell>
          <cell r="BL175">
            <v>36.951999999999998</v>
          </cell>
          <cell r="BM175">
            <v>45.419000000000004</v>
          </cell>
          <cell r="BN175">
            <v>49.524999999999999</v>
          </cell>
          <cell r="BO175">
            <v>37.984000000000002</v>
          </cell>
          <cell r="BP175">
            <v>38.881999999999998</v>
          </cell>
          <cell r="BQ175">
            <v>107.43900000000001</v>
          </cell>
          <cell r="BR175">
            <v>127.06</v>
          </cell>
          <cell r="BS175">
            <v>125.176</v>
          </cell>
          <cell r="BT175">
            <v>69.054999999999993</v>
          </cell>
          <cell r="CA175" t="e">
            <v>#DIV/0!</v>
          </cell>
        </row>
        <row r="176">
          <cell r="I176" t="str">
            <v>Stillgelder Mutterschaft</v>
          </cell>
          <cell r="AM176">
            <v>0.80600000000000005</v>
          </cell>
          <cell r="AN176">
            <v>0.78400000000000003</v>
          </cell>
          <cell r="AO176">
            <v>0.77900000000000003</v>
          </cell>
          <cell r="AP176">
            <v>0.78400000000000003</v>
          </cell>
          <cell r="AQ176">
            <v>1.0289999999999999</v>
          </cell>
          <cell r="AR176">
            <v>1.8069999999999999</v>
          </cell>
          <cell r="AS176">
            <v>1.9470000000000001</v>
          </cell>
          <cell r="AT176">
            <v>1.831</v>
          </cell>
          <cell r="AU176">
            <v>1.7410000000000001</v>
          </cell>
          <cell r="AV176">
            <v>1.6339999999999999</v>
          </cell>
          <cell r="AW176">
            <v>1.47</v>
          </cell>
          <cell r="AX176">
            <v>1.325</v>
          </cell>
          <cell r="AY176">
            <v>1.1859999999999999</v>
          </cell>
          <cell r="AZ176">
            <v>1.0269999999999999</v>
          </cell>
          <cell r="BA176">
            <v>0.97899999999999998</v>
          </cell>
          <cell r="BB176">
            <v>1.0069999999999999</v>
          </cell>
          <cell r="BC176">
            <v>1.008</v>
          </cell>
          <cell r="BD176">
            <v>1.155</v>
          </cell>
          <cell r="BE176">
            <v>1.2769999999999999</v>
          </cell>
          <cell r="BF176">
            <v>1.502</v>
          </cell>
          <cell r="BG176">
            <v>1.823</v>
          </cell>
          <cell r="BH176">
            <v>2.0649999999999999</v>
          </cell>
          <cell r="BI176">
            <v>2.2440000000000002</v>
          </cell>
          <cell r="BJ176">
            <v>2.8879999999999999</v>
          </cell>
          <cell r="BK176">
            <v>2.9660000000000002</v>
          </cell>
          <cell r="BL176">
            <v>3.29</v>
          </cell>
          <cell r="BM176">
            <v>3.5840000000000001</v>
          </cell>
          <cell r="BN176">
            <v>3.7080000000000002</v>
          </cell>
          <cell r="BO176">
            <v>3.7690000000000001</v>
          </cell>
          <cell r="BP176">
            <v>3.94</v>
          </cell>
          <cell r="BQ176">
            <v>4.2149999999999999</v>
          </cell>
          <cell r="BR176">
            <v>4.665</v>
          </cell>
          <cell r="BS176">
            <v>5.4160000000000004</v>
          </cell>
          <cell r="BT176">
            <v>4.9720000000000004</v>
          </cell>
          <cell r="CA176" t="e">
            <v>#DIV/0!</v>
          </cell>
        </row>
        <row r="177">
          <cell r="I177" t="str">
            <v>übrige Leistungen 6)</v>
          </cell>
          <cell r="AM177">
            <v>18.251000000000001</v>
          </cell>
          <cell r="AN177">
            <v>21.597999999999999</v>
          </cell>
          <cell r="AO177">
            <v>26.290999999999997</v>
          </cell>
          <cell r="AP177">
            <v>32.222999999999999</v>
          </cell>
          <cell r="AQ177">
            <v>9.6379999999999999</v>
          </cell>
          <cell r="AR177">
            <v>9.1050000000000004</v>
          </cell>
          <cell r="AS177">
            <v>6.3819999999999997</v>
          </cell>
          <cell r="AT177">
            <v>7.3490000000000002</v>
          </cell>
          <cell r="AU177">
            <v>8.3610000000000007</v>
          </cell>
          <cell r="AV177">
            <v>9.2569999999999997</v>
          </cell>
          <cell r="AW177">
            <v>8.0090000000000003</v>
          </cell>
          <cell r="AX177">
            <v>8.0410000000000004</v>
          </cell>
          <cell r="AY177">
            <v>8.1999999999999993</v>
          </cell>
          <cell r="AZ177">
            <v>9.4469999999999992</v>
          </cell>
          <cell r="BA177">
            <v>11.22</v>
          </cell>
          <cell r="BB177">
            <v>13.507999999999999</v>
          </cell>
          <cell r="BC177">
            <v>18.754000000000001</v>
          </cell>
          <cell r="BD177">
            <v>19.727</v>
          </cell>
          <cell r="BE177">
            <v>22.832999999999998</v>
          </cell>
          <cell r="BF177">
            <v>28.420999999999999</v>
          </cell>
          <cell r="BG177">
            <v>32.774000000000001</v>
          </cell>
          <cell r="BH177">
            <v>36.276000000000003</v>
          </cell>
          <cell r="BI177">
            <v>34.265999999999998</v>
          </cell>
          <cell r="BJ177">
            <v>38.140999999999998</v>
          </cell>
          <cell r="BK177">
            <v>38.573999999999998</v>
          </cell>
          <cell r="BL177">
            <v>33.661999999999999</v>
          </cell>
          <cell r="BM177">
            <v>41.835000000000001</v>
          </cell>
          <cell r="BN177">
            <v>45.817</v>
          </cell>
          <cell r="BO177">
            <v>34.215000000000003</v>
          </cell>
          <cell r="BP177">
            <v>34.942</v>
          </cell>
          <cell r="BQ177">
            <v>103.224</v>
          </cell>
          <cell r="BR177">
            <v>122.395</v>
          </cell>
          <cell r="BS177">
            <v>119.76</v>
          </cell>
          <cell r="BT177">
            <v>64.082999999999998</v>
          </cell>
          <cell r="CA177" t="e">
            <v>#DIV/0!</v>
          </cell>
        </row>
        <row r="178">
          <cell r="K178">
            <v>31</v>
          </cell>
          <cell r="M178" t="str">
            <v>Krankenpflege Grundversicherung mit oblig. Spitalgeld 1)</v>
          </cell>
          <cell r="AM178" t="str">
            <v>... </v>
          </cell>
          <cell r="AN178" t="str">
            <v>... </v>
          </cell>
          <cell r="AO178" t="str">
            <v>... </v>
          </cell>
          <cell r="AP178" t="str">
            <v>... </v>
          </cell>
          <cell r="AQ178" t="str">
            <v>... </v>
          </cell>
          <cell r="AR178" t="str">
            <v>... </v>
          </cell>
          <cell r="AS178" t="str">
            <v>... </v>
          </cell>
          <cell r="AT178" t="str">
            <v>... </v>
          </cell>
          <cell r="AU178" t="str">
            <v>... </v>
          </cell>
          <cell r="AV178" t="str">
            <v>... </v>
          </cell>
          <cell r="AW178" t="str">
            <v>... </v>
          </cell>
          <cell r="AX178" t="str">
            <v>... </v>
          </cell>
          <cell r="AY178" t="str">
            <v>... </v>
          </cell>
          <cell r="AZ178" t="str">
            <v>... </v>
          </cell>
          <cell r="BA178" t="str">
            <v>... </v>
          </cell>
          <cell r="BB178" t="str">
            <v>... </v>
          </cell>
          <cell r="BC178" t="str">
            <v>... </v>
          </cell>
          <cell r="BD178" t="str">
            <v>... </v>
          </cell>
          <cell r="BE178" t="str">
            <v>... </v>
          </cell>
          <cell r="BF178" t="str">
            <v>... </v>
          </cell>
          <cell r="BG178" t="str">
            <v>... </v>
          </cell>
          <cell r="BH178" t="str">
            <v>... </v>
          </cell>
          <cell r="BI178" t="str">
            <v>... </v>
          </cell>
          <cell r="BJ178" t="str">
            <v>... </v>
          </cell>
          <cell r="BK178" t="str">
            <v>... </v>
          </cell>
          <cell r="BL178" t="str">
            <v>... </v>
          </cell>
          <cell r="BM178" t="str">
            <v>... </v>
          </cell>
        </row>
        <row r="179">
          <cell r="K179">
            <v>33</v>
          </cell>
          <cell r="M179" t="str">
            <v>Zusatzversicherungen und weitere Versicherungsarten</v>
          </cell>
          <cell r="AM179" t="str">
            <v>... </v>
          </cell>
          <cell r="AN179" t="str">
            <v>... </v>
          </cell>
          <cell r="AO179" t="str">
            <v>... </v>
          </cell>
          <cell r="AP179" t="str">
            <v>... </v>
          </cell>
          <cell r="AQ179" t="str">
            <v>... </v>
          </cell>
          <cell r="AR179" t="str">
            <v>... </v>
          </cell>
          <cell r="AS179" t="str">
            <v>... </v>
          </cell>
          <cell r="AT179" t="str">
            <v>... </v>
          </cell>
          <cell r="AU179" t="str">
            <v>... </v>
          </cell>
          <cell r="AV179" t="str">
            <v>... </v>
          </cell>
          <cell r="AW179" t="str">
            <v>... </v>
          </cell>
          <cell r="AX179" t="str">
            <v>... </v>
          </cell>
          <cell r="AY179" t="str">
            <v>... </v>
          </cell>
          <cell r="AZ179" t="str">
            <v>... </v>
          </cell>
          <cell r="BA179" t="str">
            <v>... </v>
          </cell>
          <cell r="BB179" t="str">
            <v>... </v>
          </cell>
          <cell r="BC179" t="str">
            <v>... </v>
          </cell>
          <cell r="BD179" t="str">
            <v>... </v>
          </cell>
          <cell r="BE179" t="str">
            <v>... </v>
          </cell>
          <cell r="BF179" t="str">
            <v>... </v>
          </cell>
          <cell r="BG179" t="str">
            <v>... </v>
          </cell>
          <cell r="BH179" t="str">
            <v>... </v>
          </cell>
          <cell r="BI179" t="str">
            <v>... </v>
          </cell>
          <cell r="BJ179" t="str">
            <v>... </v>
          </cell>
          <cell r="BK179" t="str">
            <v>... </v>
          </cell>
          <cell r="BL179" t="str">
            <v>... </v>
          </cell>
          <cell r="BM179" t="str">
            <v>... </v>
          </cell>
        </row>
        <row r="180">
          <cell r="K180">
            <v>330</v>
          </cell>
          <cell r="M180" t="str">
            <v>Zusatzversicherungen</v>
          </cell>
          <cell r="BU180">
            <v>3414.2069999999999</v>
          </cell>
          <cell r="BV180">
            <v>3767.3780000000002</v>
          </cell>
          <cell r="BW180" t="str">
            <v>...</v>
          </cell>
          <cell r="BX180" t="str">
            <v>...</v>
          </cell>
          <cell r="CA180" t="e">
            <v>#VALUE!</v>
          </cell>
        </row>
        <row r="181">
          <cell r="K181">
            <v>339</v>
          </cell>
          <cell r="M181" t="str">
            <v>weitere Vers.arten</v>
          </cell>
          <cell r="BU181">
            <v>41.478999999999999</v>
          </cell>
          <cell r="BV181">
            <v>39.996000000000002</v>
          </cell>
          <cell r="BW181" t="str">
            <v>...</v>
          </cell>
          <cell r="BX181" t="str">
            <v>...</v>
          </cell>
          <cell r="CA181" t="e">
            <v>#VALUE!</v>
          </cell>
        </row>
        <row r="182">
          <cell r="I182" t="str">
            <v>Krankengeld</v>
          </cell>
          <cell r="K182">
            <v>30</v>
          </cell>
          <cell r="M182" t="str">
            <v>Krankengeldversicherung (inkl. Mutterschaft, Tuberkulose und Unfall)</v>
          </cell>
          <cell r="AM182">
            <v>127.985</v>
          </cell>
          <cell r="AN182">
            <v>129.94400000000002</v>
          </cell>
          <cell r="AO182">
            <v>155.005</v>
          </cell>
          <cell r="AP182">
            <v>178.06</v>
          </cell>
          <cell r="AQ182">
            <v>175.96799999999999</v>
          </cell>
          <cell r="AR182">
            <v>212.57599999999999</v>
          </cell>
          <cell r="AS182">
            <v>253.11600000000001</v>
          </cell>
          <cell r="AT182">
            <v>258.45400000000001</v>
          </cell>
          <cell r="AU182">
            <v>268.911</v>
          </cell>
          <cell r="AV182">
            <v>286.55099999999999</v>
          </cell>
          <cell r="AW182">
            <v>304.12399999999997</v>
          </cell>
          <cell r="AX182">
            <v>326.41000000000003</v>
          </cell>
          <cell r="AY182">
            <v>353.81099999999998</v>
          </cell>
          <cell r="AZ182">
            <v>397.36200000000002</v>
          </cell>
          <cell r="BA182">
            <v>437.51499999999999</v>
          </cell>
          <cell r="BB182">
            <v>442.43799999999999</v>
          </cell>
          <cell r="BC182">
            <v>458.41899999999998</v>
          </cell>
          <cell r="BD182">
            <v>463.39499999999998</v>
          </cell>
          <cell r="BE182">
            <v>495.69299999999998</v>
          </cell>
          <cell r="BF182">
            <v>504.31299999999999</v>
          </cell>
          <cell r="BG182">
            <v>527.81200000000001</v>
          </cell>
          <cell r="BH182">
            <v>572.18500000000006</v>
          </cell>
          <cell r="BI182">
            <v>593.79700000000003</v>
          </cell>
          <cell r="BJ182">
            <v>618.81899999999996</v>
          </cell>
          <cell r="BK182">
            <v>608.89200000000005</v>
          </cell>
          <cell r="BL182">
            <v>626.28699999999992</v>
          </cell>
          <cell r="BM182">
            <v>657.36500000000001</v>
          </cell>
        </row>
        <row r="183">
          <cell r="F183" t="str">
            <v>Krankengeld ohne Mutterschaft 5)</v>
          </cell>
          <cell r="I183" t="str">
            <v>Krankengeld ohne Mutterschaft 5)</v>
          </cell>
          <cell r="AM183">
            <v>121.727</v>
          </cell>
          <cell r="AN183">
            <v>122.998</v>
          </cell>
          <cell r="AO183">
            <v>147.06100000000001</v>
          </cell>
          <cell r="AP183">
            <v>168.98699999999999</v>
          </cell>
          <cell r="AQ183">
            <v>165.773</v>
          </cell>
          <cell r="AR183">
            <v>195.755</v>
          </cell>
          <cell r="AS183">
            <v>231.88300000000001</v>
          </cell>
          <cell r="AT183">
            <v>236.31700000000001</v>
          </cell>
          <cell r="AU183">
            <v>246.40700000000001</v>
          </cell>
          <cell r="AV183">
            <v>263.73599999999999</v>
          </cell>
          <cell r="AW183">
            <v>280.75299999999999</v>
          </cell>
          <cell r="AX183">
            <v>302.31700000000001</v>
          </cell>
          <cell r="AY183">
            <v>329.46499999999997</v>
          </cell>
          <cell r="AZ183">
            <v>373.36200000000002</v>
          </cell>
          <cell r="BA183">
            <v>411.78999999999996</v>
          </cell>
          <cell r="BB183">
            <v>417.88499999999999</v>
          </cell>
          <cell r="BC183">
            <v>436.24799999999999</v>
          </cell>
          <cell r="BD183">
            <v>442</v>
          </cell>
          <cell r="BE183">
            <v>474.34899999999999</v>
          </cell>
          <cell r="BF183">
            <v>482.904</v>
          </cell>
          <cell r="BG183">
            <v>505.18299999999999</v>
          </cell>
          <cell r="BH183">
            <v>547.92200000000003</v>
          </cell>
          <cell r="BI183">
            <v>568.63300000000004</v>
          </cell>
          <cell r="BJ183">
            <v>594.02</v>
          </cell>
          <cell r="BK183">
            <v>584.44500000000005</v>
          </cell>
          <cell r="BL183">
            <v>601.37699999999995</v>
          </cell>
          <cell r="BM183">
            <v>631.58600000000001</v>
          </cell>
          <cell r="BN183">
            <v>651.01700000000005</v>
          </cell>
          <cell r="BO183">
            <v>682.55799999999999</v>
          </cell>
          <cell r="BP183">
            <v>727.13400000000001</v>
          </cell>
          <cell r="BQ183">
            <v>796.93700000000001</v>
          </cell>
          <cell r="BR183">
            <v>885.36199999999997</v>
          </cell>
          <cell r="BS183">
            <v>923.22400000000005</v>
          </cell>
          <cell r="BT183">
            <v>928.41399999999999</v>
          </cell>
          <cell r="CA183" t="e">
            <v>#DIV/0!</v>
          </cell>
        </row>
        <row r="184">
          <cell r="F184" t="str">
            <v>Krankengeld Mutterschaft</v>
          </cell>
          <cell r="I184" t="str">
            <v>Krankengeld Mutterschaft</v>
          </cell>
          <cell r="AM184">
            <v>6.258</v>
          </cell>
          <cell r="AN184">
            <v>6.9459999999999997</v>
          </cell>
          <cell r="AO184">
            <v>7.944</v>
          </cell>
          <cell r="AP184">
            <v>9.0730000000000004</v>
          </cell>
          <cell r="AQ184">
            <v>10.195</v>
          </cell>
          <cell r="AR184">
            <v>16.821000000000002</v>
          </cell>
          <cell r="AS184">
            <v>21.233000000000001</v>
          </cell>
          <cell r="AT184">
            <v>22.137</v>
          </cell>
          <cell r="AU184">
            <v>22.504000000000001</v>
          </cell>
          <cell r="AV184">
            <v>22.815000000000001</v>
          </cell>
          <cell r="AW184">
            <v>23.370999999999999</v>
          </cell>
          <cell r="AX184">
            <v>24.093</v>
          </cell>
          <cell r="AY184">
            <v>24.346</v>
          </cell>
          <cell r="AZ184">
            <v>24</v>
          </cell>
          <cell r="BA184">
            <v>25.725000000000001</v>
          </cell>
          <cell r="BB184">
            <v>24.553000000000001</v>
          </cell>
          <cell r="BC184">
            <v>22.170999999999999</v>
          </cell>
          <cell r="BD184">
            <v>21.395</v>
          </cell>
          <cell r="BE184">
            <v>21.344000000000001</v>
          </cell>
          <cell r="BF184">
            <v>21.408999999999999</v>
          </cell>
          <cell r="BG184">
            <v>22.629000000000001</v>
          </cell>
          <cell r="BH184">
            <v>24.263000000000002</v>
          </cell>
          <cell r="BI184">
            <v>25.164000000000001</v>
          </cell>
          <cell r="BJ184">
            <v>24.798999999999999</v>
          </cell>
          <cell r="BK184">
            <v>24.446999999999999</v>
          </cell>
          <cell r="BL184">
            <v>24.91</v>
          </cell>
          <cell r="BM184">
            <v>25.779</v>
          </cell>
          <cell r="BN184">
            <v>26.141999999999999</v>
          </cell>
          <cell r="BO184">
            <v>29.181999999999999</v>
          </cell>
          <cell r="BP184">
            <v>30.251000000000001</v>
          </cell>
          <cell r="BQ184">
            <v>30.277999999999999</v>
          </cell>
          <cell r="BR184">
            <v>36.039000000000001</v>
          </cell>
          <cell r="BS184">
            <v>39.420999999999999</v>
          </cell>
          <cell r="BT184">
            <v>39.439</v>
          </cell>
          <cell r="CA184" t="e">
            <v>#DIV/0!</v>
          </cell>
        </row>
        <row r="185">
          <cell r="I185" t="str">
            <v>Kostenbeteiligung</v>
          </cell>
          <cell r="K185">
            <v>32</v>
          </cell>
          <cell r="M185" t="str">
            <v>Kostenbeteiligung</v>
          </cell>
          <cell r="AM185">
            <v>-55.670999999999999</v>
          </cell>
          <cell r="AN185">
            <v>-57.195</v>
          </cell>
          <cell r="AO185">
            <v>-62.834000000000003</v>
          </cell>
          <cell r="AP185">
            <v>-68.930999999999997</v>
          </cell>
          <cell r="AQ185">
            <v>-76.567999999999998</v>
          </cell>
          <cell r="AR185">
            <v>-82.947000000000003</v>
          </cell>
          <cell r="AS185">
            <v>-81.721999999999994</v>
          </cell>
          <cell r="AT185">
            <v>-81.284999999999997</v>
          </cell>
          <cell r="AU185">
            <v>-94.113</v>
          </cell>
          <cell r="AV185">
            <v>-110.902</v>
          </cell>
          <cell r="AW185">
            <v>-122.25</v>
          </cell>
          <cell r="AX185">
            <v>-144.08600000000001</v>
          </cell>
          <cell r="AY185">
            <v>-172.46899999999999</v>
          </cell>
          <cell r="AZ185">
            <v>-181.191</v>
          </cell>
          <cell r="BA185">
            <v>-208.53299999999999</v>
          </cell>
          <cell r="BB185">
            <v>-236.49</v>
          </cell>
          <cell r="BC185">
            <v>-297.47000000000003</v>
          </cell>
          <cell r="BD185">
            <v>-319.75799999999998</v>
          </cell>
          <cell r="BE185">
            <v>-339.75299999999999</v>
          </cell>
          <cell r="BF185">
            <v>-354.77100000000002</v>
          </cell>
          <cell r="BG185">
            <v>-375.07100000000003</v>
          </cell>
          <cell r="BH185">
            <v>-410.01900000000001</v>
          </cell>
          <cell r="BI185">
            <v>-434.57900000000001</v>
          </cell>
          <cell r="BJ185">
            <v>-466.79300000000001</v>
          </cell>
          <cell r="BK185">
            <v>-484.303</v>
          </cell>
          <cell r="BL185">
            <v>-513.09500000000003</v>
          </cell>
          <cell r="BM185">
            <v>-553.22400000000005</v>
          </cell>
        </row>
        <row r="186">
          <cell r="H186" t="str">
            <v>Sonstige Aufwendungen für Leistungen</v>
          </cell>
          <cell r="K186" t="str">
            <v>34+37</v>
          </cell>
          <cell r="L186" t="str">
            <v>Sonstige Aufwendungen für Leistungen</v>
          </cell>
          <cell r="AM186" t="str">
            <v>– </v>
          </cell>
          <cell r="AN186" t="str">
            <v>– </v>
          </cell>
          <cell r="AO186" t="str">
            <v>– </v>
          </cell>
          <cell r="AP186" t="str">
            <v>– </v>
          </cell>
          <cell r="AQ186" t="str">
            <v>– </v>
          </cell>
          <cell r="AR186" t="str">
            <v>– </v>
          </cell>
          <cell r="AS186" t="str">
            <v>– </v>
          </cell>
          <cell r="AT186" t="str">
            <v>– </v>
          </cell>
          <cell r="AU186" t="str">
            <v>– </v>
          </cell>
          <cell r="AV186" t="str">
            <v>– </v>
          </cell>
          <cell r="AW186" t="str">
            <v>– </v>
          </cell>
          <cell r="AX186" t="str">
            <v>– </v>
          </cell>
          <cell r="AY186">
            <v>9.4239999999999995</v>
          </cell>
          <cell r="AZ186">
            <v>9.4819999999999993</v>
          </cell>
          <cell r="BA186">
            <v>11.699</v>
          </cell>
          <cell r="BB186">
            <v>10.558</v>
          </cell>
          <cell r="BC186">
            <v>15.307</v>
          </cell>
          <cell r="BD186">
            <v>14.404</v>
          </cell>
          <cell r="BE186">
            <v>16.728000000000002</v>
          </cell>
          <cell r="BF186">
            <v>17.638999999999999</v>
          </cell>
          <cell r="BG186">
            <v>18.936</v>
          </cell>
          <cell r="BH186">
            <v>24.204999999999998</v>
          </cell>
          <cell r="BI186">
            <v>37.372</v>
          </cell>
          <cell r="BJ186">
            <v>37.252000000000002</v>
          </cell>
          <cell r="BK186">
            <v>25.187999999999999</v>
          </cell>
          <cell r="BL186">
            <v>28.046999999999997</v>
          </cell>
          <cell r="BM186">
            <v>33.972999999999999</v>
          </cell>
        </row>
        <row r="187">
          <cell r="F187" t="str">
            <v>Unterstützungen</v>
          </cell>
          <cell r="I187" t="str">
            <v>Unterstützungen</v>
          </cell>
          <cell r="AM187" t="str">
            <v>–</v>
          </cell>
          <cell r="AN187" t="str">
            <v>–</v>
          </cell>
          <cell r="AO187" t="str">
            <v>–</v>
          </cell>
          <cell r="AP187" t="str">
            <v>–</v>
          </cell>
          <cell r="AQ187" t="str">
            <v>–</v>
          </cell>
          <cell r="AR187" t="str">
            <v>–</v>
          </cell>
          <cell r="AS187" t="str">
            <v>–</v>
          </cell>
          <cell r="AT187" t="str">
            <v>–</v>
          </cell>
          <cell r="AU187" t="str">
            <v>–</v>
          </cell>
          <cell r="AV187" t="str">
            <v>–</v>
          </cell>
          <cell r="AW187" t="str">
            <v>–</v>
          </cell>
          <cell r="AX187" t="str">
            <v>–</v>
          </cell>
          <cell r="AY187">
            <v>9.4239999999999995</v>
          </cell>
          <cell r="AZ187">
            <v>9.4819999999999993</v>
          </cell>
          <cell r="BA187">
            <v>11.699</v>
          </cell>
          <cell r="BB187">
            <v>10.558</v>
          </cell>
          <cell r="BC187">
            <v>15.307</v>
          </cell>
          <cell r="BD187">
            <v>14.404</v>
          </cell>
          <cell r="BE187">
            <v>16.728000000000002</v>
          </cell>
          <cell r="BF187">
            <v>17.638999999999999</v>
          </cell>
          <cell r="BG187">
            <v>18.936</v>
          </cell>
          <cell r="BH187">
            <v>24.204999999999998</v>
          </cell>
          <cell r="BI187">
            <v>37.372</v>
          </cell>
          <cell r="BJ187">
            <v>37.252000000000002</v>
          </cell>
          <cell r="BK187">
            <v>25.187999999999999</v>
          </cell>
          <cell r="BL187">
            <v>26.027999999999999</v>
          </cell>
          <cell r="BM187">
            <v>31.632999999999999</v>
          </cell>
          <cell r="BN187">
            <v>35.051000000000002</v>
          </cell>
          <cell r="BO187">
            <v>36.962000000000003</v>
          </cell>
          <cell r="BP187">
            <v>43.768999999999998</v>
          </cell>
          <cell r="BQ187">
            <v>54.728999999999999</v>
          </cell>
          <cell r="BR187">
            <v>51.898000000000003</v>
          </cell>
          <cell r="BS187">
            <v>57.393000000000001</v>
          </cell>
          <cell r="BT187">
            <v>50.710999999999999</v>
          </cell>
          <cell r="BU187" t="str">
            <v>...</v>
          </cell>
          <cell r="BV187" t="str">
            <v>...</v>
          </cell>
          <cell r="BW187" t="str">
            <v>...</v>
          </cell>
          <cell r="BX187" t="str">
            <v>...</v>
          </cell>
          <cell r="BY187" t="str">
            <v>...</v>
          </cell>
          <cell r="CA187" t="e">
            <v>#VALUE!</v>
          </cell>
        </row>
        <row r="188">
          <cell r="F188" t="str">
            <v>Krankheitsvorbeugung</v>
          </cell>
          <cell r="I188" t="str">
            <v>Krankheitsvorbeugung</v>
          </cell>
          <cell r="BB188" t="str">
            <v>– </v>
          </cell>
          <cell r="BC188" t="str">
            <v>– </v>
          </cell>
          <cell r="BD188" t="str">
            <v>– </v>
          </cell>
          <cell r="BE188" t="str">
            <v>– </v>
          </cell>
          <cell r="BF188" t="str">
            <v>– </v>
          </cell>
          <cell r="BG188" t="str">
            <v>– </v>
          </cell>
          <cell r="BH188" t="str">
            <v>– </v>
          </cell>
          <cell r="BI188" t="str">
            <v>– </v>
          </cell>
          <cell r="BJ188" t="str">
            <v>– </v>
          </cell>
          <cell r="BK188" t="str">
            <v>– </v>
          </cell>
          <cell r="BL188">
            <v>2.0190000000000001</v>
          </cell>
          <cell r="BM188">
            <v>2.34</v>
          </cell>
          <cell r="BN188">
            <v>1.7709999999999999</v>
          </cell>
          <cell r="BO188">
            <v>1.79</v>
          </cell>
          <cell r="BP188">
            <v>1.877</v>
          </cell>
          <cell r="BQ188">
            <v>2.125</v>
          </cell>
          <cell r="BR188">
            <v>3.56</v>
          </cell>
          <cell r="BS188">
            <v>5.1689999999999996</v>
          </cell>
          <cell r="BT188">
            <v>9.4860000000000007</v>
          </cell>
          <cell r="BU188" t="str">
            <v>...</v>
          </cell>
          <cell r="BV188" t="str">
            <v>...</v>
          </cell>
          <cell r="BW188" t="str">
            <v>...</v>
          </cell>
          <cell r="BX188" t="str">
            <v>...</v>
          </cell>
          <cell r="BY188" t="str">
            <v>...</v>
          </cell>
          <cell r="CA188" t="e">
            <v>#VALUE!</v>
          </cell>
        </row>
        <row r="189">
          <cell r="H189" t="str">
            <v xml:space="preserve">Leistungsanteile der Rückversicherer </v>
          </cell>
          <cell r="K189">
            <v>36</v>
          </cell>
          <cell r="L189" t="str">
            <v>Leistungsanteile der Rückversicherer 3)</v>
          </cell>
          <cell r="AM189" t="str">
            <v>– </v>
          </cell>
          <cell r="AN189" t="str">
            <v>– </v>
          </cell>
          <cell r="AO189" t="str">
            <v>– </v>
          </cell>
          <cell r="AP189" t="str">
            <v>– </v>
          </cell>
          <cell r="AQ189" t="str">
            <v>– </v>
          </cell>
          <cell r="AR189" t="str">
            <v>– </v>
          </cell>
          <cell r="AS189" t="str">
            <v>– </v>
          </cell>
          <cell r="AT189" t="str">
            <v>– </v>
          </cell>
          <cell r="AU189" t="str">
            <v>– </v>
          </cell>
          <cell r="AV189" t="str">
            <v>– </v>
          </cell>
          <cell r="AW189" t="str">
            <v>– </v>
          </cell>
          <cell r="AX189" t="str">
            <v>– </v>
          </cell>
          <cell r="AY189" t="str">
            <v>– </v>
          </cell>
          <cell r="AZ189" t="str">
            <v>– </v>
          </cell>
          <cell r="BA189" t="str">
            <v>– </v>
          </cell>
          <cell r="BB189" t="str">
            <v>– </v>
          </cell>
          <cell r="BC189" t="str">
            <v>– </v>
          </cell>
          <cell r="BD189" t="str">
            <v>– </v>
          </cell>
          <cell r="BE189" t="str">
            <v>– </v>
          </cell>
          <cell r="BF189" t="str">
            <v>– </v>
          </cell>
          <cell r="BG189" t="str">
            <v>– </v>
          </cell>
          <cell r="BH189" t="str">
            <v>– </v>
          </cell>
          <cell r="BI189" t="str">
            <v>– </v>
          </cell>
          <cell r="BJ189" t="str">
            <v>– </v>
          </cell>
          <cell r="BK189" t="str">
            <v>– </v>
          </cell>
          <cell r="BL189" t="str">
            <v>– </v>
          </cell>
          <cell r="BM189" t="str">
            <v>– </v>
          </cell>
        </row>
        <row r="190">
          <cell r="F190" t="str">
            <v>Leistungsanteile der Rückversicherer</v>
          </cell>
          <cell r="I190" t="str">
            <v>Leistungsanteile der Rückversicherer</v>
          </cell>
          <cell r="L190" t="str">
            <v>... </v>
          </cell>
          <cell r="M190" t="str">
            <v>... </v>
          </cell>
          <cell r="AM190" t="str">
            <v>... </v>
          </cell>
          <cell r="AN190" t="str">
            <v>... </v>
          </cell>
          <cell r="AO190" t="str">
            <v>... </v>
          </cell>
          <cell r="AP190" t="str">
            <v>... </v>
          </cell>
          <cell r="AQ190" t="str">
            <v>... </v>
          </cell>
          <cell r="AR190" t="str">
            <v>... </v>
          </cell>
          <cell r="AS190" t="str">
            <v>... </v>
          </cell>
          <cell r="AT190" t="str">
            <v>... </v>
          </cell>
          <cell r="AU190" t="str">
            <v>... </v>
          </cell>
          <cell r="AV190" t="str">
            <v>... </v>
          </cell>
          <cell r="AW190" t="str">
            <v>... </v>
          </cell>
          <cell r="AX190" t="str">
            <v>... </v>
          </cell>
          <cell r="AY190" t="str">
            <v>... </v>
          </cell>
          <cell r="AZ190" t="str">
            <v>... </v>
          </cell>
          <cell r="BA190" t="str">
            <v>... </v>
          </cell>
          <cell r="BB190" t="str">
            <v>... </v>
          </cell>
          <cell r="BC190" t="str">
            <v>... </v>
          </cell>
          <cell r="BD190" t="str">
            <v>... </v>
          </cell>
          <cell r="BE190" t="str">
            <v>... </v>
          </cell>
          <cell r="BF190" t="str">
            <v>... </v>
          </cell>
          <cell r="BG190" t="str">
            <v>... </v>
          </cell>
          <cell r="BH190" t="str">
            <v>... </v>
          </cell>
          <cell r="BI190" t="str">
            <v>... </v>
          </cell>
          <cell r="BJ190" t="str">
            <v>... </v>
          </cell>
          <cell r="BK190" t="str">
            <v>... </v>
          </cell>
          <cell r="BL190" t="str">
            <v>... </v>
          </cell>
          <cell r="BM190" t="str">
            <v>... </v>
          </cell>
          <cell r="BN190" t="str">
            <v>... </v>
          </cell>
          <cell r="BO190" t="str">
            <v>... </v>
          </cell>
          <cell r="BP190" t="str">
            <v>... </v>
          </cell>
          <cell r="BQ190" t="str">
            <v>... </v>
          </cell>
          <cell r="BR190" t="str">
            <v>... </v>
          </cell>
          <cell r="BS190" t="str">
            <v>... </v>
          </cell>
          <cell r="BT190" t="str">
            <v>... </v>
          </cell>
          <cell r="BU190" t="str">
            <v>... </v>
          </cell>
          <cell r="BV190" t="str">
            <v>... </v>
          </cell>
          <cell r="CA190" t="e">
            <v>#DIV/0!</v>
          </cell>
        </row>
        <row r="191">
          <cell r="F191" t="str">
            <v>Leistungsanteile der Grossrisikoversicherung</v>
          </cell>
          <cell r="I191" t="str">
            <v>Leistungsanteile der Grossrisikoversicherung</v>
          </cell>
          <cell r="L191" t="str">
            <v>... </v>
          </cell>
          <cell r="M191" t="str">
            <v>... </v>
          </cell>
          <cell r="AM191" t="str">
            <v>– </v>
          </cell>
          <cell r="AN191" t="str">
            <v>– </v>
          </cell>
          <cell r="AO191" t="str">
            <v>– </v>
          </cell>
          <cell r="AP191" t="str">
            <v>– </v>
          </cell>
          <cell r="AQ191" t="str">
            <v>– </v>
          </cell>
          <cell r="AR191" t="str">
            <v>– </v>
          </cell>
          <cell r="AS191" t="str">
            <v>– </v>
          </cell>
          <cell r="AT191" t="str">
            <v>– </v>
          </cell>
          <cell r="AU191" t="str">
            <v>– </v>
          </cell>
          <cell r="AV191" t="str">
            <v>– </v>
          </cell>
          <cell r="AW191" t="str">
            <v>– </v>
          </cell>
          <cell r="AX191" t="str">
            <v>– </v>
          </cell>
          <cell r="AY191" t="str">
            <v>– </v>
          </cell>
          <cell r="AZ191" t="str">
            <v>– </v>
          </cell>
          <cell r="BA191" t="str">
            <v>– </v>
          </cell>
          <cell r="BB191" t="str">
            <v>– </v>
          </cell>
          <cell r="BC191" t="str">
            <v>– </v>
          </cell>
          <cell r="BD191" t="str">
            <v>– </v>
          </cell>
          <cell r="BE191" t="str">
            <v>– </v>
          </cell>
          <cell r="BF191" t="str">
            <v>– </v>
          </cell>
          <cell r="BG191" t="str">
            <v>– </v>
          </cell>
          <cell r="BH191" t="str">
            <v>– </v>
          </cell>
          <cell r="BI191" t="str">
            <v>– </v>
          </cell>
          <cell r="BJ191" t="str">
            <v>– </v>
          </cell>
          <cell r="BK191" t="str">
            <v>– </v>
          </cell>
          <cell r="BL191" t="str">
            <v>– </v>
          </cell>
          <cell r="BM191" t="str">
            <v>– </v>
          </cell>
          <cell r="BN191">
            <v>-10.845000000000001</v>
          </cell>
          <cell r="BO191">
            <v>-17.184000000000001</v>
          </cell>
          <cell r="BP191">
            <v>-19.84</v>
          </cell>
          <cell r="BQ191">
            <v>-17.715</v>
          </cell>
          <cell r="BR191">
            <v>-21.442</v>
          </cell>
          <cell r="BS191">
            <v>-23.741</v>
          </cell>
          <cell r="BT191">
            <v>-11.207000000000001</v>
          </cell>
          <cell r="BU191" t="str">
            <v>... </v>
          </cell>
          <cell r="BV191" t="str">
            <v>... </v>
          </cell>
          <cell r="CA191" t="e">
            <v>#DIV/0!</v>
          </cell>
        </row>
        <row r="192">
          <cell r="AM192" t="str">
            <v>–</v>
          </cell>
          <cell r="AN192" t="str">
            <v>–</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BM192" t="str">
            <v>–</v>
          </cell>
        </row>
        <row r="193">
          <cell r="H193" t="str">
            <v>Rückstellungen</v>
          </cell>
          <cell r="K193">
            <v>350</v>
          </cell>
          <cell r="L193" t="str">
            <v>Rückstellungen für unerledigte Schadenfälle</v>
          </cell>
          <cell r="AM193">
            <v>10.037000000000001</v>
          </cell>
          <cell r="AN193">
            <v>22.641999999999999</v>
          </cell>
          <cell r="AO193">
            <v>17</v>
          </cell>
          <cell r="AP193">
            <v>19.36</v>
          </cell>
          <cell r="AQ193">
            <v>32.869</v>
          </cell>
          <cell r="AR193">
            <v>32.978999999999999</v>
          </cell>
          <cell r="AS193">
            <v>36.351999999999997</v>
          </cell>
          <cell r="AT193">
            <v>40.743000000000002</v>
          </cell>
          <cell r="AU193">
            <v>59.701000000000001</v>
          </cell>
          <cell r="AV193">
            <v>41.127000000000002</v>
          </cell>
          <cell r="AW193">
            <v>18.933</v>
          </cell>
          <cell r="AX193">
            <v>47.634</v>
          </cell>
          <cell r="AY193">
            <v>64.522000000000006</v>
          </cell>
          <cell r="AZ193">
            <v>89.733000000000004</v>
          </cell>
          <cell r="BA193">
            <v>91.441999999999993</v>
          </cell>
          <cell r="BB193">
            <v>92.543999999999997</v>
          </cell>
          <cell r="BC193">
            <v>119.004</v>
          </cell>
          <cell r="BD193">
            <v>133.09399999999999</v>
          </cell>
          <cell r="BE193">
            <v>117.087</v>
          </cell>
          <cell r="BF193">
            <v>88.347999999999999</v>
          </cell>
          <cell r="BG193">
            <v>92.218000000000004</v>
          </cell>
          <cell r="BH193">
            <v>41.344000000000001</v>
          </cell>
          <cell r="BI193">
            <v>65.474999999999994</v>
          </cell>
          <cell r="BJ193">
            <v>96.361999999999995</v>
          </cell>
          <cell r="BK193">
            <v>235.77699999999999</v>
          </cell>
          <cell r="BL193">
            <v>264.87900000000002</v>
          </cell>
          <cell r="BM193">
            <v>243.61199999999999</v>
          </cell>
        </row>
        <row r="194">
          <cell r="H194" t="str">
            <v>BETRIEBSAUFWAND</v>
          </cell>
          <cell r="L194" t="str">
            <v>BETRIEBSAUFWAND</v>
          </cell>
          <cell r="AM194">
            <v>61.841000000000008</v>
          </cell>
          <cell r="AN194">
            <v>68.486999999999995</v>
          </cell>
          <cell r="AO194">
            <v>77.954999999999998</v>
          </cell>
          <cell r="AP194">
            <v>87.228999999999999</v>
          </cell>
          <cell r="AQ194">
            <v>96.542000000000002</v>
          </cell>
          <cell r="AR194">
            <v>111.11799999999999</v>
          </cell>
          <cell r="AS194">
            <v>128.375</v>
          </cell>
          <cell r="AT194">
            <v>141.23999999999998</v>
          </cell>
          <cell r="AU194">
            <v>154.92699999999999</v>
          </cell>
          <cell r="AV194">
            <v>165.81899999999999</v>
          </cell>
          <cell r="AW194">
            <v>205.68199999999999</v>
          </cell>
          <cell r="AX194">
            <v>216.75800000000001</v>
          </cell>
          <cell r="AY194">
            <v>305.62099999999998</v>
          </cell>
          <cell r="AZ194">
            <v>285.108</v>
          </cell>
          <cell r="BA194">
            <v>329.88600000000002</v>
          </cell>
          <cell r="BB194">
            <v>352.91400000000004</v>
          </cell>
          <cell r="BC194">
            <v>371.517</v>
          </cell>
          <cell r="BD194">
            <v>372.03000000000003</v>
          </cell>
          <cell r="BE194">
            <v>393.38</v>
          </cell>
          <cell r="BF194">
            <v>421.68100000000004</v>
          </cell>
          <cell r="BG194">
            <v>457.92199999999997</v>
          </cell>
          <cell r="BH194">
            <v>480.13300000000004</v>
          </cell>
          <cell r="BI194">
            <v>518.12700000000007</v>
          </cell>
          <cell r="BJ194">
            <v>543.60300000000007</v>
          </cell>
          <cell r="BK194">
            <v>600.14200000000005</v>
          </cell>
          <cell r="BL194">
            <v>605.48199999999997</v>
          </cell>
          <cell r="BM194">
            <v>646.06099999999992</v>
          </cell>
        </row>
        <row r="195">
          <cell r="F195" t="str">
            <v>Verwaltungskosten und Abschreibungen zusammen</v>
          </cell>
          <cell r="H195" t="str">
            <v>Verwaltungskosten inkl. Abschreibungen</v>
          </cell>
          <cell r="AM195">
            <v>57.507000000000005</v>
          </cell>
          <cell r="AN195">
            <v>63.975000000000001</v>
          </cell>
          <cell r="AO195">
            <v>72.734999999999999</v>
          </cell>
          <cell r="AP195">
            <v>79.998000000000005</v>
          </cell>
          <cell r="AQ195">
            <v>89.135999999999996</v>
          </cell>
          <cell r="AR195">
            <v>101.944</v>
          </cell>
          <cell r="AS195">
            <v>117.99000000000001</v>
          </cell>
          <cell r="AT195">
            <v>129.78399999999999</v>
          </cell>
          <cell r="AU195">
            <v>144.57599999999999</v>
          </cell>
          <cell r="AV195">
            <v>157.452</v>
          </cell>
          <cell r="AW195">
            <v>173.94</v>
          </cell>
          <cell r="AX195">
            <v>199.161</v>
          </cell>
          <cell r="AY195">
            <v>226.64500000000001</v>
          </cell>
          <cell r="AZ195">
            <v>271.34899999999999</v>
          </cell>
          <cell r="BA195">
            <v>312.79000000000002</v>
          </cell>
          <cell r="BB195">
            <v>333.89100000000002</v>
          </cell>
          <cell r="BC195">
            <v>355.767</v>
          </cell>
          <cell r="BD195">
            <v>356.36</v>
          </cell>
          <cell r="BE195">
            <v>373.98599999999999</v>
          </cell>
          <cell r="BF195">
            <v>398.77100000000002</v>
          </cell>
          <cell r="BG195">
            <v>430.94299999999998</v>
          </cell>
          <cell r="BH195">
            <v>462.26400000000001</v>
          </cell>
          <cell r="BI195">
            <v>498.19600000000003</v>
          </cell>
          <cell r="BJ195">
            <v>524.24400000000003</v>
          </cell>
          <cell r="BK195">
            <v>552.40200000000004</v>
          </cell>
          <cell r="BL195">
            <v>589.1</v>
          </cell>
          <cell r="BM195">
            <v>632.05499999999995</v>
          </cell>
          <cell r="BN195">
            <v>672.18</v>
          </cell>
          <cell r="BO195">
            <v>730.35900000000004</v>
          </cell>
          <cell r="BP195">
            <v>832.25099999999998</v>
          </cell>
          <cell r="BQ195">
            <v>932.423</v>
          </cell>
          <cell r="BR195">
            <v>1107.953</v>
          </cell>
          <cell r="BS195">
            <v>1154.027</v>
          </cell>
          <cell r="BT195">
            <v>1207.413</v>
          </cell>
          <cell r="CA195" t="e">
            <v>#DIV/0!</v>
          </cell>
        </row>
        <row r="196">
          <cell r="H196" t="str">
            <v>Verwaltungskosten</v>
          </cell>
          <cell r="K196" t="str">
            <v>40-47</v>
          </cell>
          <cell r="M196" t="str">
            <v>Verwaltungsaufwand</v>
          </cell>
          <cell r="AM196">
            <v>57.507000000000005</v>
          </cell>
          <cell r="AN196">
            <v>63.975000000000001</v>
          </cell>
          <cell r="AO196">
            <v>72.734999999999999</v>
          </cell>
          <cell r="AP196">
            <v>79.998000000000005</v>
          </cell>
          <cell r="AQ196">
            <v>89.135999999999996</v>
          </cell>
          <cell r="AR196">
            <v>101.944</v>
          </cell>
          <cell r="AS196">
            <v>117.99000000000001</v>
          </cell>
          <cell r="AT196">
            <v>129.78399999999999</v>
          </cell>
          <cell r="AU196">
            <v>144.57599999999999</v>
          </cell>
          <cell r="AV196">
            <v>157.452</v>
          </cell>
          <cell r="AW196">
            <v>173.94</v>
          </cell>
          <cell r="AX196">
            <v>199.161</v>
          </cell>
          <cell r="AY196">
            <v>226.64500000000001</v>
          </cell>
          <cell r="AZ196">
            <v>271.34899999999999</v>
          </cell>
          <cell r="BA196">
            <v>312.79000000000002</v>
          </cell>
          <cell r="BB196">
            <v>333.89100000000002</v>
          </cell>
          <cell r="BC196">
            <v>355.767</v>
          </cell>
          <cell r="BD196">
            <v>356.36</v>
          </cell>
          <cell r="BE196">
            <v>367.91800000000001</v>
          </cell>
          <cell r="BF196">
            <v>394.46100000000001</v>
          </cell>
          <cell r="BG196">
            <v>424.32399999999996</v>
          </cell>
          <cell r="BH196">
            <v>456.13300000000004</v>
          </cell>
          <cell r="BI196">
            <v>490.89100000000002</v>
          </cell>
          <cell r="BJ196">
            <v>515.16500000000008</v>
          </cell>
          <cell r="BK196">
            <v>544.74600000000009</v>
          </cell>
          <cell r="BL196">
            <v>577.77300000000002</v>
          </cell>
          <cell r="BM196">
            <v>618.37699999999995</v>
          </cell>
        </row>
        <row r="197">
          <cell r="H197" t="str">
            <v>Abschreibungen</v>
          </cell>
          <cell r="K197">
            <v>48</v>
          </cell>
          <cell r="M197" t="str">
            <v>Abschreibungen</v>
          </cell>
          <cell r="AM197" t="str">
            <v>... </v>
          </cell>
          <cell r="AN197" t="str">
            <v>... </v>
          </cell>
          <cell r="AO197" t="str">
            <v>... </v>
          </cell>
          <cell r="AP197" t="str">
            <v>... </v>
          </cell>
          <cell r="AQ197" t="str">
            <v>... </v>
          </cell>
          <cell r="AR197" t="str">
            <v>... </v>
          </cell>
          <cell r="AS197" t="str">
            <v>... </v>
          </cell>
          <cell r="AT197" t="str">
            <v>... </v>
          </cell>
          <cell r="AU197" t="str">
            <v>... </v>
          </cell>
          <cell r="AV197" t="str">
            <v>... </v>
          </cell>
          <cell r="AW197" t="str">
            <v>... </v>
          </cell>
          <cell r="AX197" t="str">
            <v>... </v>
          </cell>
          <cell r="AY197" t="str">
            <v>... </v>
          </cell>
          <cell r="AZ197" t="str">
            <v>... </v>
          </cell>
          <cell r="BA197" t="str">
            <v>... </v>
          </cell>
          <cell r="BB197" t="str">
            <v>... </v>
          </cell>
          <cell r="BC197" t="str">
            <v>... </v>
          </cell>
          <cell r="BD197" t="str">
            <v>... </v>
          </cell>
          <cell r="BE197">
            <v>6.0679999999999996</v>
          </cell>
          <cell r="BF197">
            <v>4.3099999999999996</v>
          </cell>
          <cell r="BG197">
            <v>6.6189999999999998</v>
          </cell>
          <cell r="BH197">
            <v>6.1310000000000002</v>
          </cell>
          <cell r="BI197">
            <v>7.3049999999999997</v>
          </cell>
          <cell r="BJ197">
            <v>9.0790000000000006</v>
          </cell>
          <cell r="BK197">
            <v>7.6559999999999997</v>
          </cell>
          <cell r="BL197">
            <v>11.327</v>
          </cell>
          <cell r="BM197">
            <v>13.678000000000001</v>
          </cell>
        </row>
        <row r="198">
          <cell r="H198" t="str">
            <v>sonstiger Aufwand</v>
          </cell>
          <cell r="K198">
            <v>49</v>
          </cell>
          <cell r="M198" t="str">
            <v>sonstige Betriebsaufwendungen</v>
          </cell>
          <cell r="AM198">
            <v>4.3339999999999996</v>
          </cell>
          <cell r="AN198">
            <v>4.5120000000000005</v>
          </cell>
          <cell r="AO198">
            <v>5.22</v>
          </cell>
          <cell r="AP198">
            <v>7.2310000000000008</v>
          </cell>
          <cell r="AQ198">
            <v>7.4059999999999997</v>
          </cell>
          <cell r="AR198">
            <v>9.1739999999999995</v>
          </cell>
          <cell r="AS198">
            <v>10.385</v>
          </cell>
          <cell r="AT198">
            <v>11.456</v>
          </cell>
          <cell r="AU198">
            <v>10.351000000000001</v>
          </cell>
          <cell r="AV198">
            <v>8.3670000000000009</v>
          </cell>
          <cell r="AW198">
            <v>31.742000000000001</v>
          </cell>
          <cell r="AX198">
            <v>17.597000000000001</v>
          </cell>
          <cell r="AY198">
            <v>78.975999999999999</v>
          </cell>
          <cell r="AZ198">
            <v>13.759</v>
          </cell>
          <cell r="BA198">
            <v>17.096</v>
          </cell>
          <cell r="BB198">
            <v>19.023</v>
          </cell>
          <cell r="BC198">
            <v>15.75</v>
          </cell>
          <cell r="BD198">
            <v>15.67</v>
          </cell>
          <cell r="BE198">
            <v>19.393999999999998</v>
          </cell>
          <cell r="BF198">
            <v>22.91</v>
          </cell>
          <cell r="BG198">
            <v>26.978999999999999</v>
          </cell>
          <cell r="BH198">
            <v>17.869</v>
          </cell>
          <cell r="BI198">
            <v>19.931000000000001</v>
          </cell>
          <cell r="BJ198">
            <v>19.359000000000002</v>
          </cell>
          <cell r="BK198">
            <v>47.74</v>
          </cell>
          <cell r="BL198">
            <v>16.382000000000001</v>
          </cell>
          <cell r="BM198">
            <v>14.006</v>
          </cell>
        </row>
        <row r="199">
          <cell r="F199" t="str">
            <v>Aufwertungen Wertschriften</v>
          </cell>
          <cell r="I199" t="str">
            <v>Aufwertungen Wertschriften</v>
          </cell>
          <cell r="M199" t="str">
            <v>Aufwertungen Wertschriften</v>
          </cell>
          <cell r="AM199" t="str">
            <v>... </v>
          </cell>
          <cell r="AN199" t="str">
            <v>... </v>
          </cell>
          <cell r="AO199" t="str">
            <v>... </v>
          </cell>
          <cell r="AP199" t="str">
            <v>... </v>
          </cell>
          <cell r="AQ199" t="str">
            <v>... </v>
          </cell>
          <cell r="AR199" t="str">
            <v>... </v>
          </cell>
          <cell r="AS199" t="str">
            <v>... </v>
          </cell>
          <cell r="AT199" t="str">
            <v>... </v>
          </cell>
          <cell r="AU199" t="str">
            <v>... </v>
          </cell>
          <cell r="AV199" t="str">
            <v>... </v>
          </cell>
          <cell r="AW199" t="str">
            <v>... </v>
          </cell>
          <cell r="AX199" t="str">
            <v>... </v>
          </cell>
          <cell r="AY199" t="str">
            <v>... </v>
          </cell>
          <cell r="AZ199" t="str">
            <v>... </v>
          </cell>
          <cell r="BA199" t="str">
            <v>... </v>
          </cell>
          <cell r="BB199" t="str">
            <v>... </v>
          </cell>
          <cell r="BC199" t="str">
            <v>... </v>
          </cell>
          <cell r="BD199" t="str">
            <v>... </v>
          </cell>
          <cell r="BE199" t="str">
            <v>... </v>
          </cell>
          <cell r="BF199" t="str">
            <v>... </v>
          </cell>
          <cell r="BG199" t="str">
            <v>... </v>
          </cell>
          <cell r="BH199" t="str">
            <v>... </v>
          </cell>
          <cell r="BI199" t="str">
            <v>... </v>
          </cell>
          <cell r="BJ199" t="str">
            <v>... </v>
          </cell>
          <cell r="BK199" t="str">
            <v>... </v>
          </cell>
          <cell r="BL199">
            <v>-5.1999999999999998E-2</v>
          </cell>
          <cell r="BM199">
            <v>-1.137</v>
          </cell>
          <cell r="BN199">
            <v>0.99099999999999999</v>
          </cell>
          <cell r="BO199">
            <v>2.335</v>
          </cell>
          <cell r="BP199">
            <v>2.476</v>
          </cell>
          <cell r="BQ199">
            <v>2.1970000000000001</v>
          </cell>
          <cell r="BR199">
            <v>5.4370000000000003</v>
          </cell>
          <cell r="BS199">
            <v>11.898</v>
          </cell>
          <cell r="BT199">
            <v>7.1580000000000004</v>
          </cell>
          <cell r="CA199" t="e">
            <v>#DIV/0!</v>
          </cell>
        </row>
        <row r="200">
          <cell r="F200" t="str">
            <v>Abschreibungen Wertchriften</v>
          </cell>
          <cell r="I200" t="str">
            <v>Abschreibungen Wertchriften</v>
          </cell>
          <cell r="M200" t="str">
            <v>Abschreibungen Wertchriften</v>
          </cell>
          <cell r="AM200" t="str">
            <v>... </v>
          </cell>
          <cell r="AN200" t="str">
            <v>... </v>
          </cell>
          <cell r="AO200" t="str">
            <v>... </v>
          </cell>
          <cell r="AP200" t="str">
            <v>... </v>
          </cell>
          <cell r="AQ200" t="str">
            <v>... </v>
          </cell>
          <cell r="AR200" t="str">
            <v>... </v>
          </cell>
          <cell r="AS200" t="str">
            <v>... </v>
          </cell>
          <cell r="AT200" t="str">
            <v>... </v>
          </cell>
          <cell r="AU200" t="str">
            <v>... </v>
          </cell>
          <cell r="AV200" t="str">
            <v>... </v>
          </cell>
          <cell r="AW200" t="str">
            <v>... </v>
          </cell>
          <cell r="AX200" t="str">
            <v>... </v>
          </cell>
          <cell r="AY200" t="str">
            <v>... </v>
          </cell>
          <cell r="AZ200" t="str">
            <v>... </v>
          </cell>
          <cell r="BA200" t="str">
            <v>... </v>
          </cell>
          <cell r="BB200" t="str">
            <v>... </v>
          </cell>
          <cell r="BC200" t="str">
            <v>... </v>
          </cell>
          <cell r="BD200" t="str">
            <v>... </v>
          </cell>
          <cell r="BE200" t="str">
            <v>... </v>
          </cell>
          <cell r="BF200" t="str">
            <v>... </v>
          </cell>
          <cell r="BG200" t="str">
            <v>... </v>
          </cell>
          <cell r="BH200" t="str">
            <v>... </v>
          </cell>
          <cell r="BI200" t="str">
            <v>... </v>
          </cell>
          <cell r="BJ200" t="str">
            <v>... </v>
          </cell>
          <cell r="BK200" t="str">
            <v>... </v>
          </cell>
          <cell r="BL200">
            <v>4.032</v>
          </cell>
          <cell r="BM200">
            <v>3.762</v>
          </cell>
          <cell r="BN200">
            <v>3.2890000000000001</v>
          </cell>
          <cell r="BO200">
            <v>2.407</v>
          </cell>
          <cell r="BP200">
            <v>18.106000000000002</v>
          </cell>
          <cell r="BQ200">
            <v>16.18</v>
          </cell>
          <cell r="BR200">
            <v>13.702</v>
          </cell>
          <cell r="BS200">
            <v>5.2960000000000003</v>
          </cell>
          <cell r="BT200">
            <v>19.995000000000001</v>
          </cell>
          <cell r="CA200" t="e">
            <v>#DIV/0!</v>
          </cell>
        </row>
        <row r="201">
          <cell r="H201" t="str">
            <v>GESAMTAUFWAND</v>
          </cell>
          <cell r="M201" t="str">
            <v>Total Ausgaben</v>
          </cell>
          <cell r="AM201">
            <v>489.45400000000001</v>
          </cell>
          <cell r="AN201">
            <v>532.85500000000002</v>
          </cell>
          <cell r="AO201">
            <v>595.14600000000007</v>
          </cell>
          <cell r="AP201">
            <v>671.24299999999994</v>
          </cell>
          <cell r="AQ201">
            <v>749.66200000000003</v>
          </cell>
          <cell r="AR201">
            <v>901.13400000000001</v>
          </cell>
          <cell r="AS201">
            <v>1128.4879999999998</v>
          </cell>
          <cell r="AT201">
            <v>1295.9849999999997</v>
          </cell>
          <cell r="AU201">
            <v>1435.9759999999997</v>
          </cell>
          <cell r="AV201">
            <v>1582.5069999999998</v>
          </cell>
          <cell r="AW201">
            <v>1790.6639999999998</v>
          </cell>
          <cell r="AX201">
            <v>2057.3230000000003</v>
          </cell>
          <cell r="AY201">
            <v>2453.0639999999999</v>
          </cell>
          <cell r="AZ201">
            <v>2805.5690000000013</v>
          </cell>
          <cell r="BA201">
            <v>3271.7909999999997</v>
          </cell>
          <cell r="BB201">
            <v>3703.0480000000002</v>
          </cell>
          <cell r="BC201">
            <v>4021.1449999999986</v>
          </cell>
          <cell r="BD201">
            <v>4186.5320000000002</v>
          </cell>
          <cell r="BE201">
            <v>4435.3949999999995</v>
          </cell>
          <cell r="BF201">
            <v>4711.1059999999998</v>
          </cell>
          <cell r="BG201">
            <v>5087.6939999999995</v>
          </cell>
          <cell r="BH201">
            <v>5552.7089999999998</v>
          </cell>
          <cell r="BI201">
            <v>6073.9670000000015</v>
          </cell>
          <cell r="BJ201">
            <v>6599.630000000001</v>
          </cell>
          <cell r="BK201">
            <v>7051.8690000000006</v>
          </cell>
          <cell r="BL201">
            <v>7535.6179999999995</v>
          </cell>
          <cell r="BM201">
            <v>8086.2279999999992</v>
          </cell>
        </row>
        <row r="202">
          <cell r="I202" t="str">
            <v>Rückversicherungsleistungen</v>
          </cell>
          <cell r="M202" t="str">
            <v>Rückversicherungsleistungen</v>
          </cell>
          <cell r="AM202">
            <v>14.529599999999999</v>
          </cell>
          <cell r="AN202">
            <v>12.979800000000001</v>
          </cell>
          <cell r="AO202">
            <v>13.946400000000001</v>
          </cell>
          <cell r="AP202">
            <v>16.214399999999998</v>
          </cell>
          <cell r="AQ202">
            <v>17.783100000000001</v>
          </cell>
          <cell r="AR202">
            <v>17.365500000000001</v>
          </cell>
          <cell r="AS202">
            <v>22.143599999999999</v>
          </cell>
          <cell r="AT202">
            <v>24.892200000000003</v>
          </cell>
          <cell r="AU202">
            <v>27.749700000000001</v>
          </cell>
          <cell r="AV202">
            <v>33.194700000000005</v>
          </cell>
          <cell r="AW202">
            <v>37.614599999999996</v>
          </cell>
          <cell r="AX202">
            <v>48.584699999999998</v>
          </cell>
          <cell r="AY202">
            <v>57.839400000000005</v>
          </cell>
          <cell r="AZ202">
            <v>73.6965</v>
          </cell>
          <cell r="BA202">
            <v>87.847200000000001</v>
          </cell>
          <cell r="BB202">
            <v>102.9573</v>
          </cell>
          <cell r="BC202">
            <v>133.66079999999999</v>
          </cell>
          <cell r="BD202">
            <v>152.10180000000003</v>
          </cell>
          <cell r="BE202">
            <v>167.7276</v>
          </cell>
          <cell r="BF202">
            <v>175.57560000000001</v>
          </cell>
          <cell r="BG202">
            <v>192.5316</v>
          </cell>
          <cell r="BH202">
            <v>226.83</v>
          </cell>
          <cell r="BI202">
            <v>246.59399999999999</v>
          </cell>
          <cell r="BJ202">
            <v>266.03899999999999</v>
          </cell>
          <cell r="BK202">
            <v>290.76</v>
          </cell>
          <cell r="BL202">
            <v>304.83499999999998</v>
          </cell>
          <cell r="BM202">
            <v>343.15300000000002</v>
          </cell>
        </row>
        <row r="203">
          <cell r="L203" t="str">
            <v>GESAMTAUFWAND inkl. Rückversicherung</v>
          </cell>
          <cell r="AM203">
            <v>503.98360000000002</v>
          </cell>
          <cell r="AN203">
            <v>545.83479999999997</v>
          </cell>
          <cell r="AO203">
            <v>609.09240000000011</v>
          </cell>
          <cell r="AP203">
            <v>687.45739999999989</v>
          </cell>
          <cell r="AQ203">
            <v>767.44510000000002</v>
          </cell>
          <cell r="AR203">
            <v>918.49950000000001</v>
          </cell>
          <cell r="AS203">
            <v>1150.6315999999999</v>
          </cell>
          <cell r="AT203">
            <v>1320.8771999999997</v>
          </cell>
          <cell r="AU203">
            <v>1463.7256999999997</v>
          </cell>
          <cell r="AV203">
            <v>1615.7016999999998</v>
          </cell>
          <cell r="AW203">
            <v>1828.2785999999996</v>
          </cell>
          <cell r="AX203">
            <v>2105.9077000000002</v>
          </cell>
          <cell r="AY203">
            <v>2510.9033999999997</v>
          </cell>
          <cell r="AZ203">
            <v>2879.2655000000013</v>
          </cell>
          <cell r="BA203">
            <v>3359.6381999999999</v>
          </cell>
          <cell r="BB203">
            <v>3806.0053000000003</v>
          </cell>
          <cell r="BC203">
            <v>4154.8057999999983</v>
          </cell>
          <cell r="BD203">
            <v>4338.6338000000005</v>
          </cell>
          <cell r="BE203">
            <v>4603.1225999999997</v>
          </cell>
          <cell r="BF203">
            <v>4886.6815999999999</v>
          </cell>
          <cell r="BG203">
            <v>5280.2255999999998</v>
          </cell>
          <cell r="BH203">
            <v>5779.5389999999998</v>
          </cell>
          <cell r="BI203">
            <v>6320.5610000000015</v>
          </cell>
          <cell r="BJ203">
            <v>6865.6690000000008</v>
          </cell>
          <cell r="BK203">
            <v>7342.6290000000008</v>
          </cell>
          <cell r="BL203">
            <v>7840.4529999999995</v>
          </cell>
          <cell r="BM203">
            <v>8429.3809999999994</v>
          </cell>
        </row>
        <row r="204">
          <cell r="I204" t="str">
            <v>Rechnungssaldo 8)</v>
          </cell>
          <cell r="M204" t="str">
            <v>Rechnungssaldo 8)</v>
          </cell>
          <cell r="AM204">
            <v>23.948000000000036</v>
          </cell>
          <cell r="AN204">
            <v>51.531999999999925</v>
          </cell>
          <cell r="AO204">
            <v>36.369999999999891</v>
          </cell>
          <cell r="AP204">
            <v>27.082000000000107</v>
          </cell>
          <cell r="AQ204">
            <v>81.915999999999826</v>
          </cell>
          <cell r="AR204">
            <v>50.441000000000031</v>
          </cell>
          <cell r="AS204">
            <v>2.2290000000002692</v>
          </cell>
          <cell r="AT204">
            <v>1.5530000000003383</v>
          </cell>
          <cell r="AU204">
            <v>73.325000000000273</v>
          </cell>
          <cell r="AV204">
            <v>100.32900000000018</v>
          </cell>
          <cell r="AW204">
            <v>79.807999999999993</v>
          </cell>
          <cell r="AX204">
            <v>74.776999999999589</v>
          </cell>
          <cell r="AY204">
            <v>54.858999999999924</v>
          </cell>
          <cell r="AZ204">
            <v>96.58699999999817</v>
          </cell>
          <cell r="BA204">
            <v>83.010000000000218</v>
          </cell>
          <cell r="BB204">
            <v>103.22299999999996</v>
          </cell>
          <cell r="BC204">
            <v>173.26200000000154</v>
          </cell>
          <cell r="BD204">
            <v>306.79499999999916</v>
          </cell>
          <cell r="BE204">
            <v>270.01000000000113</v>
          </cell>
          <cell r="BF204">
            <v>163.4980000000005</v>
          </cell>
          <cell r="BG204">
            <v>46.547999999999774</v>
          </cell>
          <cell r="BH204">
            <v>-116.91099999999915</v>
          </cell>
          <cell r="BI204">
            <v>-114.97000000000025</v>
          </cell>
          <cell r="BJ204">
            <v>8.1829999999999927</v>
          </cell>
          <cell r="BK204">
            <v>309.62199999999939</v>
          </cell>
          <cell r="BL204">
            <v>509.51099999999951</v>
          </cell>
          <cell r="BM204">
            <v>330.07100000000173</v>
          </cell>
        </row>
        <row r="205">
          <cell r="I205" t="str">
            <v>Stand des Kapitalkontos Ende Jahr</v>
          </cell>
          <cell r="M205" t="str">
            <v>Stand des Kapitalkontos Ende Jahr</v>
          </cell>
          <cell r="AM205">
            <v>341.89100000000002</v>
          </cell>
          <cell r="AN205">
            <v>393.858</v>
          </cell>
          <cell r="AO205">
            <v>428.404</v>
          </cell>
          <cell r="AP205">
            <v>451.26600000000002</v>
          </cell>
          <cell r="AQ205">
            <v>511.113</v>
          </cell>
          <cell r="AR205">
            <v>553.31500000000005</v>
          </cell>
          <cell r="AS205">
            <v>546.23</v>
          </cell>
          <cell r="AT205">
            <v>544.81899999999996</v>
          </cell>
          <cell r="AU205">
            <v>620.94000000000005</v>
          </cell>
          <cell r="AV205">
            <v>707.55100000000004</v>
          </cell>
          <cell r="AW205">
            <v>792.49699999999996</v>
          </cell>
          <cell r="AX205">
            <v>858.06799999999998</v>
          </cell>
          <cell r="AY205">
            <v>904.65499999999997</v>
          </cell>
          <cell r="AZ205">
            <v>994.01099999999997</v>
          </cell>
          <cell r="BA205">
            <v>1073.002</v>
          </cell>
          <cell r="BB205">
            <v>1154.3050000000001</v>
          </cell>
          <cell r="BC205">
            <v>1297.9770000000001</v>
          </cell>
          <cell r="BD205">
            <v>1546.1369999999999</v>
          </cell>
          <cell r="BE205">
            <v>1769.125</v>
          </cell>
          <cell r="BF205">
            <v>1904.1079999999999</v>
          </cell>
          <cell r="BG205">
            <v>1930.569</v>
          </cell>
          <cell r="BH205">
            <v>1890.6489999999999</v>
          </cell>
          <cell r="BI205">
            <v>1831.394</v>
          </cell>
          <cell r="BJ205">
            <v>1864.1659999999999</v>
          </cell>
          <cell r="BK205">
            <v>2154.2800000000002</v>
          </cell>
          <cell r="BL205">
            <v>2484.4720000000002</v>
          </cell>
          <cell r="BM205">
            <v>2715.3939999999998</v>
          </cell>
        </row>
        <row r="207">
          <cell r="F207" t="str">
            <v>Schnittstelle zu KV-Statistik</v>
          </cell>
          <cell r="I207" t="str">
            <v>Schnittstelle zu KV-Statistik</v>
          </cell>
          <cell r="M207" t="str">
            <v>Schnittstelle zu KV-Statistik</v>
          </cell>
          <cell r="AM207">
            <v>1960</v>
          </cell>
          <cell r="AN207">
            <v>1961</v>
          </cell>
          <cell r="AO207">
            <v>1962</v>
          </cell>
          <cell r="AP207">
            <v>1963</v>
          </cell>
          <cell r="AQ207">
            <v>1964</v>
          </cell>
          <cell r="AR207">
            <v>1965</v>
          </cell>
          <cell r="AS207">
            <v>1966</v>
          </cell>
          <cell r="AT207">
            <v>1967</v>
          </cell>
          <cell r="AU207">
            <v>1968</v>
          </cell>
          <cell r="AV207">
            <v>1969</v>
          </cell>
          <cell r="AW207">
            <v>1970</v>
          </cell>
          <cell r="AX207">
            <v>1971</v>
          </cell>
          <cell r="AY207">
            <v>1972</v>
          </cell>
          <cell r="AZ207">
            <v>1973</v>
          </cell>
          <cell r="BA207">
            <v>1974</v>
          </cell>
          <cell r="BB207">
            <v>1975</v>
          </cell>
          <cell r="BC207">
            <v>1976</v>
          </cell>
          <cell r="BD207">
            <v>1977</v>
          </cell>
          <cell r="BE207">
            <v>1978</v>
          </cell>
          <cell r="BF207">
            <v>1979</v>
          </cell>
          <cell r="BG207">
            <v>1980</v>
          </cell>
          <cell r="BH207">
            <v>1981</v>
          </cell>
          <cell r="BI207">
            <v>1982</v>
          </cell>
          <cell r="BJ207">
            <v>1983</v>
          </cell>
          <cell r="BK207">
            <v>1984</v>
          </cell>
          <cell r="BL207">
            <v>1985</v>
          </cell>
          <cell r="BM207">
            <v>1986</v>
          </cell>
          <cell r="BN207">
            <v>1987</v>
          </cell>
          <cell r="BO207">
            <v>1988</v>
          </cell>
          <cell r="BP207">
            <v>1989</v>
          </cell>
          <cell r="BQ207">
            <v>1990</v>
          </cell>
          <cell r="BR207">
            <v>1991</v>
          </cell>
          <cell r="BS207">
            <v>1992</v>
          </cell>
          <cell r="BT207">
            <v>1993</v>
          </cell>
          <cell r="BU207">
            <v>1994</v>
          </cell>
          <cell r="BV207">
            <v>1995</v>
          </cell>
          <cell r="BW207">
            <v>1996</v>
          </cell>
          <cell r="BX207">
            <v>1997</v>
          </cell>
          <cell r="BY207">
            <v>1998</v>
          </cell>
        </row>
        <row r="208">
          <cell r="F208" t="str">
            <v>Total Ausgaben gem KV-Statistik</v>
          </cell>
          <cell r="I208" t="str">
            <v>Total Ausgaben gem KV-Statistik</v>
          </cell>
          <cell r="M208" t="str">
            <v>Total Ausgaben gem KV-Statistik</v>
          </cell>
          <cell r="AM208">
            <v>561.31700000000001</v>
          </cell>
          <cell r="AN208">
            <v>604.47199999999998</v>
          </cell>
          <cell r="AO208">
            <v>673.476</v>
          </cell>
          <cell r="AP208">
            <v>758.19</v>
          </cell>
          <cell r="AQ208">
            <v>845.98900000000003</v>
          </cell>
          <cell r="AR208">
            <v>1003.376</v>
          </cell>
          <cell r="AS208">
            <v>1234.8140000000001</v>
          </cell>
          <cell r="AT208">
            <v>1404.9280000000001</v>
          </cell>
          <cell r="AU208">
            <v>1560.922</v>
          </cell>
          <cell r="AV208">
            <v>1730.2919999999999</v>
          </cell>
          <cell r="AW208">
            <v>1954.7080000000001</v>
          </cell>
          <cell r="AX208">
            <v>2255.3919999999998</v>
          </cell>
          <cell r="AY208">
            <v>2689.799</v>
          </cell>
          <cell r="AZ208">
            <v>3068.645</v>
          </cell>
          <cell r="BA208">
            <v>3577.9319999999998</v>
          </cell>
          <cell r="BB208">
            <v>4053.9349999999999</v>
          </cell>
          <cell r="BC208">
            <v>4467.1270000000004</v>
          </cell>
          <cell r="BD208">
            <v>4675.2920000000004</v>
          </cell>
          <cell r="BE208">
            <v>4961.5140000000001</v>
          </cell>
          <cell r="BF208">
            <v>5260.9610000000002</v>
          </cell>
          <cell r="BG208">
            <v>5676.69</v>
          </cell>
          <cell r="BH208">
            <v>6203.3609999999999</v>
          </cell>
          <cell r="BI208">
            <v>6789.6639999999998</v>
          </cell>
          <cell r="BJ208">
            <v>7363.8239999999996</v>
          </cell>
          <cell r="BK208">
            <v>7868.6369999999997</v>
          </cell>
          <cell r="BL208">
            <v>8415.9449999999997</v>
          </cell>
          <cell r="BM208">
            <v>9018.5139999999992</v>
          </cell>
          <cell r="BN208">
            <v>9623.8709999999992</v>
          </cell>
          <cell r="BO208">
            <v>10325.632</v>
          </cell>
          <cell r="BP208">
            <v>11160.302</v>
          </cell>
          <cell r="BQ208">
            <v>12199.253000000001</v>
          </cell>
          <cell r="BR208">
            <v>13699.999</v>
          </cell>
          <cell r="BS208">
            <v>14978.12</v>
          </cell>
          <cell r="BT208">
            <v>16110.620999999999</v>
          </cell>
          <cell r="BU208">
            <v>15463.235000000001</v>
          </cell>
          <cell r="BV208">
            <v>16237.442999999999</v>
          </cell>
          <cell r="BW208">
            <v>17192.470939999999</v>
          </cell>
          <cell r="BX208">
            <v>17672.056998</v>
          </cell>
          <cell r="BY208">
            <v>18402.61016</v>
          </cell>
          <cell r="CA208">
            <v>2.7895121048842064E-2</v>
          </cell>
        </row>
        <row r="209">
          <cell r="F209" t="str">
            <v>Total Ausgaben gem DB Finanzen KV</v>
          </cell>
          <cell r="I209" t="str">
            <v>Total Ausgaben gem ZS 97</v>
          </cell>
          <cell r="M209" t="str">
            <v>Total Ausgaben</v>
          </cell>
          <cell r="AM209">
            <v>489.45400000000001</v>
          </cell>
          <cell r="AN209">
            <v>532.85500000000002</v>
          </cell>
          <cell r="AO209">
            <v>595.14600000000007</v>
          </cell>
          <cell r="AP209">
            <v>671.24299999999994</v>
          </cell>
          <cell r="AQ209">
            <v>749.66200000000003</v>
          </cell>
          <cell r="AR209">
            <v>901.13400000000001</v>
          </cell>
          <cell r="AS209">
            <v>1128.4879999999998</v>
          </cell>
          <cell r="AT209">
            <v>1295.9849999999997</v>
          </cell>
          <cell r="AU209">
            <v>1435.9759999999997</v>
          </cell>
          <cell r="AV209">
            <v>1582.5069999999998</v>
          </cell>
          <cell r="AW209">
            <v>1790.6639999999998</v>
          </cell>
          <cell r="AX209">
            <v>2057.3230000000003</v>
          </cell>
          <cell r="AY209">
            <v>2453.0639999999999</v>
          </cell>
          <cell r="AZ209">
            <v>2805.5690000000013</v>
          </cell>
          <cell r="BA209">
            <v>3271.7909999999997</v>
          </cell>
          <cell r="BB209">
            <v>3703.0480000000002</v>
          </cell>
          <cell r="BC209">
            <v>4021.1449999999986</v>
          </cell>
          <cell r="BD209">
            <v>4186.5320000000002</v>
          </cell>
          <cell r="BE209">
            <v>4435.3949999999995</v>
          </cell>
          <cell r="BF209">
            <v>4711.1059999999998</v>
          </cell>
          <cell r="BG209">
            <v>5087.6939999999995</v>
          </cell>
          <cell r="BH209">
            <v>5552.7089999999998</v>
          </cell>
          <cell r="BI209">
            <v>6073.9670000000015</v>
          </cell>
          <cell r="BJ209">
            <v>6599.630000000001</v>
          </cell>
          <cell r="BK209">
            <v>7051.8690000000006</v>
          </cell>
          <cell r="BL209">
            <v>7535.6179999999995</v>
          </cell>
          <cell r="BM209">
            <v>8086.2279999999992</v>
          </cell>
          <cell r="BN209">
            <v>8649.2839999999997</v>
          </cell>
          <cell r="BO209">
            <v>9231.8790000000008</v>
          </cell>
          <cell r="BP209">
            <v>10001.802000000001</v>
          </cell>
          <cell r="BQ209">
            <v>11005.306999999999</v>
          </cell>
          <cell r="BR209">
            <v>12347.584000000003</v>
          </cell>
          <cell r="BS209">
            <v>13504.41</v>
          </cell>
          <cell r="BT209">
            <v>14570.155999999999</v>
          </cell>
          <cell r="BU209">
            <v>15313.498</v>
          </cell>
          <cell r="BV209">
            <v>16098.941999999999</v>
          </cell>
          <cell r="BW209">
            <v>17192.470937000002</v>
          </cell>
          <cell r="BX209">
            <v>17672.056996999996</v>
          </cell>
          <cell r="BY209">
            <v>18402.610158000003</v>
          </cell>
          <cell r="CA209">
            <v>2.7895121170039339E-2</v>
          </cell>
        </row>
        <row r="210">
          <cell r="F210" t="str">
            <v>Differenz zu KV-Statistik</v>
          </cell>
          <cell r="I210" t="str">
            <v>Differenz zu KV-Statistik</v>
          </cell>
          <cell r="M210" t="str">
            <v>Differenz zu KV-Statistik</v>
          </cell>
          <cell r="AM210">
            <v>71.863</v>
          </cell>
          <cell r="AN210">
            <v>71.616999999999962</v>
          </cell>
          <cell r="AO210">
            <v>78.329999999999927</v>
          </cell>
          <cell r="AP210">
            <v>86.947000000000116</v>
          </cell>
          <cell r="AQ210">
            <v>96.326999999999998</v>
          </cell>
          <cell r="AR210">
            <v>102.24199999999996</v>
          </cell>
          <cell r="AS210">
            <v>106.32600000000025</v>
          </cell>
          <cell r="AT210">
            <v>108.94300000000044</v>
          </cell>
          <cell r="AU210">
            <v>124.94600000000037</v>
          </cell>
          <cell r="AV210">
            <v>147.78500000000008</v>
          </cell>
          <cell r="AW210">
            <v>164.04400000000032</v>
          </cell>
          <cell r="AX210">
            <v>198.06899999999951</v>
          </cell>
          <cell r="AY210">
            <v>236.73500000000013</v>
          </cell>
          <cell r="AZ210">
            <v>263.07599999999866</v>
          </cell>
          <cell r="BA210">
            <v>306.14100000000008</v>
          </cell>
          <cell r="BB210">
            <v>350.88699999999972</v>
          </cell>
          <cell r="BC210">
            <v>445.98200000000179</v>
          </cell>
          <cell r="BD210">
            <v>488.76000000000022</v>
          </cell>
          <cell r="BE210">
            <v>526.1190000000006</v>
          </cell>
          <cell r="BF210">
            <v>549.85500000000047</v>
          </cell>
          <cell r="BG210">
            <v>588.99600000000009</v>
          </cell>
          <cell r="BH210">
            <v>650.65200000000004</v>
          </cell>
          <cell r="BI210">
            <v>715.6969999999983</v>
          </cell>
          <cell r="BJ210">
            <v>764.1939999999986</v>
          </cell>
          <cell r="BK210">
            <v>816.76799999999912</v>
          </cell>
          <cell r="BL210">
            <v>880.32700000000023</v>
          </cell>
          <cell r="BM210">
            <v>932.28600000000006</v>
          </cell>
          <cell r="BN210">
            <v>974.58699999999953</v>
          </cell>
          <cell r="BO210">
            <v>1093.7529999999988</v>
          </cell>
          <cell r="BP210">
            <v>1158.4999999999982</v>
          </cell>
          <cell r="BQ210">
            <v>1193.9460000000017</v>
          </cell>
          <cell r="BR210">
            <v>1352.4149999999972</v>
          </cell>
          <cell r="BS210">
            <v>1473.7100000000009</v>
          </cell>
          <cell r="BT210">
            <v>1540.4650000000001</v>
          </cell>
          <cell r="BU210">
            <v>149.73700000000099</v>
          </cell>
          <cell r="BV210">
            <v>138.5010000000002</v>
          </cell>
          <cell r="BW210">
            <v>2.9999973776284605E-6</v>
          </cell>
          <cell r="BX210">
            <v>1.000003976514563E-6</v>
          </cell>
          <cell r="BY210">
            <v>1.9999970390927047E-6</v>
          </cell>
          <cell r="CA210">
            <v>-0.66666504978578356</v>
          </cell>
        </row>
        <row r="211">
          <cell r="F211" t="str">
            <v>Veränderung Reserven</v>
          </cell>
          <cell r="BU211">
            <v>-149.72999999999999</v>
          </cell>
          <cell r="BV211">
            <v>-138.49600000000001</v>
          </cell>
        </row>
        <row r="212">
          <cell r="F212" t="str">
            <v>Kostenbeteiligung</v>
          </cell>
          <cell r="I212" t="str">
            <v>Kostenbeteiligung</v>
          </cell>
          <cell r="M212" t="str">
            <v>Veränderung der Reserven</v>
          </cell>
          <cell r="AM212">
            <v>-55.670999999999999</v>
          </cell>
          <cell r="AN212">
            <v>-57.195</v>
          </cell>
          <cell r="AO212">
            <v>-62.834000000000003</v>
          </cell>
          <cell r="AP212">
            <v>-68.930999999999997</v>
          </cell>
          <cell r="AQ212">
            <v>-76.567999999999998</v>
          </cell>
          <cell r="AR212">
            <v>-82.947000000000003</v>
          </cell>
          <cell r="AS212">
            <v>-81.721999999999994</v>
          </cell>
          <cell r="AT212">
            <v>-81.284999999999997</v>
          </cell>
          <cell r="AU212">
            <v>-94.113</v>
          </cell>
          <cell r="AV212">
            <v>-110.902</v>
          </cell>
          <cell r="AW212">
            <v>-122.25</v>
          </cell>
          <cell r="AX212">
            <v>-144.08600000000001</v>
          </cell>
          <cell r="AY212">
            <v>-172.46899999999999</v>
          </cell>
          <cell r="AZ212">
            <v>-181.191</v>
          </cell>
          <cell r="BA212">
            <v>-208.53299999999999</v>
          </cell>
          <cell r="BB212">
            <v>-236.49</v>
          </cell>
          <cell r="BC212">
            <v>-297.47000000000003</v>
          </cell>
          <cell r="BD212">
            <v>-319.75799999999998</v>
          </cell>
          <cell r="BE212">
            <v>-339.75299999999999</v>
          </cell>
          <cell r="BF212">
            <v>-354.77100000000002</v>
          </cell>
          <cell r="BG212">
            <v>-375.07100000000003</v>
          </cell>
          <cell r="BH212">
            <v>-410.01900000000001</v>
          </cell>
          <cell r="BI212">
            <v>-434.57900000000001</v>
          </cell>
          <cell r="BJ212">
            <v>-466.79300000000001</v>
          </cell>
          <cell r="BK212">
            <v>-484.303</v>
          </cell>
          <cell r="BL212">
            <v>-513.09500000000003</v>
          </cell>
          <cell r="BM212">
            <v>-553.22400000000005</v>
          </cell>
          <cell r="BN212">
            <v>-658.27499999999998</v>
          </cell>
          <cell r="BO212">
            <v>-757.38400000000001</v>
          </cell>
          <cell r="BP212">
            <v>-807.71799999999996</v>
          </cell>
          <cell r="BQ212">
            <v>-856.82</v>
          </cell>
          <cell r="BR212">
            <v>-1060.23</v>
          </cell>
          <cell r="BS212">
            <v>-1184.9590000000001</v>
          </cell>
          <cell r="BT212">
            <v>-1273.3520000000001</v>
          </cell>
        </row>
        <row r="213">
          <cell r="F213" t="str">
            <v>Prämienanteil Rückversicherer</v>
          </cell>
          <cell r="I213" t="str">
            <v>Prämienanteil Rückversicherer</v>
          </cell>
          <cell r="AM213">
            <v>-16.143999999999998</v>
          </cell>
          <cell r="AN213">
            <v>-14.422000000000001</v>
          </cell>
          <cell r="AO213">
            <v>-15.496</v>
          </cell>
          <cell r="AP213">
            <v>-18.015999999999998</v>
          </cell>
          <cell r="AQ213">
            <v>-19.759</v>
          </cell>
          <cell r="AR213">
            <v>-19.295000000000002</v>
          </cell>
          <cell r="AS213">
            <v>-24.603999999999999</v>
          </cell>
          <cell r="AT213">
            <v>-27.658000000000001</v>
          </cell>
          <cell r="AU213">
            <v>-30.832999999999998</v>
          </cell>
          <cell r="AV213">
            <v>-36.883000000000003</v>
          </cell>
          <cell r="AW213">
            <v>-41.793999999999997</v>
          </cell>
          <cell r="AX213">
            <v>-53.982999999999997</v>
          </cell>
          <cell r="AY213">
            <v>-64.266000000000005</v>
          </cell>
          <cell r="AZ213">
            <v>-81.885000000000005</v>
          </cell>
          <cell r="BA213">
            <v>-97.608000000000004</v>
          </cell>
          <cell r="BB213">
            <v>-114.39700000000001</v>
          </cell>
          <cell r="BC213">
            <v>-148.512</v>
          </cell>
          <cell r="BD213">
            <v>-169.00200000000001</v>
          </cell>
          <cell r="BE213">
            <v>-186.364</v>
          </cell>
          <cell r="BF213">
            <v>-195.084</v>
          </cell>
          <cell r="BG213">
            <v>-213.92400000000001</v>
          </cell>
          <cell r="BH213">
            <v>-240.63300000000001</v>
          </cell>
          <cell r="BI213">
            <v>-281.12</v>
          </cell>
          <cell r="BJ213">
            <v>-297.40199999999999</v>
          </cell>
          <cell r="BK213">
            <v>-332.46499999999997</v>
          </cell>
          <cell r="BL213">
            <v>-357.06700000000001</v>
          </cell>
          <cell r="BM213">
            <v>-370.03800000000001</v>
          </cell>
          <cell r="BN213">
            <v>-310.84100000000001</v>
          </cell>
          <cell r="BO213">
            <v>-331.43900000000002</v>
          </cell>
          <cell r="BP213">
            <v>-328.02300000000002</v>
          </cell>
          <cell r="BQ213">
            <v>-317.17</v>
          </cell>
          <cell r="BR213">
            <v>-268.14400000000001</v>
          </cell>
          <cell r="BS213">
            <v>-268.81</v>
          </cell>
          <cell r="BT213">
            <v>-232.892</v>
          </cell>
        </row>
        <row r="214">
          <cell r="F214" t="str">
            <v>Liegenschaften Rückschlag</v>
          </cell>
          <cell r="I214" t="str">
            <v>Liegenschaften Rückschlag</v>
          </cell>
          <cell r="M214" t="e">
            <v>#REF!</v>
          </cell>
          <cell r="BL214">
            <v>-6.133</v>
          </cell>
          <cell r="BM214">
            <v>-5.2610000000000001</v>
          </cell>
          <cell r="BN214">
            <v>-2.1859999999999999</v>
          </cell>
          <cell r="BO214">
            <v>-2.524</v>
          </cell>
          <cell r="BP214">
            <v>-4.6539999999999999</v>
          </cell>
          <cell r="BQ214">
            <v>-3.7930000000000001</v>
          </cell>
          <cell r="BR214">
            <v>-10.339</v>
          </cell>
          <cell r="BS214">
            <v>-14.644</v>
          </cell>
          <cell r="BT214">
            <v>-14.225</v>
          </cell>
        </row>
        <row r="215">
          <cell r="F215" t="str">
            <v>Liegenschaften Vorschlag</v>
          </cell>
        </row>
        <row r="216">
          <cell r="F216" t="str">
            <v>Aufwertungen Wertschriften</v>
          </cell>
          <cell r="I216" t="str">
            <v>Abschreibungen Wertschriften</v>
          </cell>
          <cell r="M216" t="e">
            <v>#REF!</v>
          </cell>
        </row>
        <row r="217">
          <cell r="F217" t="str">
            <v>Abschreibungen Wertschriften</v>
          </cell>
          <cell r="BL217">
            <v>-4.032</v>
          </cell>
          <cell r="BM217">
            <v>-3.762</v>
          </cell>
          <cell r="BN217">
            <v>-3.2890000000000001</v>
          </cell>
          <cell r="BO217">
            <v>-2.407</v>
          </cell>
          <cell r="BP217">
            <v>-18.106000000000002</v>
          </cell>
          <cell r="BQ217">
            <v>-16.18</v>
          </cell>
          <cell r="BR217">
            <v>-13.702</v>
          </cell>
          <cell r="BS217">
            <v>-5.2960000000000003</v>
          </cell>
          <cell r="BT217">
            <v>-19.995000000000001</v>
          </cell>
        </row>
        <row r="218">
          <cell r="F218" t="str">
            <v>Übriges</v>
          </cell>
          <cell r="M218" t="str">
            <v>Übriges</v>
          </cell>
        </row>
        <row r="220">
          <cell r="F220" t="str">
            <v>Differenzkontrolle</v>
          </cell>
          <cell r="I220" t="str">
            <v>Differenzkontrolle</v>
          </cell>
          <cell r="AM220">
            <v>4.8000000000001819E-2</v>
          </cell>
          <cell r="AN220">
            <v>-3.907985046680551E-14</v>
          </cell>
          <cell r="AO220">
            <v>-7.638334409421077E-14</v>
          </cell>
          <cell r="AP220">
            <v>1.2079226507921703E-13</v>
          </cell>
          <cell r="AQ220">
            <v>0</v>
          </cell>
          <cell r="AR220">
            <v>-4.2632564145606011E-14</v>
          </cell>
          <cell r="AS220">
            <v>2.5579538487363607E-13</v>
          </cell>
          <cell r="AT220">
            <v>4.4053649617126212E-13</v>
          </cell>
          <cell r="AU220">
            <v>3.694822225952521E-13</v>
          </cell>
          <cell r="AV220">
            <v>7.815970093361102E-14</v>
          </cell>
          <cell r="AW220">
            <v>3.2684965844964609E-13</v>
          </cell>
          <cell r="AX220">
            <v>-5.0448534238967113E-13</v>
          </cell>
          <cell r="AY220">
            <v>1.2789769243681803E-13</v>
          </cell>
          <cell r="AZ220">
            <v>-1.3500311979441904E-12</v>
          </cell>
          <cell r="BA220">
            <v>0</v>
          </cell>
          <cell r="BB220">
            <v>-2.9842794901924208E-13</v>
          </cell>
          <cell r="BC220">
            <v>1.7621459846850485E-12</v>
          </cell>
          <cell r="BD220">
            <v>2.2737367544323206E-13</v>
          </cell>
          <cell r="BE220">
            <v>2.0000000006064056E-3</v>
          </cell>
          <cell r="BF220">
            <v>4.5474735088646412E-13</v>
          </cell>
          <cell r="BG220">
            <v>1.0000000000616183E-3</v>
          </cell>
          <cell r="BH220">
            <v>0</v>
          </cell>
          <cell r="BI220">
            <v>-2.0000000017148523E-3</v>
          </cell>
          <cell r="BJ220">
            <v>-1.0000000013974386E-3</v>
          </cell>
          <cell r="BK220">
            <v>-8.5265128291212022E-13</v>
          </cell>
          <cell r="BL220">
            <v>1.9095836023552692E-13</v>
          </cell>
          <cell r="BM220">
            <v>1.000000000000778E-3</v>
          </cell>
          <cell r="BN220">
            <v>-4.0000000004511982E-3</v>
          </cell>
          <cell r="BO220">
            <v>-1.0000000012437837E-3</v>
          </cell>
          <cell r="BP220">
            <v>-1.0000000018060007E-3</v>
          </cell>
          <cell r="BQ220">
            <v>-1.6999999998333237E-2</v>
          </cell>
          <cell r="BR220">
            <v>-2.7888802378583932E-12</v>
          </cell>
          <cell r="BS220">
            <v>1.0000000008831833E-3</v>
          </cell>
          <cell r="BT220">
            <v>1.0000000000580656E-3</v>
          </cell>
          <cell r="BU220">
            <v>7.0000000009997621E-3</v>
          </cell>
          <cell r="BV220">
            <v>5.0000000001944045E-3</v>
          </cell>
          <cell r="BW220">
            <v>2.9999973776284605E-6</v>
          </cell>
          <cell r="BX220">
            <v>1.000003976514563E-6</v>
          </cell>
          <cell r="BY220">
            <v>1.9999970390927047E-6</v>
          </cell>
        </row>
        <row r="223">
          <cell r="H223" t="str">
            <v>1)</v>
          </cell>
          <cell r="I223" t="str">
            <v>Die Beiträge werden erst seit 1985 detailliert ausgewiesen.</v>
          </cell>
        </row>
        <row r="224">
          <cell r="H224" t="str">
            <v>2)</v>
          </cell>
          <cell r="I224" t="str">
            <v>Der Bund hat seit 1.1.1990 die Subventionen an die Krankenkassen auf 1,3 Milliarden Franken jährlich erhöht. 1993 wurden die</v>
          </cell>
        </row>
        <row r="225">
          <cell r="I225" t="str">
            <v>Bundesbeiträge um 1.2 Mio. gekürzt.</v>
          </cell>
        </row>
        <row r="226">
          <cell r="H226" t="str">
            <v>3)</v>
          </cell>
          <cell r="I226" t="str">
            <v>Rückerstattungen, Liegenschaften (Vorschlag), Aufwertungen von Wertschriften, Schenkungen, sonstiger Ertrag.</v>
          </cell>
        </row>
        <row r="227">
          <cell r="H227" t="str">
            <v>4)</v>
          </cell>
          <cell r="I227" t="str">
            <v>Allg. Krankenpflegekosten inkl. Leistungsbeiträge an HMO-Kassen; übrige Pflegekosten: Zahnpflegevers. (bis 1981 in Allgemeinen</v>
          </cell>
        </row>
        <row r="229">
          <cell r="I229" t="str">
            <v>Krankenpflegekosten enthalten), Tuberkulose (inkl. Taggeld ab 1988), Wartgelder für Ärzte.</v>
          </cell>
        </row>
        <row r="231">
          <cell r="H231" t="str">
            <v>6)</v>
          </cell>
          <cell r="I231" t="str">
            <v>Sterbegeldversicherung, sonstige Leistungen.</v>
          </cell>
        </row>
        <row r="232">
          <cell r="H232" t="str">
            <v>7)</v>
          </cell>
          <cell r="I232" t="str">
            <v>Unterstützungen, Erstattungen von Rückversicherungen, Wertveränderungen bei Wertschriften und Liegenschaften,</v>
          </cell>
        </row>
        <row r="234">
          <cell r="I234" t="str">
            <v>Krankheitsvorbeugung, sonstiger Aufwand.</v>
          </cell>
        </row>
        <row r="235">
          <cell r="H235" t="str">
            <v>8)</v>
          </cell>
          <cell r="I235" t="str">
            <v>Kumulierte Kassenüberschüsse bzw. -defizite, inkl. Reservebildung.</v>
          </cell>
        </row>
        <row r="258">
          <cell r="BB258" t="e">
            <v>#REF!</v>
          </cell>
          <cell r="BC258" t="e">
            <v>#REF!</v>
          </cell>
          <cell r="BD258" t="e">
            <v>#REF!</v>
          </cell>
          <cell r="BE258" t="e">
            <v>#REF!</v>
          </cell>
          <cell r="BF258" t="e">
            <v>#REF!</v>
          </cell>
          <cell r="BG258" t="e">
            <v>#REF!</v>
          </cell>
          <cell r="BH258" t="e">
            <v>#REF!</v>
          </cell>
          <cell r="BI258" t="e">
            <v>#REF!</v>
          </cell>
          <cell r="BJ258" t="e">
            <v>#REF!</v>
          </cell>
          <cell r="BK258" t="e">
            <v>#REF!</v>
          </cell>
          <cell r="BL258" t="e">
            <v>#REF!</v>
          </cell>
          <cell r="BM258" t="e">
            <v>#REF!</v>
          </cell>
        </row>
        <row r="259">
          <cell r="BB259">
            <v>3920.6680000000001</v>
          </cell>
          <cell r="BC259">
            <v>4342.9189999999999</v>
          </cell>
          <cell r="BD259">
            <v>4662.3289999999997</v>
          </cell>
          <cell r="BE259">
            <v>4891.7690000000002</v>
          </cell>
          <cell r="BF259">
            <v>5069.6880000000001</v>
          </cell>
          <cell r="BG259">
            <v>5348.1659999999993</v>
          </cell>
          <cell r="BH259">
            <v>5676.4310000000005</v>
          </cell>
          <cell r="BI259">
            <v>6240.1170000000011</v>
          </cell>
          <cell r="BJ259">
            <v>6905.2150000000011</v>
          </cell>
          <cell r="BK259">
            <v>7693.9560000000001</v>
          </cell>
          <cell r="BL259">
            <v>8402.1959999999999</v>
          </cell>
          <cell r="BM259">
            <v>8786.3370000000014</v>
          </cell>
        </row>
        <row r="260">
          <cell r="BB260">
            <v>3806.0053000000003</v>
          </cell>
          <cell r="BC260">
            <v>4154.8057999999983</v>
          </cell>
          <cell r="BD260">
            <v>4338.6338000000005</v>
          </cell>
          <cell r="BE260">
            <v>4603.1225999999997</v>
          </cell>
          <cell r="BF260">
            <v>4886.6815999999999</v>
          </cell>
          <cell r="BG260">
            <v>5280.2255999999998</v>
          </cell>
          <cell r="BH260">
            <v>5779.5389999999998</v>
          </cell>
          <cell r="BI260">
            <v>6320.5610000000015</v>
          </cell>
          <cell r="BJ260">
            <v>6865.6690000000008</v>
          </cell>
          <cell r="BK260">
            <v>7342.6290000000008</v>
          </cell>
          <cell r="BL260">
            <v>7840.4529999999995</v>
          </cell>
          <cell r="BM260">
            <v>8429.3809999999994</v>
          </cell>
        </row>
        <row r="261">
          <cell r="BB261">
            <v>103.22299999999996</v>
          </cell>
          <cell r="BC261">
            <v>173.26200000000154</v>
          </cell>
          <cell r="BD261">
            <v>306.79499999999916</v>
          </cell>
          <cell r="BE261">
            <v>270.01000000000113</v>
          </cell>
          <cell r="BF261">
            <v>163.4980000000005</v>
          </cell>
          <cell r="BG261">
            <v>46.547999999999774</v>
          </cell>
          <cell r="BH261">
            <v>-116.91099999999915</v>
          </cell>
          <cell r="BI261">
            <v>-114.97000000000025</v>
          </cell>
          <cell r="BJ261">
            <v>8.1829999999999927</v>
          </cell>
          <cell r="BK261">
            <v>309.62199999999939</v>
          </cell>
          <cell r="BL261">
            <v>509.51099999999951</v>
          </cell>
          <cell r="BM261">
            <v>330.07100000000173</v>
          </cell>
        </row>
        <row r="262">
          <cell r="BB262">
            <v>1154.3050000000001</v>
          </cell>
          <cell r="BC262">
            <v>1297.9770000000001</v>
          </cell>
          <cell r="BD262">
            <v>1546.1369999999999</v>
          </cell>
          <cell r="BE262">
            <v>1769.125</v>
          </cell>
          <cell r="BF262">
            <v>1904.1079999999999</v>
          </cell>
          <cell r="BG262">
            <v>1930.569</v>
          </cell>
          <cell r="BH262">
            <v>1890.6489999999999</v>
          </cell>
          <cell r="BI262">
            <v>1831.394</v>
          </cell>
          <cell r="BJ262">
            <v>1864.1659999999999</v>
          </cell>
          <cell r="BK262">
            <v>2154.2800000000002</v>
          </cell>
          <cell r="BL262">
            <v>2484.4720000000002</v>
          </cell>
          <cell r="BM262">
            <v>2715.3939999999998</v>
          </cell>
        </row>
        <row r="264">
          <cell r="BB264">
            <v>114.66269999999986</v>
          </cell>
          <cell r="BC264">
            <v>188.1132000000016</v>
          </cell>
          <cell r="BD264">
            <v>323.6951999999992</v>
          </cell>
          <cell r="BE264">
            <v>288.64640000000054</v>
          </cell>
          <cell r="BF264">
            <v>183.00640000000021</v>
          </cell>
          <cell r="BG264">
            <v>67.940399999999499</v>
          </cell>
          <cell r="BH264">
            <v>-103.10799999999927</v>
          </cell>
          <cell r="BI264">
            <v>-80.444000000000415</v>
          </cell>
          <cell r="BJ264">
            <v>39.546000000000276</v>
          </cell>
          <cell r="BK264">
            <v>351.32699999999932</v>
          </cell>
          <cell r="BL264">
            <v>561.74300000000039</v>
          </cell>
          <cell r="BM264">
            <v>356.95600000000195</v>
          </cell>
        </row>
        <row r="265">
          <cell r="BB265">
            <v>1154.3050000000001</v>
          </cell>
          <cell r="BC265">
            <v>1342.4182000000017</v>
          </cell>
          <cell r="BD265">
            <v>1621.6721999999993</v>
          </cell>
          <cell r="BE265">
            <v>1834.7834000000005</v>
          </cell>
          <cell r="BF265">
            <v>1952.1314000000002</v>
          </cell>
          <cell r="BG265">
            <v>1972.0483999999994</v>
          </cell>
          <cell r="BH265">
            <v>1827.4610000000007</v>
          </cell>
          <cell r="BI265">
            <v>1810.2049999999995</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cell r="K1" t="str">
            <v>OECD Main Prohramme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AHV 98</v>
          </cell>
          <cell r="BZ1" t="str">
            <v>AHV 99</v>
          </cell>
          <cell r="CA1" t="str">
            <v>AHV 00</v>
          </cell>
          <cell r="CB1" t="str">
            <v>AHV 01</v>
          </cell>
          <cell r="CC1" t="str">
            <v>AHV 02</v>
          </cell>
          <cell r="CD1" t="str">
            <v>AHV 03</v>
          </cell>
          <cell r="CE1" t="str">
            <v>AHV 04</v>
          </cell>
          <cell r="CF1" t="str">
            <v>AHV 05</v>
          </cell>
          <cell r="CG1" t="str">
            <v>AHV 06</v>
          </cell>
          <cell r="CH1" t="str">
            <v>AHV 07</v>
          </cell>
          <cell r="CI1" t="str">
            <v>AHV 08</v>
          </cell>
          <cell r="CJ1" t="str">
            <v>AHV 09</v>
          </cell>
          <cell r="CK1" t="str">
            <v>AHV 10</v>
          </cell>
        </row>
        <row r="2">
          <cell r="A2" t="str">
            <v>Résume des comptes financiers de l'AVS</v>
          </cell>
          <cell r="E2" t="str">
            <v>Finanzen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cell r="CA2">
            <v>2000</v>
          </cell>
          <cell r="CB2">
            <v>2001</v>
          </cell>
          <cell r="CC2">
            <v>2002</v>
          </cell>
          <cell r="CD2">
            <v>2003</v>
          </cell>
          <cell r="CE2">
            <v>2004</v>
          </cell>
          <cell r="CF2">
            <v>2005</v>
          </cell>
          <cell r="CG2">
            <v>2006</v>
          </cell>
          <cell r="CH2">
            <v>2007</v>
          </cell>
          <cell r="CI2">
            <v>2008</v>
          </cell>
          <cell r="CJ2">
            <v>2009</v>
          </cell>
          <cell r="CK2">
            <v>2010</v>
          </cell>
          <cell r="CL2">
            <v>2011</v>
          </cell>
          <cell r="CM2">
            <v>38062.031123086555</v>
          </cell>
        </row>
        <row r="3">
          <cell r="A3" t="str">
            <v>Total des recettes</v>
          </cell>
          <cell r="E3" t="str">
            <v>Total Einnahmen</v>
          </cell>
          <cell r="AA3">
            <v>580.66009351000002</v>
          </cell>
          <cell r="AB3">
            <v>612.09847955000009</v>
          </cell>
          <cell r="AC3">
            <v>637.41242385999999</v>
          </cell>
          <cell r="AD3">
            <v>699.13089277999995</v>
          </cell>
          <cell r="AE3">
            <v>744.11494663999997</v>
          </cell>
          <cell r="AF3">
            <v>793.17546680999999</v>
          </cell>
          <cell r="AG3">
            <v>853.09861079999996</v>
          </cell>
          <cell r="AH3">
            <v>853.09861079999996</v>
          </cell>
          <cell r="AI3">
            <v>913.80559714999993</v>
          </cell>
          <cell r="AJ3">
            <v>964.63102073999994</v>
          </cell>
          <cell r="AK3">
            <v>975.21995655000001</v>
          </cell>
          <cell r="AL3">
            <v>1055.2706623399999</v>
          </cell>
          <cell r="AM3">
            <v>1119.1079703999999</v>
          </cell>
          <cell r="AN3">
            <v>1243.59932731</v>
          </cell>
          <cell r="AO3">
            <v>1352.69071125</v>
          </cell>
          <cell r="AP3">
            <v>1489.1203690699999</v>
          </cell>
          <cell r="AQ3">
            <v>1792.67578</v>
          </cell>
          <cell r="AR3">
            <v>1927.335462</v>
          </cell>
          <cell r="AS3">
            <v>2031.0537140000001</v>
          </cell>
          <cell r="AT3">
            <v>2174.0291520000001</v>
          </cell>
          <cell r="AU3">
            <v>2277.8686399999997</v>
          </cell>
          <cell r="AV3">
            <v>3112.649449</v>
          </cell>
          <cell r="AW3">
            <v>3433.9840900000004</v>
          </cell>
          <cell r="AX3">
            <v>3948.6375479999997</v>
          </cell>
          <cell r="AY3">
            <v>4424.2957040000001</v>
          </cell>
          <cell r="AZ3">
            <v>7138.6421169999994</v>
          </cell>
          <cell r="BA3">
            <v>8064.680241</v>
          </cell>
          <cell r="BB3">
            <v>8443.3528939999997</v>
          </cell>
          <cell r="BC3">
            <v>8780.8329889999986</v>
          </cell>
          <cell r="BD3">
            <v>9044.4014459999999</v>
          </cell>
          <cell r="BE3">
            <v>9487.2210040000009</v>
          </cell>
          <cell r="BF3">
            <v>9910.1655950000004</v>
          </cell>
          <cell r="BG3">
            <v>10895.45363</v>
          </cell>
          <cell r="BH3">
            <v>11640.457545999998</v>
          </cell>
          <cell r="BI3">
            <v>12947.665038000001</v>
          </cell>
          <cell r="BJ3">
            <v>13469.210811000001</v>
          </cell>
          <cell r="BK3">
            <v>14258.615929999998</v>
          </cell>
          <cell r="BL3">
            <v>14745.980562000001</v>
          </cell>
          <cell r="BM3">
            <v>15801.012782999998</v>
          </cell>
          <cell r="BN3">
            <v>16507.42821805739</v>
          </cell>
          <cell r="BO3">
            <v>17563.088047816356</v>
          </cell>
          <cell r="BP3">
            <v>18657.339335967343</v>
          </cell>
          <cell r="BQ3">
            <v>20350.567756271997</v>
          </cell>
          <cell r="BR3">
            <v>22028.393038899467</v>
          </cell>
          <cell r="BS3">
            <v>23182.848895476222</v>
          </cell>
          <cell r="BT3">
            <v>23887.587659730052</v>
          </cell>
          <cell r="BU3">
            <v>23964.650284055399</v>
          </cell>
          <cell r="BV3">
            <v>24542.352002964322</v>
          </cell>
          <cell r="BW3">
            <v>24771.271862968752</v>
          </cell>
          <cell r="BX3">
            <v>25214.004866297932</v>
          </cell>
          <cell r="BY3">
            <v>25315.80247276101</v>
          </cell>
          <cell r="BZ3">
            <v>27144.906775234871</v>
          </cell>
          <cell r="CA3">
            <v>28721.318912456518</v>
          </cell>
          <cell r="CB3">
            <v>30115.710491983788</v>
          </cell>
          <cell r="CC3">
            <v>30305.049477533448</v>
          </cell>
          <cell r="CD3">
            <v>31036.797389978768</v>
          </cell>
          <cell r="CE3">
            <v>31686.067194809784</v>
          </cell>
          <cell r="CF3">
            <v>32480.578402935145</v>
          </cell>
          <cell r="CG3">
            <v>33619.447634818716</v>
          </cell>
          <cell r="CH3">
            <v>35447.237582481532</v>
          </cell>
          <cell r="CI3">
            <v>36965.925316476074</v>
          </cell>
          <cell r="CJ3">
            <v>37691.830278597125</v>
          </cell>
          <cell r="CK3">
            <v>38062.031123086555</v>
          </cell>
          <cell r="CM3" t="str">
            <v>gemäss GRSV, ohne Kap.wae!</v>
          </cell>
        </row>
        <row r="4">
          <cell r="A4" t="str">
            <v xml:space="preserve">Cotisations des assurés et des employeurs </v>
          </cell>
          <cell r="E4" t="str">
            <v>Beiträge Versicherte und Arbeitgeber</v>
          </cell>
          <cell r="AA4">
            <v>417.79983986000002</v>
          </cell>
          <cell r="AB4">
            <v>436.27466244999999</v>
          </cell>
          <cell r="AC4">
            <v>458.45333385999999</v>
          </cell>
          <cell r="AD4">
            <v>501.02182553</v>
          </cell>
          <cell r="AE4">
            <v>527.55449228999998</v>
          </cell>
          <cell r="AF4">
            <v>569.99141815999997</v>
          </cell>
          <cell r="AG4">
            <v>600.39330344999996</v>
          </cell>
          <cell r="AH4">
            <v>600.39330344999996</v>
          </cell>
          <cell r="AI4">
            <v>644.69143799999995</v>
          </cell>
          <cell r="AJ4">
            <v>682.78356288999998</v>
          </cell>
          <cell r="AK4">
            <v>681.94000800000003</v>
          </cell>
          <cell r="AL4">
            <v>744.32520589000001</v>
          </cell>
          <cell r="AM4">
            <v>798.22533614999998</v>
          </cell>
          <cell r="AN4">
            <v>906.50834766000003</v>
          </cell>
          <cell r="AO4">
            <v>1004.7822285</v>
          </cell>
          <cell r="AP4">
            <v>1120.5704670699999</v>
          </cell>
          <cell r="AQ4">
            <v>1235.0714989999999</v>
          </cell>
          <cell r="AR4">
            <v>1354.5367610000001</v>
          </cell>
          <cell r="AS4">
            <v>1445.851463</v>
          </cell>
          <cell r="AT4">
            <v>1574.1514999999999</v>
          </cell>
          <cell r="AU4">
            <v>1669.871977</v>
          </cell>
          <cell r="AV4">
            <v>2271.737157</v>
          </cell>
          <cell r="AW4">
            <v>2549.9652070000002</v>
          </cell>
          <cell r="AX4">
            <v>2946.572772</v>
          </cell>
          <cell r="AY4">
            <v>3307.8552169999998</v>
          </cell>
          <cell r="AZ4">
            <v>5449.3562949999996</v>
          </cell>
          <cell r="BA4">
            <v>6284.8775679999999</v>
          </cell>
          <cell r="BB4">
            <v>6799.9948999999997</v>
          </cell>
          <cell r="BC4">
            <v>7098.4978199999996</v>
          </cell>
          <cell r="BD4">
            <v>7286.1552179999999</v>
          </cell>
          <cell r="BE4">
            <v>7541.9179910000003</v>
          </cell>
          <cell r="BF4">
            <v>7965.6179160000002</v>
          </cell>
          <cell r="BG4">
            <v>8629.4123529999997</v>
          </cell>
          <cell r="BH4">
            <v>9308.2416059999996</v>
          </cell>
          <cell r="BI4">
            <v>10063.840190999999</v>
          </cell>
          <cell r="BJ4">
            <v>10514.64047</v>
          </cell>
          <cell r="BK4">
            <v>10978.14811</v>
          </cell>
          <cell r="BL4">
            <v>11388.271307000001</v>
          </cell>
          <cell r="BM4">
            <v>12266.580091</v>
          </cell>
          <cell r="BN4">
            <v>12887.622922</v>
          </cell>
          <cell r="BO4">
            <v>13756.929768</v>
          </cell>
          <cell r="BP4">
            <v>14720.998240999999</v>
          </cell>
          <cell r="BQ4">
            <v>16029.29063</v>
          </cell>
          <cell r="BR4">
            <v>17302.046784999999</v>
          </cell>
          <cell r="BS4">
            <v>18004.722128000001</v>
          </cell>
          <cell r="BT4">
            <v>18322.074390000002</v>
          </cell>
          <cell r="BU4">
            <v>18306.90569517</v>
          </cell>
          <cell r="BV4">
            <v>18645.96812555</v>
          </cell>
          <cell r="BW4">
            <v>18746.323989560002</v>
          </cell>
          <cell r="BX4">
            <v>18588.84977646</v>
          </cell>
          <cell r="BY4">
            <v>19002.290745999999</v>
          </cell>
          <cell r="BZ4">
            <v>19576.073500999999</v>
          </cell>
          <cell r="CA4">
            <v>20481.854276999999</v>
          </cell>
          <cell r="CB4">
            <v>21600.61891094</v>
          </cell>
          <cell r="CC4">
            <v>21958.082480060002</v>
          </cell>
          <cell r="CD4">
            <v>22437.10828946</v>
          </cell>
          <cell r="CE4">
            <v>22799.484718580003</v>
          </cell>
          <cell r="CF4">
            <v>23270.561820070001</v>
          </cell>
          <cell r="CG4">
            <v>24072.300223570001</v>
          </cell>
          <cell r="CH4">
            <v>25273.547017080004</v>
          </cell>
          <cell r="CI4">
            <v>26459.15164195</v>
          </cell>
          <cell r="CJ4">
            <v>27304.822880490003</v>
          </cell>
          <cell r="CK4">
            <v>27461.454662799999</v>
          </cell>
          <cell r="CM4" t="str">
            <v>Ms, 06.04.2011</v>
          </cell>
        </row>
        <row r="5">
          <cell r="A5" t="str">
            <v>Subventions</v>
          </cell>
          <cell r="B5" t="str">
            <v>au total</v>
          </cell>
          <cell r="E5" t="str">
            <v>Beiträge der öffentlichen Hand inkl. Steueranteile</v>
          </cell>
          <cell r="AA5">
            <v>160</v>
          </cell>
          <cell r="AB5">
            <v>160</v>
          </cell>
          <cell r="AC5">
            <v>160</v>
          </cell>
          <cell r="AD5">
            <v>160</v>
          </cell>
          <cell r="AE5">
            <v>160</v>
          </cell>
          <cell r="AF5">
            <v>160</v>
          </cell>
          <cell r="AG5">
            <v>160</v>
          </cell>
          <cell r="AH5">
            <v>160</v>
          </cell>
          <cell r="AI5">
            <v>160</v>
          </cell>
          <cell r="AJ5">
            <v>160</v>
          </cell>
          <cell r="AK5">
            <v>160</v>
          </cell>
          <cell r="AL5">
            <v>160</v>
          </cell>
          <cell r="AM5">
            <v>160</v>
          </cell>
          <cell r="AN5">
            <v>160</v>
          </cell>
          <cell r="AO5">
            <v>160</v>
          </cell>
          <cell r="AP5">
            <v>160</v>
          </cell>
          <cell r="AQ5">
            <v>350</v>
          </cell>
          <cell r="AR5">
            <v>350</v>
          </cell>
          <cell r="AS5">
            <v>350</v>
          </cell>
          <cell r="AT5">
            <v>350</v>
          </cell>
          <cell r="AU5">
            <v>350</v>
          </cell>
          <cell r="AV5">
            <v>572</v>
          </cell>
          <cell r="AW5">
            <v>591</v>
          </cell>
          <cell r="AX5">
            <v>685</v>
          </cell>
          <cell r="AY5">
            <v>776</v>
          </cell>
          <cell r="AZ5">
            <v>1318</v>
          </cell>
          <cell r="BA5">
            <v>1360</v>
          </cell>
          <cell r="BB5">
            <v>1206.5</v>
          </cell>
          <cell r="BC5">
            <v>1258.872738</v>
          </cell>
          <cell r="BD5">
            <v>1350.8045689999999</v>
          </cell>
          <cell r="BE5">
            <v>1587.3611880000001</v>
          </cell>
          <cell r="BF5">
            <v>1616.522968</v>
          </cell>
          <cell r="BG5">
            <v>1930.6000800000002</v>
          </cell>
          <cell r="BH5">
            <v>1961.0859209999999</v>
          </cell>
          <cell r="BI5">
            <v>2476.9937369999998</v>
          </cell>
          <cell r="BJ5">
            <v>2515.7803220000001</v>
          </cell>
          <cell r="BK5">
            <v>2835.3884330000001</v>
          </cell>
          <cell r="BL5">
            <v>2892.7886440000002</v>
          </cell>
          <cell r="BM5">
            <v>3074.8131159999998</v>
          </cell>
          <cell r="BN5">
            <v>3141.964242</v>
          </cell>
          <cell r="BO5">
            <v>3326.2151389999999</v>
          </cell>
          <cell r="BP5">
            <v>3392.1979220000003</v>
          </cell>
          <cell r="BQ5">
            <v>3665.5329999999999</v>
          </cell>
          <cell r="BR5">
            <v>3937.6351460000001</v>
          </cell>
          <cell r="BS5">
            <v>4241.2100140000002</v>
          </cell>
          <cell r="BT5">
            <v>4522.8926000000001</v>
          </cell>
          <cell r="BU5">
            <v>4584.912163</v>
          </cell>
          <cell r="BV5">
            <v>4808.6792270000005</v>
          </cell>
          <cell r="BW5">
            <v>4963.3525310000005</v>
          </cell>
          <cell r="BX5">
            <v>5160.5048900000002</v>
          </cell>
          <cell r="BY5">
            <v>5342.9801959999995</v>
          </cell>
          <cell r="BZ5">
            <v>6727.4016959999999</v>
          </cell>
          <cell r="CA5">
            <v>7416.7901090000005</v>
          </cell>
          <cell r="CB5">
            <v>7749.5640572000011</v>
          </cell>
          <cell r="CC5">
            <v>7717.3543578099998</v>
          </cell>
          <cell r="CD5">
            <v>8050.72385545</v>
          </cell>
          <cell r="CE5">
            <v>8299.6487326700008</v>
          </cell>
          <cell r="CF5">
            <v>8595.7053076499997</v>
          </cell>
          <cell r="CG5">
            <v>8814.7515009400013</v>
          </cell>
          <cell r="CH5">
            <v>9230.4108640300001</v>
          </cell>
          <cell r="CI5">
            <v>9455.4737966299999</v>
          </cell>
          <cell r="CJ5">
            <v>9558.8627282900015</v>
          </cell>
          <cell r="CK5">
            <v>9775.7684595600003</v>
          </cell>
          <cell r="CM5" t="str">
            <v>Ms, 06.04.2011</v>
          </cell>
        </row>
        <row r="6">
          <cell r="B6" t="str">
            <v>fédérales</v>
          </cell>
          <cell r="F6" t="str">
            <v>davon Bund inkl. Steueranteile</v>
          </cell>
          <cell r="AA6">
            <v>106.666667</v>
          </cell>
          <cell r="AB6">
            <v>106.666667</v>
          </cell>
          <cell r="AC6">
            <v>106.666667</v>
          </cell>
          <cell r="AD6">
            <v>106.666667</v>
          </cell>
          <cell r="AE6">
            <v>106.666667</v>
          </cell>
          <cell r="AF6">
            <v>106.666667</v>
          </cell>
          <cell r="AG6">
            <v>106.666667</v>
          </cell>
          <cell r="AH6">
            <v>106.666667</v>
          </cell>
          <cell r="AI6">
            <v>106.666667</v>
          </cell>
          <cell r="AJ6">
            <v>106.666667</v>
          </cell>
          <cell r="AK6">
            <v>106.666667</v>
          </cell>
          <cell r="AL6">
            <v>106.666667</v>
          </cell>
          <cell r="AM6">
            <v>106.666667</v>
          </cell>
          <cell r="AN6">
            <v>106.666667</v>
          </cell>
          <cell r="AO6">
            <v>106.666667</v>
          </cell>
          <cell r="AP6">
            <v>106.666667</v>
          </cell>
          <cell r="AQ6">
            <v>262.5</v>
          </cell>
          <cell r="AR6">
            <v>262.5</v>
          </cell>
          <cell r="AS6">
            <v>262.5</v>
          </cell>
          <cell r="AT6">
            <v>262.5</v>
          </cell>
          <cell r="AU6">
            <v>262.5</v>
          </cell>
          <cell r="AV6">
            <v>429</v>
          </cell>
          <cell r="AW6">
            <v>443.25</v>
          </cell>
          <cell r="AX6">
            <v>513.75</v>
          </cell>
          <cell r="AY6">
            <v>582</v>
          </cell>
          <cell r="AZ6">
            <v>988.5</v>
          </cell>
          <cell r="BA6">
            <v>1020</v>
          </cell>
          <cell r="BB6">
            <v>780</v>
          </cell>
          <cell r="BC6">
            <v>819.27533200000005</v>
          </cell>
          <cell r="BD6">
            <v>871.80456900000001</v>
          </cell>
          <cell r="BE6">
            <v>1091.310817</v>
          </cell>
          <cell r="BF6">
            <v>1111.359541</v>
          </cell>
          <cell r="BG6">
            <v>1394.3222800000001</v>
          </cell>
          <cell r="BH6">
            <v>1416.3398299999999</v>
          </cell>
          <cell r="BI6">
            <v>1857.745304</v>
          </cell>
          <cell r="BJ6">
            <v>1886.8352420000001</v>
          </cell>
          <cell r="BK6">
            <v>2126.5413250000001</v>
          </cell>
          <cell r="BL6">
            <v>2169.5914830000002</v>
          </cell>
          <cell r="BM6">
            <v>2382.9801649999999</v>
          </cell>
          <cell r="BN6">
            <v>2513.5713940000001</v>
          </cell>
          <cell r="BO6">
            <v>2660.9721119999999</v>
          </cell>
          <cell r="BP6">
            <v>2713.7583370000002</v>
          </cell>
          <cell r="BQ6">
            <v>3115.703051</v>
          </cell>
          <cell r="BR6">
            <v>3346.989873</v>
          </cell>
          <cell r="BS6">
            <v>3605.0285119999999</v>
          </cell>
          <cell r="BT6">
            <v>3831.4950060000001</v>
          </cell>
          <cell r="BU6">
            <v>3884.0338710000001</v>
          </cell>
          <cell r="BV6">
            <v>4073.594505</v>
          </cell>
          <cell r="BW6">
            <v>4218.8496510000004</v>
          </cell>
          <cell r="BX6">
            <v>4386.4291579999999</v>
          </cell>
          <cell r="BY6">
            <v>4541.5331669999996</v>
          </cell>
          <cell r="BZ6">
            <v>5730.5159640000002</v>
          </cell>
          <cell r="CA6">
            <v>6407.7129710000008</v>
          </cell>
          <cell r="CB6">
            <v>6691.0040222000007</v>
          </cell>
          <cell r="CC6">
            <v>6658.3135338100001</v>
          </cell>
          <cell r="CD6">
            <v>6959.41594945</v>
          </cell>
          <cell r="CE6">
            <v>7192.2507626699999</v>
          </cell>
          <cell r="CF6">
            <v>7455.3969376499999</v>
          </cell>
          <cell r="CG6">
            <v>7661.5174979399999</v>
          </cell>
          <cell r="CH6">
            <v>8018.1874370300002</v>
          </cell>
          <cell r="CI6">
            <v>9455.4737966299999</v>
          </cell>
          <cell r="CJ6">
            <v>9558.8627282899997</v>
          </cell>
          <cell r="CK6">
            <v>9775.7684595600003</v>
          </cell>
          <cell r="CM6" t="str">
            <v>Ms, 06.04.2011</v>
          </cell>
        </row>
        <row r="7">
          <cell r="A7" t="str">
            <v>Intérêts</v>
          </cell>
          <cell r="E7" t="str">
            <v>Kapitalertrag (ohne Kapitalwertänderungen)</v>
          </cell>
          <cell r="AA7">
            <v>2.8602536499999998</v>
          </cell>
          <cell r="AB7">
            <v>15.823817099999999</v>
          </cell>
          <cell r="AC7">
            <v>18.959090000000003</v>
          </cell>
          <cell r="AD7">
            <v>38.109067249999995</v>
          </cell>
          <cell r="AE7">
            <v>56.560454350000001</v>
          </cell>
          <cell r="AF7">
            <v>63.184048649999994</v>
          </cell>
          <cell r="AG7">
            <v>92.705307349999998</v>
          </cell>
          <cell r="AH7">
            <v>92.705307349999998</v>
          </cell>
          <cell r="AI7">
            <v>109.11415915000001</v>
          </cell>
          <cell r="AJ7">
            <v>121.84745785</v>
          </cell>
          <cell r="AK7">
            <v>133.27994855</v>
          </cell>
          <cell r="AL7">
            <v>150.94545644999999</v>
          </cell>
          <cell r="AM7">
            <v>160.88263425</v>
          </cell>
          <cell r="AN7">
            <v>177.09097965000001</v>
          </cell>
          <cell r="AO7">
            <v>187.90848274999999</v>
          </cell>
          <cell r="AP7">
            <v>208.549902</v>
          </cell>
          <cell r="AQ7">
            <v>207.60428099999999</v>
          </cell>
          <cell r="AR7">
            <v>222.79870099999999</v>
          </cell>
          <cell r="AS7">
            <v>235.20225099999999</v>
          </cell>
          <cell r="AT7">
            <v>249.87765200000001</v>
          </cell>
          <cell r="AU7">
            <v>257.99666300000001</v>
          </cell>
          <cell r="AV7">
            <v>268.91229199999998</v>
          </cell>
          <cell r="AW7">
            <v>293.01888300000002</v>
          </cell>
          <cell r="AX7">
            <v>317.06477599999999</v>
          </cell>
          <cell r="AY7">
            <v>340.44048700000002</v>
          </cell>
          <cell r="AZ7">
            <v>371.285822</v>
          </cell>
          <cell r="BA7">
            <v>419.80267300000003</v>
          </cell>
          <cell r="BB7">
            <v>436.85799400000002</v>
          </cell>
          <cell r="BC7">
            <v>423.46243099999998</v>
          </cell>
          <cell r="BD7">
            <v>407.44165900000002</v>
          </cell>
          <cell r="BE7">
            <v>357.94182499999999</v>
          </cell>
          <cell r="BF7">
            <v>328.02471100000002</v>
          </cell>
          <cell r="BG7">
            <v>333.81246900000002</v>
          </cell>
          <cell r="BH7">
            <v>366.41719000000001</v>
          </cell>
          <cell r="BI7">
            <v>399.17351500000001</v>
          </cell>
          <cell r="BJ7">
            <v>427.25154700000002</v>
          </cell>
          <cell r="BK7">
            <v>438.55535099999997</v>
          </cell>
          <cell r="BL7">
            <v>454.94458400000002</v>
          </cell>
          <cell r="BM7">
            <v>450.51627999999999</v>
          </cell>
          <cell r="BN7">
            <v>465.01160105739081</v>
          </cell>
          <cell r="BO7">
            <v>467.88930081635448</v>
          </cell>
          <cell r="BP7">
            <v>531.89721896733886</v>
          </cell>
          <cell r="BQ7">
            <v>648.08688927199921</v>
          </cell>
          <cell r="BR7">
            <v>779.04674489946774</v>
          </cell>
          <cell r="BS7">
            <v>928.37420247622128</v>
          </cell>
          <cell r="BT7">
            <v>1029.9479477300538</v>
          </cell>
          <cell r="BU7">
            <v>1060.539028625398</v>
          </cell>
          <cell r="BV7">
            <v>1076.841150994323</v>
          </cell>
          <cell r="BW7">
            <v>1049.2454217387494</v>
          </cell>
          <cell r="BX7">
            <v>1452.821185697931</v>
          </cell>
          <cell r="BY7">
            <v>958.30283676101442</v>
          </cell>
          <cell r="BZ7">
            <v>829.44045723487056</v>
          </cell>
          <cell r="CA7">
            <v>810.46050445651474</v>
          </cell>
          <cell r="CB7">
            <v>752.72047148378374</v>
          </cell>
          <cell r="CC7">
            <v>620.21345913344953</v>
          </cell>
          <cell r="CD7">
            <v>538.52157888876195</v>
          </cell>
          <cell r="CE7">
            <v>574.96108097977435</v>
          </cell>
          <cell r="CF7">
            <v>605.14174089514586</v>
          </cell>
          <cell r="CG7">
            <v>723.62212412870554</v>
          </cell>
          <cell r="CH7">
            <v>935.63560669152332</v>
          </cell>
          <cell r="CI7">
            <v>1042.597190846076</v>
          </cell>
          <cell r="CJ7">
            <v>818.64507382712009</v>
          </cell>
          <cell r="CK7">
            <v>814.619650316562</v>
          </cell>
          <cell r="CM7" t="str">
            <v>Ms, 06.04.2011</v>
          </cell>
        </row>
        <row r="8">
          <cell r="A8" t="str">
            <v>Autres recettes  1)</v>
          </cell>
          <cell r="E8" t="str">
            <v>übrige Einnahmen</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v>1.628728</v>
          </cell>
          <cell r="BH8">
            <v>4.7128290000000002</v>
          </cell>
          <cell r="BI8">
            <v>7.6575949999999997</v>
          </cell>
          <cell r="BJ8">
            <v>11.538472000000001</v>
          </cell>
          <cell r="BK8">
            <v>6.5240359999999997</v>
          </cell>
          <cell r="BL8">
            <v>9.9760270000000002</v>
          </cell>
          <cell r="BM8">
            <v>9.1032960000000003</v>
          </cell>
          <cell r="BN8">
            <v>12.829452999999999</v>
          </cell>
          <cell r="BO8">
            <v>12.053839999999999</v>
          </cell>
          <cell r="BP8">
            <v>12.245953999999999</v>
          </cell>
          <cell r="BQ8">
            <v>7.6572370000000003</v>
          </cell>
          <cell r="BR8">
            <v>9.6643629999999998</v>
          </cell>
          <cell r="BS8">
            <v>8.5425509999999996</v>
          </cell>
          <cell r="BT8">
            <v>12.672722</v>
          </cell>
          <cell r="BU8">
            <v>12.293397260000001</v>
          </cell>
          <cell r="BV8">
            <v>10.86349942</v>
          </cell>
          <cell r="BW8">
            <v>12.349920669999999</v>
          </cell>
          <cell r="BX8">
            <v>11.82901414</v>
          </cell>
          <cell r="BY8">
            <v>12.228694000000001</v>
          </cell>
          <cell r="BZ8">
            <v>11.991121</v>
          </cell>
          <cell r="CA8">
            <v>12.214022</v>
          </cell>
          <cell r="CB8">
            <v>12.80705236</v>
          </cell>
          <cell r="CC8">
            <v>9.3991805300000006</v>
          </cell>
          <cell r="CD8">
            <v>10.443666180000001</v>
          </cell>
          <cell r="CE8">
            <v>11.972662580000001</v>
          </cell>
          <cell r="CF8">
            <v>9.1695343199999986</v>
          </cell>
          <cell r="CG8">
            <v>8.7737861800000001</v>
          </cell>
          <cell r="CH8">
            <v>7.6440946799999985</v>
          </cell>
          <cell r="CI8">
            <v>8.7026870499999998</v>
          </cell>
          <cell r="CJ8">
            <v>9.4995959899999995</v>
          </cell>
          <cell r="CK8">
            <v>10.18835041</v>
          </cell>
          <cell r="CM8" t="str">
            <v>Ms, 06.04.2011</v>
          </cell>
        </row>
        <row r="9">
          <cell r="A9" t="str">
            <v>Structure des recettes en %</v>
          </cell>
          <cell r="E9" t="str">
            <v>Struktur der Einnahmen in %</v>
          </cell>
          <cell r="CN9">
            <v>0</v>
          </cell>
        </row>
        <row r="10">
          <cell r="A10" t="str">
            <v xml:space="preserve">Cotisations des assurés et des employeurs </v>
          </cell>
          <cell r="E10" t="str">
            <v>Beiträge Versicherte und Arbeitgeber</v>
          </cell>
          <cell r="AA10">
            <v>0.71952566489366421</v>
          </cell>
          <cell r="AB10">
            <v>0.71275240345432411</v>
          </cell>
          <cell r="AC10">
            <v>0.71924128978178459</v>
          </cell>
          <cell r="AD10">
            <v>0.71663522625606502</v>
          </cell>
          <cell r="AE10">
            <v>0.70896908424180449</v>
          </cell>
          <cell r="AF10">
            <v>0.71861957663970166</v>
          </cell>
          <cell r="AG10">
            <v>0.70377948791520872</v>
          </cell>
          <cell r="AH10">
            <v>0.70377948791520872</v>
          </cell>
          <cell r="AI10">
            <v>0.70550173911243264</v>
          </cell>
          <cell r="AJ10">
            <v>0.70781837636344558</v>
          </cell>
          <cell r="AK10">
            <v>0.69926789686756852</v>
          </cell>
          <cell r="AL10">
            <v>0.70534056565118863</v>
          </cell>
          <cell r="AM10">
            <v>0.71326927987537458</v>
          </cell>
          <cell r="AN10">
            <v>0.72893923931339411</v>
          </cell>
          <cell r="AO10">
            <v>0.74280263784135592</v>
          </cell>
          <cell r="AP10">
            <v>0.75250496222130758</v>
          </cell>
          <cell r="AQ10">
            <v>0.68895419505249289</v>
          </cell>
          <cell r="AR10">
            <v>0.70280280091686498</v>
          </cell>
          <cell r="AS10">
            <v>0.71187258762965433</v>
          </cell>
          <cell r="AT10">
            <v>0.724071017424885</v>
          </cell>
          <cell r="AU10">
            <v>0.73308528317945509</v>
          </cell>
          <cell r="AV10">
            <v>0.72984034798066977</v>
          </cell>
          <cell r="AW10">
            <v>0.74256756588525719</v>
          </cell>
          <cell r="AX10">
            <v>0.74622518176996278</v>
          </cell>
          <cell r="AY10">
            <v>0.74765690141582808</v>
          </cell>
          <cell r="AZ10">
            <v>0.7633603430017698</v>
          </cell>
          <cell r="BA10">
            <v>0.77930895958507229</v>
          </cell>
          <cell r="BB10">
            <v>0.80536665769734672</v>
          </cell>
          <cell r="BC10">
            <v>0.80840824884068418</v>
          </cell>
          <cell r="BD10">
            <v>0.80559838719038657</v>
          </cell>
          <cell r="BE10">
            <v>0.79495544457330314</v>
          </cell>
          <cell r="BF10">
            <v>0.80378252408001261</v>
          </cell>
          <cell r="BG10">
            <v>0.79201955660105905</v>
          </cell>
          <cell r="BH10">
            <v>0.79964568138462766</v>
          </cell>
          <cell r="BI10">
            <v>0.77727066320172122</v>
          </cell>
          <cell r="BJ10">
            <v>0.78064265364478003</v>
          </cell>
          <cell r="BK10">
            <v>0.76993083788041983</v>
          </cell>
          <cell r="BL10">
            <v>0.77229664443931745</v>
          </cell>
          <cell r="BM10">
            <v>0.77631606653703711</v>
          </cell>
          <cell r="BN10">
            <v>0.78071658115116305</v>
          </cell>
          <cell r="BO10">
            <v>0.78328650010442891</v>
          </cell>
          <cell r="BP10">
            <v>0.78901916162403052</v>
          </cell>
          <cell r="BQ10">
            <v>0.78765815391365723</v>
          </cell>
          <cell r="BR10">
            <v>0.78544298508051336</v>
          </cell>
          <cell r="BS10">
            <v>0.77663975679509123</v>
          </cell>
          <cell r="BT10">
            <v>0.76701233506669864</v>
          </cell>
          <cell r="BU10">
            <v>0.76391290831188496</v>
          </cell>
          <cell r="BV10">
            <v>0.75974658513975624</v>
          </cell>
          <cell r="BW10">
            <v>0.75677680553756277</v>
          </cell>
          <cell r="BX10">
            <v>0.73724304706971067</v>
          </cell>
          <cell r="BY10">
            <v>0.75060985194705376</v>
          </cell>
          <cell r="BZ10">
            <v>0.72116930307013805</v>
          </cell>
          <cell r="CA10">
            <v>0.71312373708983678</v>
          </cell>
          <cell r="CB10">
            <v>0.71725416927120689</v>
          </cell>
          <cell r="CC10">
            <v>0.72456844184790248</v>
          </cell>
          <cell r="CD10">
            <v>0.72291957213035596</v>
          </cell>
          <cell r="CE10">
            <v>0.71954290125076126</v>
          </cell>
          <cell r="CF10">
            <v>0.71644542567527458</v>
          </cell>
          <cell r="CG10">
            <v>0.71602307346177207</v>
          </cell>
          <cell r="CH10">
            <v>0.71299059505755413</v>
          </cell>
          <cell r="CI10">
            <v>0.71577138717414701</v>
          </cell>
          <cell r="CJ10">
            <v>0.724422843854169</v>
          </cell>
          <cell r="CK10">
            <v>0.7214920973080502</v>
          </cell>
          <cell r="CM10" t="str">
            <v>Ms, 06.04.2011</v>
          </cell>
        </row>
        <row r="11">
          <cell r="A11" t="str">
            <v>Subventions</v>
          </cell>
          <cell r="E11" t="str">
            <v>Beiträge der öffentlichen Hand</v>
          </cell>
          <cell r="AA11">
            <v>0.27554846938563465</v>
          </cell>
          <cell r="AB11">
            <v>0.26139584616780637</v>
          </cell>
          <cell r="AC11">
            <v>0.25101487515897886</v>
          </cell>
          <cell r="AD11">
            <v>0.22885557147071778</v>
          </cell>
          <cell r="AE11">
            <v>0.21502054315999031</v>
          </cell>
          <cell r="AF11">
            <v>0.20172081297911218</v>
          </cell>
          <cell r="AG11">
            <v>0.18755158896573368</v>
          </cell>
          <cell r="AH11">
            <v>0.18755158896573368</v>
          </cell>
          <cell r="AI11">
            <v>0.17509194570378214</v>
          </cell>
          <cell r="AJ11">
            <v>0.16586652985434658</v>
          </cell>
          <cell r="AK11">
            <v>0.16406555149468655</v>
          </cell>
          <cell r="AL11">
            <v>0.15161986939465322</v>
          </cell>
          <cell r="AM11">
            <v>0.1429710128351705</v>
          </cell>
          <cell r="AN11">
            <v>0.12865880230579746</v>
          </cell>
          <cell r="AO11">
            <v>0.11828276683599501</v>
          </cell>
          <cell r="AP11">
            <v>0.1074459817509076</v>
          </cell>
          <cell r="AQ11">
            <v>0.19523887359040462</v>
          </cell>
          <cell r="AR11">
            <v>0.18159786238603437</v>
          </cell>
          <cell r="AS11">
            <v>0.17232434454463669</v>
          </cell>
          <cell r="AT11">
            <v>0.1609914014621272</v>
          </cell>
          <cell r="AU11">
            <v>0.15365240727841095</v>
          </cell>
          <cell r="AV11">
            <v>0.18376627672729617</v>
          </cell>
          <cell r="AW11">
            <v>0.17210330173661345</v>
          </cell>
          <cell r="AX11">
            <v>0.17347755818888852</v>
          </cell>
          <cell r="AY11">
            <v>0.17539514804546616</v>
          </cell>
          <cell r="AZ11">
            <v>0.18462895021187684</v>
          </cell>
          <cell r="BA11">
            <v>0.16863656826539764</v>
          </cell>
          <cell r="BB11">
            <v>0.14289347077478673</v>
          </cell>
          <cell r="BC11">
            <v>0.14336598128868025</v>
          </cell>
          <cell r="BD11">
            <v>0.14935256656452486</v>
          </cell>
          <cell r="BE11">
            <v>0.16731571735608741</v>
          </cell>
          <cell r="BF11">
            <v>0.16311765454409644</v>
          </cell>
          <cell r="BG11">
            <v>0.17719318034489218</v>
          </cell>
          <cell r="BH11">
            <v>0.16847154961480756</v>
          </cell>
          <cell r="BI11">
            <v>0.19130814164023321</v>
          </cell>
          <cell r="BJ11">
            <v>0.18678008365162857</v>
          </cell>
          <cell r="BK11">
            <v>0.1988543942076712</v>
          </cell>
          <cell r="BL11">
            <v>0.19617472244976639</v>
          </cell>
          <cell r="BM11">
            <v>0.19459595142585615</v>
          </cell>
          <cell r="BN11">
            <v>0.19033638677665257</v>
          </cell>
          <cell r="BO11">
            <v>0.18938669156268068</v>
          </cell>
          <cell r="BP11">
            <v>0.18181573808118348</v>
          </cell>
          <cell r="BQ11">
            <v>0.18011944648916692</v>
          </cell>
          <cell r="BR11">
            <v>0.17875271877738039</v>
          </cell>
          <cell r="BS11">
            <v>0.18294602329171061</v>
          </cell>
          <cell r="BT11">
            <v>0.18934070130592301</v>
          </cell>
          <cell r="BU11">
            <v>0.19131980265326543</v>
          </cell>
          <cell r="BV11">
            <v>0.19593391971638208</v>
          </cell>
          <cell r="BW11">
            <v>0.20036728668824838</v>
          </cell>
          <cell r="BX11">
            <v>0.20466819600315622</v>
          </cell>
          <cell r="BY11">
            <v>0.21105316340451283</v>
          </cell>
          <cell r="BZ11">
            <v>0.24783292688032416</v>
          </cell>
          <cell r="CA11">
            <v>0.25823292208852278</v>
          </cell>
          <cell r="CB11">
            <v>0.25732629018540948</v>
          </cell>
          <cell r="CC11">
            <v>0.25465572539425274</v>
          </cell>
          <cell r="CD11">
            <v>0.25939286693444202</v>
          </cell>
          <cell r="CE11">
            <v>0.26193369728223936</v>
          </cell>
          <cell r="CF11">
            <v>0.26464138664701975</v>
          </cell>
          <cell r="CG11">
            <v>0.26219203827164639</v>
          </cell>
          <cell r="CH11">
            <v>0.26039859502597135</v>
          </cell>
          <cell r="CI11">
            <v>0.25578891142799565</v>
          </cell>
          <cell r="CJ11">
            <v>0.25360569273596384</v>
          </cell>
          <cell r="CK11">
            <v>0.25683780321514427</v>
          </cell>
          <cell r="CM11" t="str">
            <v>Ms, 06.04.2011</v>
          </cell>
        </row>
        <row r="12">
          <cell r="A12" t="str">
            <v>Intérêts</v>
          </cell>
          <cell r="E12" t="str">
            <v>Kapitalertrag (ohne Kapitalwertänderungen)</v>
          </cell>
          <cell r="AA12">
            <v>4.9258657207010923E-3</v>
          </cell>
          <cell r="AB12">
            <v>2.5851750377869399E-2</v>
          </cell>
          <cell r="AC12">
            <v>2.9743835059236532E-2</v>
          </cell>
          <cell r="AD12">
            <v>5.4509202273217275E-2</v>
          </cell>
          <cell r="AE12">
            <v>7.6010372598205228E-2</v>
          </cell>
          <cell r="AF12">
            <v>7.9659610381186088E-2</v>
          </cell>
          <cell r="AG12">
            <v>0.10866892311905756</v>
          </cell>
          <cell r="AH12">
            <v>0.10866892311905756</v>
          </cell>
          <cell r="AI12">
            <v>0.11940631518378528</v>
          </cell>
          <cell r="AJ12">
            <v>0.12631509378220787</v>
          </cell>
          <cell r="AK12">
            <v>0.13666655163774499</v>
          </cell>
          <cell r="AL12">
            <v>0.14303956495415823</v>
          </cell>
          <cell r="AM12">
            <v>0.14375970728945495</v>
          </cell>
          <cell r="AN12">
            <v>0.14240195838080844</v>
          </cell>
          <cell r="AO12">
            <v>0.13891459532264899</v>
          </cell>
          <cell r="AP12">
            <v>0.14004905602778481</v>
          </cell>
          <cell r="AQ12">
            <v>0.11580693135710239</v>
          </cell>
          <cell r="AR12">
            <v>0.11559933669710062</v>
          </cell>
          <cell r="AS12">
            <v>0.1158030678257089</v>
          </cell>
          <cell r="AT12">
            <v>0.11493758111298777</v>
          </cell>
          <cell r="AU12">
            <v>0.11326230954213411</v>
          </cell>
          <cell r="AV12">
            <v>8.6393375292034044E-2</v>
          </cell>
          <cell r="AW12">
            <v>8.5329132378129335E-2</v>
          </cell>
          <cell r="AX12">
            <v>8.029726004114876E-2</v>
          </cell>
          <cell r="AY12">
            <v>7.6947950538705678E-2</v>
          </cell>
          <cell r="AZ12">
            <v>5.2010706786353389E-2</v>
          </cell>
          <cell r="BA12">
            <v>5.205447214953008E-2</v>
          </cell>
          <cell r="BB12">
            <v>5.1739871527866528E-2</v>
          </cell>
          <cell r="BC12">
            <v>4.8225769870635683E-2</v>
          </cell>
          <cell r="BD12">
            <v>4.5049046245088577E-2</v>
          </cell>
          <cell r="BE12">
            <v>3.7728838070609359E-2</v>
          </cell>
          <cell r="BF12">
            <v>3.3099821375890945E-2</v>
          </cell>
          <cell r="BG12">
            <v>3.0637776116165253E-2</v>
          </cell>
          <cell r="BH12">
            <v>3.1477902698585219E-2</v>
          </cell>
          <cell r="BI12">
            <v>3.0829768443072073E-2</v>
          </cell>
          <cell r="BJ12">
            <v>3.1720607316582598E-2</v>
          </cell>
          <cell r="BK12">
            <v>3.0757217471387495E-2</v>
          </cell>
          <cell r="BL12">
            <v>3.0852107941358616E-2</v>
          </cell>
          <cell r="BM12">
            <v>2.8511860991891715E-2</v>
          </cell>
          <cell r="BN12">
            <v>2.8169839354425727E-2</v>
          </cell>
          <cell r="BO12">
            <v>2.6640491668805808E-2</v>
          </cell>
          <cell r="BP12">
            <v>2.8508739075241842E-2</v>
          </cell>
          <cell r="BQ12">
            <v>3.1846133092392981E-2</v>
          </cell>
          <cell r="BR12">
            <v>3.5365573127543432E-2</v>
          </cell>
          <cell r="BS12">
            <v>4.0045734096872766E-2</v>
          </cell>
          <cell r="BT12">
            <v>4.3116448692990084E-2</v>
          </cell>
          <cell r="BU12">
            <v>4.4254308577622574E-2</v>
          </cell>
          <cell r="BV12">
            <v>4.3876852180437222E-2</v>
          </cell>
          <cell r="BW12">
            <v>4.2357349575872803E-2</v>
          </cell>
          <cell r="BX12">
            <v>5.7619612330599299E-2</v>
          </cell>
          <cell r="BY12">
            <v>3.7853938771726374E-2</v>
          </cell>
          <cell r="BZ12">
            <v>3.0556025264805643E-2</v>
          </cell>
          <cell r="CA12">
            <v>2.8218081033354485E-2</v>
          </cell>
          <cell r="CB12">
            <v>2.4994279038648058E-2</v>
          </cell>
          <cell r="CC12">
            <v>2.0465680466657636E-2</v>
          </cell>
          <cell r="CD12">
            <v>1.7351067899249201E-2</v>
          </cell>
          <cell r="CE12">
            <v>1.8145548876256679E-2</v>
          </cell>
          <cell r="CF12">
            <v>1.8630879456274139E-2</v>
          </cell>
          <cell r="CG12">
            <v>2.1523914729023402E-2</v>
          </cell>
          <cell r="CH12">
            <v>2.6395162796943199E-2</v>
          </cell>
          <cell r="CI12">
            <v>2.820427682846019E-2</v>
          </cell>
          <cell r="CJ12">
            <v>2.171943011989997E-2</v>
          </cell>
          <cell r="CK12">
            <v>2.1402421948587335E-2</v>
          </cell>
          <cell r="CM12" t="str">
            <v>Ms, 06.04.2011</v>
          </cell>
        </row>
        <row r="13">
          <cell r="A13" t="str">
            <v>Autres recettes 1)</v>
          </cell>
          <cell r="E13" t="str">
            <v>übrige Einnahmen</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v>1.4948693788346653E-4</v>
          </cell>
          <cell r="BH13">
            <v>4.0486630197963876E-4</v>
          </cell>
          <cell r="BI13">
            <v>5.9142671497337818E-4</v>
          </cell>
          <cell r="BJ13">
            <v>8.5665538700877637E-4</v>
          </cell>
          <cell r="BK13">
            <v>4.5755044052161385E-4</v>
          </cell>
          <cell r="BL13">
            <v>6.7652516955759158E-4</v>
          </cell>
          <cell r="BM13">
            <v>5.7612104521515602E-4</v>
          </cell>
          <cell r="BN13">
            <v>7.7719271775878005E-4</v>
          </cell>
          <cell r="BO13">
            <v>6.8631666408451846E-4</v>
          </cell>
          <cell r="BP13">
            <v>6.5636121954390514E-4</v>
          </cell>
          <cell r="BQ13">
            <v>3.7626650478289766E-4</v>
          </cell>
          <cell r="BR13">
            <v>4.3872301456279213E-4</v>
          </cell>
          <cell r="BS13">
            <v>3.6848581632548827E-4</v>
          </cell>
          <cell r="BT13">
            <v>5.305149343884485E-4</v>
          </cell>
          <cell r="BU13">
            <v>5.1298045722700442E-4</v>
          </cell>
          <cell r="BV13">
            <v>4.4264296342452688E-4</v>
          </cell>
          <cell r="BW13">
            <v>4.9855819831609984E-4</v>
          </cell>
          <cell r="BX13">
            <v>4.6914459653377567E-4</v>
          </cell>
          <cell r="BY13">
            <v>4.8304587670715488E-4</v>
          </cell>
          <cell r="BZ13">
            <v>4.4174478473213495E-4</v>
          </cell>
          <cell r="CA13">
            <v>4.2525978828579297E-4</v>
          </cell>
          <cell r="CB13">
            <v>4.2526150473550959E-4</v>
          </cell>
          <cell r="CC13">
            <v>3.1015229118725091E-4</v>
          </cell>
          <cell r="CD13">
            <v>3.3649303595261008E-4</v>
          </cell>
          <cell r="CE13">
            <v>3.7785259074250583E-4</v>
          </cell>
          <cell r="CF13">
            <v>2.8230822143153039E-4</v>
          </cell>
          <cell r="CG13">
            <v>2.609735375578639E-4</v>
          </cell>
          <cell r="CH13">
            <v>2.156471195311932E-4</v>
          </cell>
          <cell r="CI13">
            <v>2.3542456939718825E-4</v>
          </cell>
          <cell r="CJ13">
            <v>2.5203328996719579E-4</v>
          </cell>
          <cell r="CK13">
            <v>2.6767752821840995E-4</v>
          </cell>
          <cell r="CM13" t="str">
            <v>Ms, 06.04.2011</v>
          </cell>
        </row>
        <row r="14">
          <cell r="A14" t="str">
            <v>Total</v>
          </cell>
          <cell r="E14" t="str">
            <v>Total</v>
          </cell>
          <cell r="AA14">
            <v>0.99999999999999989</v>
          </cell>
          <cell r="AB14">
            <v>0.99999999999999989</v>
          </cell>
          <cell r="AC14">
            <v>1</v>
          </cell>
          <cell r="AD14">
            <v>1</v>
          </cell>
          <cell r="AE14">
            <v>1</v>
          </cell>
          <cell r="AF14">
            <v>0.99999999999999989</v>
          </cell>
          <cell r="AG14">
            <v>0.99999999999999989</v>
          </cell>
          <cell r="AH14">
            <v>0.99999999999999989</v>
          </cell>
          <cell r="AI14">
            <v>1</v>
          </cell>
          <cell r="AJ14">
            <v>1</v>
          </cell>
          <cell r="AK14">
            <v>1</v>
          </cell>
          <cell r="AL14">
            <v>1</v>
          </cell>
          <cell r="AM14">
            <v>1</v>
          </cell>
          <cell r="AN14">
            <v>1</v>
          </cell>
          <cell r="AO14">
            <v>1</v>
          </cell>
          <cell r="AP14">
            <v>1</v>
          </cell>
          <cell r="AQ14">
            <v>0.99999999999999989</v>
          </cell>
          <cell r="AR14">
            <v>1</v>
          </cell>
          <cell r="AS14">
            <v>1</v>
          </cell>
          <cell r="AT14">
            <v>1</v>
          </cell>
          <cell r="AU14">
            <v>1.0000000000000002</v>
          </cell>
          <cell r="AV14">
            <v>1</v>
          </cell>
          <cell r="AW14">
            <v>1</v>
          </cell>
          <cell r="AX14">
            <v>1</v>
          </cell>
          <cell r="AY14">
            <v>1</v>
          </cell>
          <cell r="AZ14">
            <v>1</v>
          </cell>
          <cell r="BA14">
            <v>1</v>
          </cell>
          <cell r="BB14">
            <v>1</v>
          </cell>
          <cell r="BC14">
            <v>1.0000000000000002</v>
          </cell>
          <cell r="BD14">
            <v>1</v>
          </cell>
          <cell r="BE14">
            <v>0.99999999999999989</v>
          </cell>
          <cell r="BF14">
            <v>1</v>
          </cell>
          <cell r="BG14">
            <v>0.99999999999999989</v>
          </cell>
          <cell r="BH14">
            <v>1</v>
          </cell>
          <cell r="BI14">
            <v>0.99999999999999989</v>
          </cell>
          <cell r="BJ14">
            <v>0.99999999999999989</v>
          </cell>
          <cell r="BK14">
            <v>1</v>
          </cell>
          <cell r="BL14">
            <v>1</v>
          </cell>
          <cell r="BM14">
            <v>1.0000000000000002</v>
          </cell>
          <cell r="BN14">
            <v>1.0000000000000002</v>
          </cell>
          <cell r="BO14">
            <v>0.99999999999999989</v>
          </cell>
          <cell r="BP14">
            <v>0.99999999999999978</v>
          </cell>
          <cell r="BQ14">
            <v>1</v>
          </cell>
          <cell r="BR14">
            <v>1</v>
          </cell>
          <cell r="BS14">
            <v>1</v>
          </cell>
          <cell r="BT14">
            <v>1</v>
          </cell>
          <cell r="BU14">
            <v>1</v>
          </cell>
          <cell r="BV14">
            <v>1</v>
          </cell>
          <cell r="BW14">
            <v>1</v>
          </cell>
          <cell r="BX14">
            <v>1</v>
          </cell>
          <cell r="BY14">
            <v>1.0000000000000002</v>
          </cell>
          <cell r="BZ14">
            <v>0.99999999999999989</v>
          </cell>
          <cell r="CA14">
            <v>0.99999999999999978</v>
          </cell>
          <cell r="CB14">
            <v>0.99999999999999989</v>
          </cell>
          <cell r="CC14">
            <v>1.0000000000000002</v>
          </cell>
          <cell r="CD14">
            <v>0.99999999999999978</v>
          </cell>
          <cell r="CE14">
            <v>0.99999999999999978</v>
          </cell>
          <cell r="CF14">
            <v>1</v>
          </cell>
          <cell r="CG14">
            <v>0.99999999999999967</v>
          </cell>
          <cell r="CH14">
            <v>0.99999999999999978</v>
          </cell>
          <cell r="CI14">
            <v>1</v>
          </cell>
          <cell r="CJ14">
            <v>1</v>
          </cell>
          <cell r="CK14">
            <v>1.0000000000000002</v>
          </cell>
          <cell r="CM14" t="str">
            <v>Ms, 06.04.2011</v>
          </cell>
        </row>
        <row r="15">
          <cell r="A15" t="str">
            <v>Total des dépenses</v>
          </cell>
          <cell r="E15" t="str">
            <v>Total Ausgaben</v>
          </cell>
          <cell r="AA15">
            <v>126.8210237</v>
          </cell>
          <cell r="AB15">
            <v>147.20925500000001</v>
          </cell>
          <cell r="AC15">
            <v>170.28961699999999</v>
          </cell>
          <cell r="AD15">
            <v>220.61931329000001</v>
          </cell>
          <cell r="AE15">
            <v>249.87858657999999</v>
          </cell>
          <cell r="AF15">
            <v>267.59064133999999</v>
          </cell>
          <cell r="AG15">
            <v>383.21540959999999</v>
          </cell>
          <cell r="AH15">
            <v>383.21540959999999</v>
          </cell>
          <cell r="AI15">
            <v>492.77801513000003</v>
          </cell>
          <cell r="AJ15">
            <v>627.2774290000001</v>
          </cell>
          <cell r="AK15">
            <v>665.14624199999992</v>
          </cell>
          <cell r="AL15">
            <v>700.38101200000006</v>
          </cell>
          <cell r="AM15">
            <v>733.38916999999992</v>
          </cell>
          <cell r="AN15">
            <v>861.16331455</v>
          </cell>
          <cell r="AO15">
            <v>998.29362645000003</v>
          </cell>
          <cell r="AP15">
            <v>1043.40046095</v>
          </cell>
          <cell r="AQ15">
            <v>1610.0966800000001</v>
          </cell>
          <cell r="AR15">
            <v>1683.529857</v>
          </cell>
          <cell r="AS15">
            <v>1741.2553762999999</v>
          </cell>
          <cell r="AT15">
            <v>1991.6677399999999</v>
          </cell>
          <cell r="AU15">
            <v>2066.4915711499998</v>
          </cell>
          <cell r="AV15">
            <v>2897.1582715999998</v>
          </cell>
          <cell r="AW15">
            <v>2999.8712425000003</v>
          </cell>
          <cell r="AX15">
            <v>3406.8473895000002</v>
          </cell>
          <cell r="AY15">
            <v>3808.9942798500001</v>
          </cell>
          <cell r="AZ15">
            <v>6486.803637</v>
          </cell>
          <cell r="BA15">
            <v>7271.4001820000003</v>
          </cell>
          <cell r="BB15">
            <v>8612.1290329999993</v>
          </cell>
          <cell r="BC15">
            <v>8996.4732308000002</v>
          </cell>
          <cell r="BD15">
            <v>9683.7678125000002</v>
          </cell>
          <cell r="BE15">
            <v>9918.267296</v>
          </cell>
          <cell r="BF15">
            <v>10097.329362999997</v>
          </cell>
          <cell r="BG15">
            <v>10725.552830999999</v>
          </cell>
          <cell r="BH15">
            <v>10894.935945599998</v>
          </cell>
          <cell r="BI15">
            <v>12384.966945000002</v>
          </cell>
          <cell r="BJ15">
            <v>12578.901615999999</v>
          </cell>
          <cell r="BK15">
            <v>14176.941472999997</v>
          </cell>
          <cell r="BL15">
            <v>14463.942359000001</v>
          </cell>
          <cell r="BM15">
            <v>15374.065585999999</v>
          </cell>
          <cell r="BN15">
            <v>15709.821206000001</v>
          </cell>
          <cell r="BO15">
            <v>16631.075696999997</v>
          </cell>
          <cell r="BP15">
            <v>16960.989599999997</v>
          </cell>
          <cell r="BQ15">
            <v>18327.665002909998</v>
          </cell>
          <cell r="BR15">
            <v>19688.175720880005</v>
          </cell>
          <cell r="BS15">
            <v>21206.050069159995</v>
          </cell>
          <cell r="BT15">
            <v>23046.586512999998</v>
          </cell>
          <cell r="BU15">
            <v>23362.609753090004</v>
          </cell>
          <cell r="BV15">
            <v>24502.824111419995</v>
          </cell>
          <cell r="BW15">
            <v>24816.76264999</v>
          </cell>
          <cell r="BX15">
            <v>25802.52445628</v>
          </cell>
          <cell r="BY15">
            <v>26714.905546499998</v>
          </cell>
          <cell r="BZ15">
            <v>27386.966888000003</v>
          </cell>
          <cell r="CA15">
            <v>27721.899415</v>
          </cell>
          <cell r="CB15">
            <v>29081.319635069995</v>
          </cell>
          <cell r="CC15">
            <v>29094.528135780005</v>
          </cell>
          <cell r="CD15">
            <v>29980.986434589999</v>
          </cell>
          <cell r="CE15">
            <v>30423.02114782</v>
          </cell>
          <cell r="CF15">
            <v>31327.153060760003</v>
          </cell>
          <cell r="CG15">
            <v>31682.252830360001</v>
          </cell>
          <cell r="CH15">
            <v>33302.841433559995</v>
          </cell>
          <cell r="CI15">
            <v>33877.951444049999</v>
          </cell>
          <cell r="CJ15">
            <v>35786.632737550004</v>
          </cell>
          <cell r="CK15">
            <v>36604.056835240001</v>
          </cell>
          <cell r="CM15" t="str">
            <v>Ms, 06.04.2011</v>
          </cell>
        </row>
        <row r="16">
          <cell r="A16" t="str">
            <v>Prestations sociales</v>
          </cell>
          <cell r="E16" t="str">
            <v>Sozialleistungen</v>
          </cell>
          <cell r="AA16">
            <v>121.884112</v>
          </cell>
          <cell r="AB16">
            <v>141.12961000000001</v>
          </cell>
          <cell r="AC16">
            <v>164.475742</v>
          </cell>
          <cell r="AD16">
            <v>214.91529700000001</v>
          </cell>
          <cell r="AE16">
            <v>241.03705099999999</v>
          </cell>
          <cell r="AF16">
            <v>260.74972700000001</v>
          </cell>
          <cell r="AG16">
            <v>373.12884500000001</v>
          </cell>
          <cell r="AH16">
            <v>373.12884500000001</v>
          </cell>
          <cell r="AI16">
            <v>482.59228400000001</v>
          </cell>
          <cell r="AJ16">
            <v>617.21170700000005</v>
          </cell>
          <cell r="AK16">
            <v>654.82313999999997</v>
          </cell>
          <cell r="AL16">
            <v>689.54853500000002</v>
          </cell>
          <cell r="AM16">
            <v>721.06467599999996</v>
          </cell>
          <cell r="AN16">
            <v>848.42554700000005</v>
          </cell>
          <cell r="AO16">
            <v>987.49400400000002</v>
          </cell>
          <cell r="AP16">
            <v>1031.3027400000001</v>
          </cell>
          <cell r="AQ16">
            <v>1598.078025</v>
          </cell>
          <cell r="AR16">
            <v>1670.600062</v>
          </cell>
          <cell r="AS16">
            <v>1728.4767939999999</v>
          </cell>
          <cell r="AT16">
            <v>1978.391905</v>
          </cell>
          <cell r="AU16">
            <v>2051.5669459999999</v>
          </cell>
          <cell r="AV16">
            <v>2878.8701259999998</v>
          </cell>
          <cell r="AW16">
            <v>2982.9787520000004</v>
          </cell>
          <cell r="AX16">
            <v>3389.7111070000001</v>
          </cell>
          <cell r="AY16">
            <v>3790.076333</v>
          </cell>
          <cell r="AZ16">
            <v>6461.244256</v>
          </cell>
          <cell r="BA16">
            <v>7237.8016600000001</v>
          </cell>
          <cell r="BB16">
            <v>8574.842967999999</v>
          </cell>
          <cell r="BC16">
            <v>8956.2946150000007</v>
          </cell>
          <cell r="BD16">
            <v>9639.7567990000007</v>
          </cell>
          <cell r="BE16">
            <v>9875.734058</v>
          </cell>
          <cell r="BF16">
            <v>10052.898946999998</v>
          </cell>
          <cell r="BG16">
            <v>10677.153060999999</v>
          </cell>
          <cell r="BH16">
            <v>10843.628092599998</v>
          </cell>
          <cell r="BI16">
            <v>12337.603226000001</v>
          </cell>
          <cell r="BJ16">
            <v>12527.618539999999</v>
          </cell>
          <cell r="BK16">
            <v>14126.658842999997</v>
          </cell>
          <cell r="BL16">
            <v>14412.508699</v>
          </cell>
          <cell r="BM16">
            <v>15324.452142999999</v>
          </cell>
          <cell r="BN16">
            <v>15654.623365000001</v>
          </cell>
          <cell r="BO16">
            <v>16578.988515999998</v>
          </cell>
          <cell r="BP16">
            <v>16907.635340999997</v>
          </cell>
          <cell r="BQ16">
            <v>18269.391577069997</v>
          </cell>
          <cell r="BR16">
            <v>19628.658302250005</v>
          </cell>
          <cell r="BS16">
            <v>21118.764175609995</v>
          </cell>
          <cell r="BT16">
            <v>22962.414726999999</v>
          </cell>
          <cell r="BU16">
            <v>23280.502164920003</v>
          </cell>
          <cell r="BV16">
            <v>24415.644944599997</v>
          </cell>
          <cell r="BW16">
            <v>24735.76949789</v>
          </cell>
          <cell r="BX16">
            <v>25720.54278657</v>
          </cell>
          <cell r="BY16">
            <v>26616.52825856</v>
          </cell>
          <cell r="BZ16">
            <v>27293.965443000001</v>
          </cell>
          <cell r="CA16">
            <v>27627.432679999998</v>
          </cell>
          <cell r="CB16">
            <v>28980.133889709996</v>
          </cell>
          <cell r="CC16">
            <v>29000.637675040005</v>
          </cell>
          <cell r="CD16">
            <v>29865.50215326</v>
          </cell>
          <cell r="CE16">
            <v>30271.708485710002</v>
          </cell>
          <cell r="CF16">
            <v>31178.422264090004</v>
          </cell>
          <cell r="CG16">
            <v>31541.162954200001</v>
          </cell>
          <cell r="CH16">
            <v>33151.844365719997</v>
          </cell>
          <cell r="CI16">
            <v>33747.172523549998</v>
          </cell>
          <cell r="CJ16">
            <v>35638.251703820002</v>
          </cell>
          <cell r="CK16">
            <v>36442.343899209998</v>
          </cell>
          <cell r="CM16" t="str">
            <v>Ms, 06.04.2011</v>
          </cell>
        </row>
        <row r="17">
          <cell r="A17" t="str">
            <v>Frais d'administration et de hestion</v>
          </cell>
          <cell r="E17" t="str">
            <v>Verwaltungs- und Durchführungskosten</v>
          </cell>
          <cell r="AA17">
            <v>4.9369116999999996</v>
          </cell>
          <cell r="AB17">
            <v>6.0796450000000002</v>
          </cell>
          <cell r="AC17">
            <v>5.8138750000000003</v>
          </cell>
          <cell r="AD17">
            <v>5.7040162900000002</v>
          </cell>
          <cell r="AE17">
            <v>8.8415355800000004</v>
          </cell>
          <cell r="AF17">
            <v>6.8409143400000003</v>
          </cell>
          <cell r="AG17">
            <v>10.086564600000001</v>
          </cell>
          <cell r="AH17">
            <v>10.086564600000001</v>
          </cell>
          <cell r="AI17">
            <v>10.185731130000001</v>
          </cell>
          <cell r="AJ17">
            <v>10.065721999999999</v>
          </cell>
          <cell r="AK17">
            <v>10.323102</v>
          </cell>
          <cell r="AL17">
            <v>10.832477000000001</v>
          </cell>
          <cell r="AM17">
            <v>12.324494</v>
          </cell>
          <cell r="AN17">
            <v>12.737767549999999</v>
          </cell>
          <cell r="AO17">
            <v>10.799622449999999</v>
          </cell>
          <cell r="AP17">
            <v>12.097720949999999</v>
          </cell>
          <cell r="AQ17">
            <v>12.018655000000001</v>
          </cell>
          <cell r="AR17">
            <v>12.929795</v>
          </cell>
          <cell r="AS17">
            <v>12.7785823</v>
          </cell>
          <cell r="AT17">
            <v>13.275835000000001</v>
          </cell>
          <cell r="AU17">
            <v>14.924625150000001</v>
          </cell>
          <cell r="AV17">
            <v>18.2881456</v>
          </cell>
          <cell r="AW17">
            <v>16.892490500000001</v>
          </cell>
          <cell r="AX17">
            <v>17.1362825</v>
          </cell>
          <cell r="AY17">
            <v>18.91794685</v>
          </cell>
          <cell r="AZ17">
            <v>25.559380999999998</v>
          </cell>
          <cell r="BA17">
            <v>33.598522000000003</v>
          </cell>
          <cell r="BB17">
            <v>37.286064999999994</v>
          </cell>
          <cell r="BC17">
            <v>40.178615800000003</v>
          </cell>
          <cell r="BD17">
            <v>44.011013499999997</v>
          </cell>
          <cell r="BE17">
            <v>42.533237999999997</v>
          </cell>
          <cell r="BF17">
            <v>44.430416000000001</v>
          </cell>
          <cell r="BG17">
            <v>48.399770000000004</v>
          </cell>
          <cell r="BH17">
            <v>51.307853000000001</v>
          </cell>
          <cell r="BI17">
            <v>47.363718999999996</v>
          </cell>
          <cell r="BJ17">
            <v>51.283076000000001</v>
          </cell>
          <cell r="BK17">
            <v>50.282630000000005</v>
          </cell>
          <cell r="BL17">
            <v>51.433660000000003</v>
          </cell>
          <cell r="BM17">
            <v>49.613442999999997</v>
          </cell>
          <cell r="BN17">
            <v>55.197840999999997</v>
          </cell>
          <cell r="BO17">
            <v>52.087181000000001</v>
          </cell>
          <cell r="BP17">
            <v>53.354259000000006</v>
          </cell>
          <cell r="BQ17">
            <v>58.273425839999994</v>
          </cell>
          <cell r="BR17">
            <v>59.517418630000002</v>
          </cell>
          <cell r="BS17">
            <v>87.285893549999997</v>
          </cell>
          <cell r="BT17">
            <v>84.171786000000012</v>
          </cell>
          <cell r="BU17">
            <v>82.10758817</v>
          </cell>
          <cell r="BV17">
            <v>87.179166820000006</v>
          </cell>
          <cell r="BW17">
            <v>80.993152100000003</v>
          </cell>
          <cell r="BX17">
            <v>81.981669709999991</v>
          </cell>
          <cell r="BY17">
            <v>98.377287940000002</v>
          </cell>
          <cell r="BZ17">
            <v>93.00144499999999</v>
          </cell>
          <cell r="CA17">
            <v>94.466735</v>
          </cell>
          <cell r="CB17">
            <v>101.18574536</v>
          </cell>
          <cell r="CC17">
            <v>93.890460739999995</v>
          </cell>
          <cell r="CD17">
            <v>115.48428133</v>
          </cell>
          <cell r="CE17">
            <v>151.31266211000002</v>
          </cell>
          <cell r="CF17">
            <v>148.73079666999999</v>
          </cell>
          <cell r="CG17">
            <v>141.08987615999999</v>
          </cell>
          <cell r="CH17">
            <v>150.99706784</v>
          </cell>
          <cell r="CI17">
            <v>130.7789205</v>
          </cell>
          <cell r="CJ17">
            <v>148.38103373000001</v>
          </cell>
          <cell r="CK17">
            <v>161.71293602999998</v>
          </cell>
          <cell r="CM17" t="str">
            <v>Ms, 06.04.2011</v>
          </cell>
        </row>
        <row r="18">
          <cell r="A18" t="str">
            <v>Autres dépenses</v>
          </cell>
          <cell r="E18" t="str">
            <v>übrige Ausgaben</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M18" t="str">
            <v>Ms, 06.04.2011</v>
          </cell>
        </row>
        <row r="19">
          <cell r="A19" t="str">
            <v>Solde de compte</v>
          </cell>
          <cell r="E19" t="str">
            <v>Rechnungssaldo</v>
          </cell>
          <cell r="AA19">
            <v>453.83906940000003</v>
          </cell>
          <cell r="AB19">
            <v>464.88922445000009</v>
          </cell>
          <cell r="AC19">
            <v>467.12280640999995</v>
          </cell>
          <cell r="AD19">
            <v>478.51157924999995</v>
          </cell>
          <cell r="AE19">
            <v>494.20836011000006</v>
          </cell>
          <cell r="AF19">
            <v>525.58482612</v>
          </cell>
          <cell r="AG19">
            <v>469.88320104999997</v>
          </cell>
          <cell r="AH19">
            <v>469.88320104999997</v>
          </cell>
          <cell r="AI19">
            <v>421.0275816699999</v>
          </cell>
          <cell r="AJ19">
            <v>337.35359258999995</v>
          </cell>
          <cell r="AK19">
            <v>310.07371439999997</v>
          </cell>
          <cell r="AL19">
            <v>354.88965038999993</v>
          </cell>
          <cell r="AM19">
            <v>385.71880199999987</v>
          </cell>
          <cell r="AN19">
            <v>382.43601276000004</v>
          </cell>
          <cell r="AO19">
            <v>354.39708480000002</v>
          </cell>
          <cell r="AP19">
            <v>445.7199081199999</v>
          </cell>
          <cell r="AQ19">
            <v>181.20775899999967</v>
          </cell>
          <cell r="AR19">
            <v>243.80560500000001</v>
          </cell>
          <cell r="AS19">
            <v>289.02536469999995</v>
          </cell>
          <cell r="AT19">
            <v>182.16988500000002</v>
          </cell>
          <cell r="AU19">
            <v>210.77113285000041</v>
          </cell>
          <cell r="AV19">
            <v>216.00296639999988</v>
          </cell>
          <cell r="AW19">
            <v>434.11284750000004</v>
          </cell>
          <cell r="AX19">
            <v>544.99565050000001</v>
          </cell>
          <cell r="AY19">
            <v>618.46194014999992</v>
          </cell>
          <cell r="AZ19">
            <v>658.31111499999952</v>
          </cell>
          <cell r="BA19">
            <v>801.99357200000031</v>
          </cell>
          <cell r="BB19">
            <v>-168.7761389999996</v>
          </cell>
          <cell r="BC19">
            <v>-197.81822880000072</v>
          </cell>
          <cell r="BD19">
            <v>-628.97295250000025</v>
          </cell>
          <cell r="BE19">
            <v>-420.29701599999862</v>
          </cell>
          <cell r="BF19">
            <v>-177.70590699999957</v>
          </cell>
          <cell r="BG19">
            <v>169.9011900000005</v>
          </cell>
          <cell r="BH19">
            <v>745.52160040000126</v>
          </cell>
          <cell r="BI19">
            <v>562.69809300000088</v>
          </cell>
          <cell r="BJ19">
            <v>890.30919499999982</v>
          </cell>
          <cell r="BK19">
            <v>81.674457000000984</v>
          </cell>
          <cell r="BL19">
            <v>282.03820300000189</v>
          </cell>
          <cell r="BM19">
            <v>426.94719700000132</v>
          </cell>
          <cell r="BN19">
            <v>797.60701205738769</v>
          </cell>
          <cell r="BO19">
            <v>932.01235081635969</v>
          </cell>
          <cell r="BP19">
            <v>1696.3497359673456</v>
          </cell>
          <cell r="BQ19">
            <v>2022.9027533620028</v>
          </cell>
          <cell r="BR19">
            <v>2340.2173180194623</v>
          </cell>
          <cell r="BS19">
            <v>1976.7988263162297</v>
          </cell>
          <cell r="BT19">
            <v>841.00114673005373</v>
          </cell>
          <cell r="BU19">
            <v>602.04053096539792</v>
          </cell>
          <cell r="BV19">
            <v>39.527891544326849</v>
          </cell>
          <cell r="BW19">
            <v>-45.490787021248252</v>
          </cell>
          <cell r="BX19">
            <v>-588.51958998206828</v>
          </cell>
          <cell r="BY19">
            <v>-1399.1030737389883</v>
          </cell>
          <cell r="BZ19">
            <v>-242.060112765128</v>
          </cell>
          <cell r="CA19">
            <v>999.41949745651436</v>
          </cell>
          <cell r="CB19">
            <v>1034.3908569137857</v>
          </cell>
          <cell r="CC19">
            <v>1210.5213417534542</v>
          </cell>
          <cell r="CD19">
            <v>1055.8109553887625</v>
          </cell>
          <cell r="CE19">
            <v>1263.0460469897771</v>
          </cell>
          <cell r="CF19">
            <v>1153.4253421751455</v>
          </cell>
          <cell r="CG19">
            <v>1937.1948044587079</v>
          </cell>
          <cell r="CH19">
            <v>2144.3961489215289</v>
          </cell>
          <cell r="CI19">
            <v>3087.9738724260751</v>
          </cell>
          <cell r="CJ19">
            <v>1905.1975410471205</v>
          </cell>
          <cell r="CK19">
            <v>1457.9742878465549</v>
          </cell>
          <cell r="CM19" t="str">
            <v>gemäss GRSV, ohne Kap.wae!</v>
          </cell>
          <cell r="CN19" t="str">
            <v>vor Rückstellungs- und Reservenbildung</v>
          </cell>
        </row>
        <row r="20">
          <cell r="E20" t="str">
            <v>Rückstellungs- und Reservebildung</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row>
        <row r="21">
          <cell r="E21" t="str">
            <v>Auflösung von Rückstellungen und Reserven</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row>
        <row r="22">
          <cell r="E22" t="str">
            <v>Betriebsergebnis</v>
          </cell>
          <cell r="AA22">
            <v>453.83906940000003</v>
          </cell>
          <cell r="AB22">
            <v>464.88922445000009</v>
          </cell>
          <cell r="AC22">
            <v>467.12280640999995</v>
          </cell>
          <cell r="AD22">
            <v>478.51157924999995</v>
          </cell>
          <cell r="AE22">
            <v>494.20836011000006</v>
          </cell>
          <cell r="AF22">
            <v>525.58482612</v>
          </cell>
          <cell r="AG22">
            <v>469.88320104999997</v>
          </cell>
          <cell r="AH22">
            <v>469.88320104999997</v>
          </cell>
          <cell r="AI22">
            <v>421.0275816699999</v>
          </cell>
          <cell r="AJ22">
            <v>337.35359258999995</v>
          </cell>
          <cell r="AK22">
            <v>310.07371439999997</v>
          </cell>
          <cell r="AL22">
            <v>354.88965038999993</v>
          </cell>
          <cell r="AM22">
            <v>385.71880199999987</v>
          </cell>
          <cell r="AN22">
            <v>382.43601276000004</v>
          </cell>
          <cell r="AO22">
            <v>354.39708480000002</v>
          </cell>
          <cell r="AP22">
            <v>445.7199081199999</v>
          </cell>
          <cell r="AQ22">
            <v>181.20775899999967</v>
          </cell>
          <cell r="AR22">
            <v>243.80560500000001</v>
          </cell>
          <cell r="AS22">
            <v>289.02536469999995</v>
          </cell>
          <cell r="AT22">
            <v>182.16988500000002</v>
          </cell>
          <cell r="AU22">
            <v>210.77113285000041</v>
          </cell>
          <cell r="AV22">
            <v>216.00296639999988</v>
          </cell>
          <cell r="AW22">
            <v>434.11284750000004</v>
          </cell>
          <cell r="AX22">
            <v>544.99565050000001</v>
          </cell>
          <cell r="AY22">
            <v>618.46194014999992</v>
          </cell>
          <cell r="AZ22">
            <v>658.31111499999952</v>
          </cell>
          <cell r="BA22">
            <v>801.99357200000031</v>
          </cell>
          <cell r="BB22">
            <v>-168.7761389999996</v>
          </cell>
          <cell r="BC22">
            <v>-197.81822880000072</v>
          </cell>
          <cell r="BD22">
            <v>-628.97295250000025</v>
          </cell>
          <cell r="BE22">
            <v>-420.29701599999862</v>
          </cell>
          <cell r="BF22">
            <v>-177.70590699999957</v>
          </cell>
          <cell r="BG22">
            <v>169.9011900000005</v>
          </cell>
          <cell r="BH22">
            <v>745.52160040000126</v>
          </cell>
          <cell r="BI22">
            <v>562.69809300000088</v>
          </cell>
          <cell r="BJ22">
            <v>890.30919499999982</v>
          </cell>
          <cell r="BK22">
            <v>81.674457000000984</v>
          </cell>
          <cell r="BL22">
            <v>282.03820300000189</v>
          </cell>
          <cell r="BM22">
            <v>426.94719700000132</v>
          </cell>
          <cell r="BN22">
            <v>797.60701205738769</v>
          </cell>
          <cell r="BO22">
            <v>932.01235081635969</v>
          </cell>
          <cell r="BP22">
            <v>1696.3497359673456</v>
          </cell>
          <cell r="BQ22">
            <v>2022.9027533620028</v>
          </cell>
          <cell r="BR22">
            <v>2340.2173180194623</v>
          </cell>
          <cell r="BS22">
            <v>1976.7988263162297</v>
          </cell>
          <cell r="BT22">
            <v>841.00114673005373</v>
          </cell>
          <cell r="BU22">
            <v>602.04053096539792</v>
          </cell>
          <cell r="BV22">
            <v>39.527891544326849</v>
          </cell>
          <cell r="BW22">
            <v>-45.490787021248252</v>
          </cell>
          <cell r="BX22">
            <v>-588.51958998206828</v>
          </cell>
          <cell r="BY22">
            <v>-1399.1030737389883</v>
          </cell>
          <cell r="BZ22">
            <v>-242.060112765128</v>
          </cell>
          <cell r="CA22">
            <v>999.41949745651436</v>
          </cell>
          <cell r="CB22">
            <v>1034.3908569137857</v>
          </cell>
          <cell r="CC22">
            <v>1210.5213417534542</v>
          </cell>
          <cell r="CD22">
            <v>1055.8109553887625</v>
          </cell>
          <cell r="CE22">
            <v>1263.0460469897771</v>
          </cell>
          <cell r="CF22">
            <v>1153.4253421751455</v>
          </cell>
          <cell r="CG22">
            <v>1937.1948044587079</v>
          </cell>
          <cell r="CH22">
            <v>2144.3961489215289</v>
          </cell>
          <cell r="CI22">
            <v>3087.9738724260751</v>
          </cell>
          <cell r="CJ22">
            <v>1905.1975410471205</v>
          </cell>
          <cell r="CK22">
            <v>1457.9742878465549</v>
          </cell>
          <cell r="CM22" t="str">
            <v>nach Berücksichtigung Rückst- u. Res.bildung</v>
          </cell>
        </row>
        <row r="23">
          <cell r="E23" t="str">
            <v>Veränderung des Kapitals</v>
          </cell>
          <cell r="AA23">
            <v>453.83906940000003</v>
          </cell>
          <cell r="AB23">
            <v>464.88922445000009</v>
          </cell>
          <cell r="AC23">
            <v>467.12280640999995</v>
          </cell>
          <cell r="AD23">
            <v>478.51157924999995</v>
          </cell>
          <cell r="AE23">
            <v>494.20836011000006</v>
          </cell>
          <cell r="AF23">
            <v>525.58482612</v>
          </cell>
          <cell r="AG23">
            <v>469.88320104999997</v>
          </cell>
          <cell r="AH23">
            <v>469.88320104999997</v>
          </cell>
          <cell r="AI23">
            <v>421.0275816699999</v>
          </cell>
          <cell r="AJ23">
            <v>337.35359258999995</v>
          </cell>
          <cell r="AK23">
            <v>310.07371439999997</v>
          </cell>
          <cell r="AL23">
            <v>354.88965038999993</v>
          </cell>
          <cell r="AM23">
            <v>385.71880199999987</v>
          </cell>
          <cell r="AN23">
            <v>382.43601276000004</v>
          </cell>
          <cell r="AO23">
            <v>354.39708480000002</v>
          </cell>
          <cell r="AP23">
            <v>445.7199081199999</v>
          </cell>
          <cell r="AQ23">
            <v>181.20775899999967</v>
          </cell>
          <cell r="AR23">
            <v>243.80560500000001</v>
          </cell>
          <cell r="AS23">
            <v>289.02536469999995</v>
          </cell>
          <cell r="AT23">
            <v>182.16988500000002</v>
          </cell>
          <cell r="AU23">
            <v>210.77113285000041</v>
          </cell>
          <cell r="AV23">
            <v>216.00296639999988</v>
          </cell>
          <cell r="AW23">
            <v>434.11284750000004</v>
          </cell>
          <cell r="AX23">
            <v>544.99565050000001</v>
          </cell>
          <cell r="AY23">
            <v>618.46194014999992</v>
          </cell>
          <cell r="AZ23">
            <v>658.31111499999952</v>
          </cell>
          <cell r="BA23">
            <v>801.99357200000031</v>
          </cell>
          <cell r="BB23">
            <v>-168.7761389999996</v>
          </cell>
          <cell r="BC23">
            <v>-197.81822880000072</v>
          </cell>
          <cell r="BD23">
            <v>-628.97295250000025</v>
          </cell>
          <cell r="BE23">
            <v>-420.29701599999862</v>
          </cell>
          <cell r="BF23">
            <v>-177.70590699999957</v>
          </cell>
          <cell r="BG23">
            <v>169.9276269999973</v>
          </cell>
          <cell r="BH23">
            <v>745.5987610000011</v>
          </cell>
          <cell r="BI23">
            <v>562.63334700000087</v>
          </cell>
          <cell r="BJ23">
            <v>890.309194999998</v>
          </cell>
          <cell r="BK23">
            <v>81.673757000004116</v>
          </cell>
          <cell r="BL23">
            <v>282.03733099999772</v>
          </cell>
          <cell r="BM23">
            <v>426.94719800000348</v>
          </cell>
          <cell r="BN23">
            <v>803.2719869999969</v>
          </cell>
          <cell r="BO23">
            <v>931.41642000000525</v>
          </cell>
          <cell r="BP23">
            <v>1714.6059920000066</v>
          </cell>
          <cell r="BQ23">
            <v>2027.2342520900036</v>
          </cell>
          <cell r="BR23">
            <v>2345.3527771199947</v>
          </cell>
          <cell r="BS23">
            <v>1953.6521418400084</v>
          </cell>
          <cell r="BT23">
            <v>809.78744299999994</v>
          </cell>
          <cell r="BU23">
            <v>560.7968936599998</v>
          </cell>
          <cell r="BV23">
            <v>8.8284188800039267</v>
          </cell>
          <cell r="BW23">
            <v>-28.581241499997791</v>
          </cell>
          <cell r="BX23">
            <v>-583.39857435999909</v>
          </cell>
          <cell r="BY23">
            <v>-1393.5599165000028</v>
          </cell>
          <cell r="BZ23">
            <v>-179.73328799999859</v>
          </cell>
          <cell r="CA23">
            <v>1070.0095569999996</v>
          </cell>
          <cell r="CB23">
            <v>538.2808580000019</v>
          </cell>
          <cell r="CC23">
            <v>-191.26160042999527</v>
          </cell>
          <cell r="CD23">
            <v>1976.9159199900005</v>
          </cell>
          <cell r="CE23">
            <v>1964.0195252900025</v>
          </cell>
          <cell r="CF23">
            <v>2384.6448699599996</v>
          </cell>
          <cell r="CG23">
            <v>2707.5223011800022</v>
          </cell>
          <cell r="CH23">
            <v>8536.2410427400064</v>
          </cell>
          <cell r="CI23">
            <v>-2285.9774799500005</v>
          </cell>
          <cell r="CJ23">
            <v>3916.9286984200007</v>
          </cell>
          <cell r="CK23">
            <v>1890.802839999993</v>
          </cell>
          <cell r="CM23" t="str">
            <v>Ms, 06.04.2011</v>
          </cell>
          <cell r="CN23">
            <v>1890.802839999993</v>
          </cell>
        </row>
        <row r="24">
          <cell r="E24" t="str">
            <v>Rechnungssaldo</v>
          </cell>
          <cell r="AA24">
            <v>453.83906940000003</v>
          </cell>
          <cell r="AB24">
            <v>464.88922445000009</v>
          </cell>
          <cell r="AC24">
            <v>467.12280640999995</v>
          </cell>
          <cell r="AD24">
            <v>478.51157924999995</v>
          </cell>
          <cell r="AE24">
            <v>494.20836011000006</v>
          </cell>
          <cell r="AF24">
            <v>525.58482612</v>
          </cell>
          <cell r="AG24">
            <v>469.88320104999997</v>
          </cell>
          <cell r="AH24">
            <v>469.88320104999997</v>
          </cell>
          <cell r="AI24">
            <v>421.0275816699999</v>
          </cell>
          <cell r="AJ24">
            <v>337.35359258999995</v>
          </cell>
          <cell r="AK24">
            <v>310.07371439999997</v>
          </cell>
          <cell r="AL24">
            <v>354.88965038999993</v>
          </cell>
          <cell r="AM24">
            <v>385.71880199999987</v>
          </cell>
          <cell r="AN24">
            <v>382.43601276000004</v>
          </cell>
          <cell r="AO24">
            <v>354.39708480000002</v>
          </cell>
          <cell r="AP24">
            <v>445.7199081199999</v>
          </cell>
          <cell r="AQ24">
            <v>181.20775899999967</v>
          </cell>
          <cell r="AR24">
            <v>243.80560500000001</v>
          </cell>
          <cell r="AS24">
            <v>289.02536469999995</v>
          </cell>
          <cell r="AT24">
            <v>182.16988500000002</v>
          </cell>
          <cell r="AU24">
            <v>210.77113285000041</v>
          </cell>
          <cell r="AV24">
            <v>216.00296639999988</v>
          </cell>
          <cell r="AW24">
            <v>434.11284750000004</v>
          </cell>
          <cell r="AX24">
            <v>544.99565050000001</v>
          </cell>
          <cell r="AY24">
            <v>618.46194014999992</v>
          </cell>
          <cell r="AZ24">
            <v>658.31111499999952</v>
          </cell>
          <cell r="BA24">
            <v>801.99357200000031</v>
          </cell>
          <cell r="BB24">
            <v>-168.7761389999996</v>
          </cell>
          <cell r="BC24">
            <v>-197.81822880000072</v>
          </cell>
          <cell r="BD24">
            <v>-628.97295250000025</v>
          </cell>
          <cell r="BE24">
            <v>-420.29701599999862</v>
          </cell>
          <cell r="BF24">
            <v>-177.70590699999957</v>
          </cell>
          <cell r="BG24">
            <v>169.9011900000005</v>
          </cell>
          <cell r="BH24">
            <v>745.52160040000126</v>
          </cell>
          <cell r="BI24">
            <v>562.69809300000088</v>
          </cell>
          <cell r="BJ24">
            <v>890.30919499999982</v>
          </cell>
          <cell r="BK24">
            <v>81.674457000000984</v>
          </cell>
          <cell r="BL24">
            <v>282.03820300000189</v>
          </cell>
          <cell r="BM24">
            <v>426.94719700000132</v>
          </cell>
          <cell r="BN24">
            <v>797.60701205738769</v>
          </cell>
          <cell r="BO24">
            <v>932.01235081635969</v>
          </cell>
          <cell r="BP24">
            <v>1696.3497359673456</v>
          </cell>
          <cell r="BQ24">
            <v>2022.9027533620028</v>
          </cell>
          <cell r="BR24">
            <v>2340.2173180194623</v>
          </cell>
          <cell r="BS24">
            <v>1976.7988263162297</v>
          </cell>
          <cell r="BT24">
            <v>841.00114673005373</v>
          </cell>
          <cell r="BU24">
            <v>602.04053096539792</v>
          </cell>
          <cell r="BV24">
            <v>39.527891544326849</v>
          </cell>
          <cell r="BW24">
            <v>-45.490787021248252</v>
          </cell>
          <cell r="BX24">
            <v>-588.51958998206828</v>
          </cell>
          <cell r="BY24">
            <v>-1399.1030737389883</v>
          </cell>
          <cell r="BZ24">
            <v>-242.060112765128</v>
          </cell>
          <cell r="CA24">
            <v>999.41949745651436</v>
          </cell>
          <cell r="CB24">
            <v>1034.3908569137857</v>
          </cell>
          <cell r="CC24">
            <v>1210.5213417534542</v>
          </cell>
          <cell r="CD24">
            <v>1055.8109553887625</v>
          </cell>
          <cell r="CE24">
            <v>1263.0460469897771</v>
          </cell>
          <cell r="CF24">
            <v>1153.4253421751455</v>
          </cell>
          <cell r="CG24">
            <v>1937.1948044587079</v>
          </cell>
          <cell r="CH24">
            <v>2144.3961489215289</v>
          </cell>
          <cell r="CI24">
            <v>3087.9738724260751</v>
          </cell>
          <cell r="CJ24">
            <v>1905.1975410471205</v>
          </cell>
          <cell r="CK24">
            <v>1457.9742878465549</v>
          </cell>
          <cell r="CM24" t="str">
            <v>Gemäss GRSV, ohne Kap.wae!</v>
          </cell>
        </row>
        <row r="25">
          <cell r="E25" t="str">
            <v>Kapitalwertänderungen</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v>5.6649749426092271</v>
          </cell>
          <cell r="BO25">
            <v>-0.59593081635449219</v>
          </cell>
          <cell r="BP25">
            <v>18.256256032661089</v>
          </cell>
          <cell r="BQ25">
            <v>4.3314987280008017</v>
          </cell>
          <cell r="BR25">
            <v>5.1354591005322296</v>
          </cell>
          <cell r="BS25">
            <v>-23.146684476221264</v>
          </cell>
          <cell r="BT25">
            <v>-31.213703730053794</v>
          </cell>
          <cell r="BU25">
            <v>-41.243637305398117</v>
          </cell>
          <cell r="BV25">
            <v>-30.699472664322922</v>
          </cell>
          <cell r="BW25">
            <v>16.909545521250461</v>
          </cell>
          <cell r="BX25">
            <v>5.1210156220691898</v>
          </cell>
          <cell r="BY25">
            <v>5.5431572389855566</v>
          </cell>
          <cell r="BZ25">
            <v>62.326824765129402</v>
          </cell>
          <cell r="CA25">
            <v>70.59005954348531</v>
          </cell>
          <cell r="CB25">
            <v>-496.10999891378378</v>
          </cell>
          <cell r="CC25">
            <v>-1401.7829421834494</v>
          </cell>
          <cell r="CD25">
            <v>921.10496460123795</v>
          </cell>
          <cell r="CE25">
            <v>700.97347830022568</v>
          </cell>
          <cell r="CF25">
            <v>1231.2195277848543</v>
          </cell>
          <cell r="CG25">
            <v>770.32749672129444</v>
          </cell>
          <cell r="CH25">
            <v>-645.88843618152328</v>
          </cell>
          <cell r="CI25">
            <v>-5373.9513523760761</v>
          </cell>
          <cell r="CJ25">
            <v>2011.7311573728803</v>
          </cell>
          <cell r="CK25">
            <v>432.82855215343812</v>
          </cell>
          <cell r="CM25" t="str">
            <v>werden erst hier berücksichtigt, nicht Teil der Flussrechnung!</v>
          </cell>
        </row>
        <row r="26">
          <cell r="E26" t="str">
            <v>Andere Veränderungen des Kapitals</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v>7037.73333</v>
          </cell>
          <cell r="CI26" t="str">
            <v>–</v>
          </cell>
          <cell r="CJ26" t="str">
            <v>–</v>
          </cell>
          <cell r="CK26" t="str">
            <v>–</v>
          </cell>
        </row>
        <row r="27">
          <cell r="A27" t="str">
            <v>Etat du compte de capital</v>
          </cell>
          <cell r="E27" t="str">
            <v>Kapital</v>
          </cell>
          <cell r="AA27">
            <v>454.9440916499999</v>
          </cell>
          <cell r="AB27">
            <v>923.79623447999984</v>
          </cell>
          <cell r="AC27">
            <v>1400.0629807400001</v>
          </cell>
          <cell r="AD27">
            <v>1878.5429001799998</v>
          </cell>
          <cell r="AE27">
            <v>2364.2105825099998</v>
          </cell>
          <cell r="AF27">
            <v>2895.81061262</v>
          </cell>
          <cell r="AG27">
            <v>3800.7411378500001</v>
          </cell>
          <cell r="AH27">
            <v>3800.7411378500001</v>
          </cell>
          <cell r="AI27">
            <v>4221.1170518600002</v>
          </cell>
          <cell r="AJ27">
            <v>4560.32951718</v>
          </cell>
          <cell r="AK27">
            <v>4848.5542012200003</v>
          </cell>
          <cell r="AL27">
            <v>5221.2663262899996</v>
          </cell>
          <cell r="AM27">
            <v>5607.1794645800001</v>
          </cell>
          <cell r="AN27">
            <v>5989.6154760899999</v>
          </cell>
          <cell r="AO27">
            <v>6344.0125605399999</v>
          </cell>
          <cell r="AP27">
            <v>6789.7324687300006</v>
          </cell>
          <cell r="AQ27">
            <v>6970.94122823</v>
          </cell>
          <cell r="AR27">
            <v>7214.7835421299997</v>
          </cell>
          <cell r="AS27">
            <v>7503.7253646999998</v>
          </cell>
          <cell r="AT27">
            <v>7685.9420819300003</v>
          </cell>
          <cell r="AU27">
            <v>7896.7132145100004</v>
          </cell>
          <cell r="AV27">
            <v>8112.7161809700001</v>
          </cell>
          <cell r="AW27">
            <v>8546.8290284100003</v>
          </cell>
          <cell r="AX27">
            <v>9091.8246793500002</v>
          </cell>
          <cell r="AY27">
            <v>9710.2866195999995</v>
          </cell>
          <cell r="AZ27">
            <v>10368.59773464</v>
          </cell>
          <cell r="BA27">
            <v>11170.591306330001</v>
          </cell>
          <cell r="BB27">
            <v>11001.710900709999</v>
          </cell>
          <cell r="BC27">
            <v>10790.708764749999</v>
          </cell>
          <cell r="BD27">
            <v>10148.384038430002</v>
          </cell>
          <cell r="BE27">
            <v>9714.5976174400002</v>
          </cell>
          <cell r="BF27">
            <v>9521.4646490000014</v>
          </cell>
          <cell r="BG27">
            <v>9691.3922759999987</v>
          </cell>
          <cell r="BH27">
            <v>10436.991037</v>
          </cell>
          <cell r="BI27">
            <v>10999.624384000001</v>
          </cell>
          <cell r="BJ27">
            <v>11889.933578999999</v>
          </cell>
          <cell r="BK27">
            <v>11971.607336000003</v>
          </cell>
          <cell r="BL27">
            <v>12253.644667</v>
          </cell>
          <cell r="BM27">
            <v>12680.591865000004</v>
          </cell>
          <cell r="BN27">
            <v>13483.863851999999</v>
          </cell>
          <cell r="BO27">
            <v>14415.280271</v>
          </cell>
          <cell r="BP27">
            <v>16129.886263</v>
          </cell>
          <cell r="BQ27">
            <v>18157.120514999995</v>
          </cell>
          <cell r="BR27">
            <v>20502.473292999999</v>
          </cell>
          <cell r="BS27">
            <v>22456.125435000002</v>
          </cell>
          <cell r="BT27">
            <v>23265.912877999985</v>
          </cell>
          <cell r="BU27">
            <v>23826.70977166</v>
          </cell>
          <cell r="BV27">
            <v>23835.538189999999</v>
          </cell>
          <cell r="BW27">
            <v>23806.956948999999</v>
          </cell>
          <cell r="BX27">
            <v>23223.558375000001</v>
          </cell>
          <cell r="BY27">
            <v>21829.998458999999</v>
          </cell>
          <cell r="BZ27">
            <v>21650.265171459996</v>
          </cell>
          <cell r="CA27">
            <v>22720.274728</v>
          </cell>
          <cell r="CB27">
            <v>23258.555585949998</v>
          </cell>
          <cell r="CC27">
            <v>23067.293985520002</v>
          </cell>
          <cell r="CD27">
            <v>25044.209905509997</v>
          </cell>
          <cell r="CE27">
            <v>27008.229430799998</v>
          </cell>
          <cell r="CF27">
            <v>29392.874300759999</v>
          </cell>
          <cell r="CG27">
            <v>32100.39660194</v>
          </cell>
          <cell r="CH27">
            <v>40636.637644679999</v>
          </cell>
          <cell r="CI27">
            <v>38350.660164730005</v>
          </cell>
          <cell r="CJ27">
            <v>42267.588863149998</v>
          </cell>
          <cell r="CK27">
            <v>44158.391703150002</v>
          </cell>
          <cell r="CM27" t="str">
            <v>Ms, 06.04.2011</v>
          </cell>
          <cell r="CN27">
            <v>44158.391703150002</v>
          </cell>
          <cell r="CO27">
            <v>1.2063797163771526</v>
          </cell>
          <cell r="CP27">
            <v>44158.391703150002</v>
          </cell>
        </row>
        <row r="28">
          <cell r="A28" t="str">
            <v>en fin d'année</v>
          </cell>
          <cell r="CN28">
            <v>0</v>
          </cell>
        </row>
        <row r="29">
          <cell r="A29" t="str">
            <v>Contributions des pouvoirs publics</v>
          </cell>
          <cell r="E29" t="str">
            <v>Beiträge der öffentlichen Hand in % der Ausgaben</v>
          </cell>
          <cell r="AA29">
            <v>1.2616204737353811</v>
          </cell>
          <cell r="AB29">
            <v>1.0868881851212411</v>
          </cell>
          <cell r="AC29">
            <v>0.93957578165203115</v>
          </cell>
          <cell r="AD29">
            <v>0.72523115775309732</v>
          </cell>
          <cell r="AE29">
            <v>0.64031096937862308</v>
          </cell>
          <cell r="AF29">
            <v>0.5979282354523916</v>
          </cell>
          <cell r="AG29">
            <v>0.41751974474880305</v>
          </cell>
          <cell r="AH29">
            <v>0.41751974474880305</v>
          </cell>
          <cell r="AI29">
            <v>0.32468980978745637</v>
          </cell>
          <cell r="AJ29">
            <v>0.25507055188494593</v>
          </cell>
          <cell r="AK29">
            <v>0.24054860404668726</v>
          </cell>
          <cell r="AL29">
            <v>0.22844708417080842</v>
          </cell>
          <cell r="AM29">
            <v>0.21816520688463401</v>
          </cell>
          <cell r="AN29">
            <v>0.18579518808648721</v>
          </cell>
          <cell r="AO29">
            <v>0.16027348643802411</v>
          </cell>
          <cell r="AP29">
            <v>0.15334476645172504</v>
          </cell>
          <cell r="AQ29">
            <v>0.21737825085137122</v>
          </cell>
          <cell r="AR29">
            <v>0.20789652083966575</v>
          </cell>
          <cell r="AS29">
            <v>0.2010044045025241</v>
          </cell>
          <cell r="AT29">
            <v>0.17573212286904843</v>
          </cell>
          <cell r="AU29">
            <v>0.16936918828332093</v>
          </cell>
          <cell r="AV29">
            <v>0.19743484696958039</v>
          </cell>
          <cell r="AW29">
            <v>0.19700845543873369</v>
          </cell>
          <cell r="AX29">
            <v>0.20106565445555011</v>
          </cell>
          <cell r="AY29">
            <v>0.20372831854989271</v>
          </cell>
          <cell r="AZ29">
            <v>0.20318173229142869</v>
          </cell>
          <cell r="BA29">
            <v>0.18703412904802216</v>
          </cell>
          <cell r="BB29">
            <v>0.1400931169722292</v>
          </cell>
          <cell r="BC29">
            <v>0.13992958192663418</v>
          </cell>
          <cell r="BD29">
            <v>0.13949163126942743</v>
          </cell>
          <cell r="BE29">
            <v>0.16004420334993158</v>
          </cell>
          <cell r="BF29">
            <v>0.16009411101548124</v>
          </cell>
          <cell r="BG29">
            <v>0.18000005318327264</v>
          </cell>
          <cell r="BH29">
            <v>0.1799997660190007</v>
          </cell>
          <cell r="BI29">
            <v>0.2000000280985812</v>
          </cell>
          <cell r="BJ29">
            <v>0.19999999990460218</v>
          </cell>
          <cell r="BK29">
            <v>0.20000000976233137</v>
          </cell>
          <cell r="BL29">
            <v>0.20000001190546782</v>
          </cell>
          <cell r="BM29">
            <v>0.19999999992194648</v>
          </cell>
          <cell r="BN29">
            <v>0.20000000005092355</v>
          </cell>
          <cell r="BO29">
            <v>0.19999999997594867</v>
          </cell>
          <cell r="BP29">
            <v>0.20000000011791769</v>
          </cell>
          <cell r="BQ29">
            <v>0.19999999996824475</v>
          </cell>
          <cell r="BR29">
            <v>0.2000000000926444</v>
          </cell>
          <cell r="BS29">
            <v>0.20000000000792231</v>
          </cell>
          <cell r="BT29">
            <v>0.19624999986218133</v>
          </cell>
          <cell r="BU29">
            <v>0.19624999995531692</v>
          </cell>
          <cell r="BV29">
            <v>0.19624999980140356</v>
          </cell>
          <cell r="BW29">
            <v>0.20000000004037596</v>
          </cell>
          <cell r="BX29">
            <v>0.19999999995132259</v>
          </cell>
          <cell r="BY29">
            <v>0.19999996581309268</v>
          </cell>
          <cell r="BZ29">
            <v>0.24564245188274969</v>
          </cell>
          <cell r="CA29">
            <v>0.26754263832971203</v>
          </cell>
          <cell r="CB29">
            <v>0.266479105984399</v>
          </cell>
          <cell r="CC29">
            <v>0.26525105758011303</v>
          </cell>
          <cell r="CD29">
            <v>0.26852765078341884</v>
          </cell>
          <cell r="CE29">
            <v>0.27280817024527237</v>
          </cell>
          <cell r="CF29">
            <v>0.27438514093439509</v>
          </cell>
          <cell r="CG29">
            <v>0.27822363353192903</v>
          </cell>
          <cell r="CH29">
            <v>0.27716586533449111</v>
          </cell>
          <cell r="CI29">
            <v>0.27910406012139999</v>
          </cell>
          <cell r="CJ29">
            <v>0.26710707314634075</v>
          </cell>
          <cell r="CK29">
            <v>0.26706789642366985</v>
          </cell>
          <cell r="CM29" t="str">
            <v>Ms, 06.04.2011</v>
          </cell>
          <cell r="CP29" t="str">
            <v>Wert ausweisen</v>
          </cell>
        </row>
        <row r="30">
          <cell r="A30" t="str">
            <v>en % des dépenses</v>
          </cell>
        </row>
        <row r="31">
          <cell r="A31" t="str">
            <v>Modification année précédente en %</v>
          </cell>
          <cell r="E31" t="str">
            <v>Veränderung AHV gegenüber Vorjahr in %</v>
          </cell>
          <cell r="AA31">
            <v>1948</v>
          </cell>
          <cell r="AB31">
            <v>1949</v>
          </cell>
          <cell r="AC31">
            <v>1950</v>
          </cell>
          <cell r="AD31">
            <v>1951</v>
          </cell>
          <cell r="AE31">
            <v>1952</v>
          </cell>
          <cell r="AF31">
            <v>1953</v>
          </cell>
          <cell r="AG31">
            <v>1954</v>
          </cell>
          <cell r="AH31">
            <v>1955</v>
          </cell>
          <cell r="AI31">
            <v>1956</v>
          </cell>
          <cell r="AJ31">
            <v>1957</v>
          </cell>
          <cell r="AK31">
            <v>1958</v>
          </cell>
          <cell r="AL31">
            <v>1959</v>
          </cell>
          <cell r="AM31">
            <v>1960</v>
          </cell>
          <cell r="AN31">
            <v>1961</v>
          </cell>
          <cell r="AO31">
            <v>1962</v>
          </cell>
          <cell r="AP31">
            <v>1963</v>
          </cell>
          <cell r="AQ31">
            <v>1964</v>
          </cell>
          <cell r="AR31">
            <v>1965</v>
          </cell>
          <cell r="AS31">
            <v>1966</v>
          </cell>
          <cell r="AT31">
            <v>1967</v>
          </cell>
          <cell r="AU31">
            <v>1968</v>
          </cell>
          <cell r="AV31">
            <v>1969</v>
          </cell>
          <cell r="AW31">
            <v>1970</v>
          </cell>
          <cell r="AX31">
            <v>1971</v>
          </cell>
          <cell r="AY31">
            <v>1972</v>
          </cell>
          <cell r="AZ31">
            <v>1973</v>
          </cell>
          <cell r="BA31">
            <v>1974</v>
          </cell>
          <cell r="BB31">
            <v>1975</v>
          </cell>
          <cell r="BC31">
            <v>1976</v>
          </cell>
          <cell r="BD31">
            <v>1977</v>
          </cell>
          <cell r="BE31">
            <v>1978</v>
          </cell>
          <cell r="BF31">
            <v>1979</v>
          </cell>
          <cell r="BG31">
            <v>1980</v>
          </cell>
          <cell r="BH31">
            <v>1981</v>
          </cell>
          <cell r="BI31">
            <v>1982</v>
          </cell>
          <cell r="BJ31">
            <v>1983</v>
          </cell>
          <cell r="BK31">
            <v>1984</v>
          </cell>
          <cell r="BL31">
            <v>1985</v>
          </cell>
          <cell r="BM31">
            <v>1986</v>
          </cell>
          <cell r="BN31">
            <v>1987</v>
          </cell>
          <cell r="BO31">
            <v>1988</v>
          </cell>
          <cell r="BP31">
            <v>1989</v>
          </cell>
          <cell r="BQ31">
            <v>1990</v>
          </cell>
          <cell r="BR31">
            <v>1991</v>
          </cell>
          <cell r="BS31">
            <v>1992</v>
          </cell>
          <cell r="BT31">
            <v>1993</v>
          </cell>
          <cell r="BU31">
            <v>1994</v>
          </cell>
          <cell r="BV31">
            <v>1995</v>
          </cell>
          <cell r="BW31">
            <v>1996</v>
          </cell>
          <cell r="BX31">
            <v>1997</v>
          </cell>
          <cell r="BY31">
            <v>1998</v>
          </cell>
          <cell r="BZ31">
            <v>1999</v>
          </cell>
          <cell r="CA31">
            <v>2000</v>
          </cell>
          <cell r="CB31">
            <v>2001</v>
          </cell>
          <cell r="CC31">
            <v>2002</v>
          </cell>
          <cell r="CD31">
            <v>2003</v>
          </cell>
          <cell r="CE31">
            <v>2004</v>
          </cell>
          <cell r="CF31">
            <v>2005</v>
          </cell>
          <cell r="CG31">
            <v>2006</v>
          </cell>
          <cell r="CH31">
            <v>2007</v>
          </cell>
          <cell r="CI31">
            <v>2008</v>
          </cell>
          <cell r="CJ31">
            <v>2009</v>
          </cell>
          <cell r="CK31">
            <v>2010</v>
          </cell>
        </row>
        <row r="32">
          <cell r="A32" t="str">
            <v>Total des recettes</v>
          </cell>
          <cell r="E32" t="str">
            <v>Total Einnahmen</v>
          </cell>
          <cell r="AA32" t="e">
            <v>#DIV/0!</v>
          </cell>
          <cell r="AB32">
            <v>5.4142494707979605E-2</v>
          </cell>
          <cell r="AC32">
            <v>4.1355999329732107E-2</v>
          </cell>
          <cell r="AD32">
            <v>9.6826586068481824E-2</v>
          </cell>
          <cell r="AE32">
            <v>6.4342820957498992E-2</v>
          </cell>
          <cell r="AF32">
            <v>6.5931373091656642E-2</v>
          </cell>
          <cell r="AG32">
            <v>7.5548408262045008E-2</v>
          </cell>
          <cell r="AH32">
            <v>0</v>
          </cell>
          <cell r="AI32">
            <v>7.1160573445397501E-2</v>
          </cell>
          <cell r="AJ32">
            <v>5.5619514422450056E-2</v>
          </cell>
          <cell r="AK32">
            <v>1.0977187735344618E-2</v>
          </cell>
          <cell r="AL32">
            <v>8.2084769956095149E-2</v>
          </cell>
          <cell r="AM32">
            <v>6.0493776941021427E-2</v>
          </cell>
          <cell r="AN32">
            <v>0.1112415961665465</v>
          </cell>
          <cell r="AO32">
            <v>8.7722292497514509E-2</v>
          </cell>
          <cell r="AP32">
            <v>0.10085798378398514</v>
          </cell>
          <cell r="AQ32">
            <v>0.20384880714483788</v>
          </cell>
          <cell r="AR32">
            <v>7.5116584662063168E-2</v>
          </cell>
          <cell r="AS32">
            <v>5.381432243890294E-2</v>
          </cell>
          <cell r="AT32">
            <v>7.0394710398092419E-2</v>
          </cell>
          <cell r="AU32">
            <v>4.7763613429227636E-2</v>
          </cell>
          <cell r="AV32">
            <v>0.36647451672191256</v>
          </cell>
          <cell r="AW32">
            <v>0.10323508839173501</v>
          </cell>
          <cell r="AX32">
            <v>0.14987065883581296</v>
          </cell>
          <cell r="AY32">
            <v>0.12046133640220358</v>
          </cell>
          <cell r="AZ32">
            <v>0.61350926669434913</v>
          </cell>
          <cell r="BA32">
            <v>0.12972188671494389</v>
          </cell>
          <cell r="BB32">
            <v>4.6954453454318923E-2</v>
          </cell>
          <cell r="BC32">
            <v>3.9969914705308529E-2</v>
          </cell>
          <cell r="BD32">
            <v>3.0016338692488542E-2</v>
          </cell>
          <cell r="BE32">
            <v>4.8960626155735598E-2</v>
          </cell>
          <cell r="BF32">
            <v>4.4580450989987197E-2</v>
          </cell>
          <cell r="BG32">
            <v>9.9421954714572047E-2</v>
          </cell>
          <cell r="BH32">
            <v>6.8377503250408367E-2</v>
          </cell>
          <cell r="BI32">
            <v>0.11229863489766334</v>
          </cell>
          <cell r="BJ32">
            <v>4.0281067780894686E-2</v>
          </cell>
          <cell r="BK32">
            <v>5.860811966468793E-2</v>
          </cell>
          <cell r="BL32">
            <v>3.4180360449613589E-2</v>
          </cell>
          <cell r="BM32">
            <v>7.1547105095119079E-2</v>
          </cell>
          <cell r="BN32">
            <v>4.4706971936470552E-2</v>
          </cell>
          <cell r="BO32">
            <v>6.3950593382207543E-2</v>
          </cell>
          <cell r="BP32">
            <v>6.230403703334142E-2</v>
          </cell>
          <cell r="BQ32">
            <v>9.0754013196322925E-2</v>
          </cell>
          <cell r="BR32">
            <v>8.2446116625437549E-2</v>
          </cell>
          <cell r="BS32">
            <v>5.2407629305420755E-2</v>
          </cell>
          <cell r="BT32">
            <v>3.0399144101368458E-2</v>
          </cell>
          <cell r="BU32">
            <v>3.2260530206347227E-3</v>
          </cell>
          <cell r="BV32">
            <v>2.4106411404354544E-2</v>
          </cell>
          <cell r="BW32">
            <v>9.3275436672402012E-3</v>
          </cell>
          <cell r="BX32">
            <v>1.7872840998165884E-2</v>
          </cell>
          <cell r="BY32">
            <v>4.0373438096359404E-3</v>
          </cell>
          <cell r="BZ32">
            <v>7.2251484204062688E-2</v>
          </cell>
          <cell r="CA32">
            <v>5.8073956572208818E-2</v>
          </cell>
          <cell r="CB32">
            <v>4.8549009318737069E-2</v>
          </cell>
          <cell r="CC32">
            <v>6.2870502623559865E-3</v>
          </cell>
          <cell r="CD32">
            <v>2.4146072191296053E-2</v>
          </cell>
          <cell r="CE32">
            <v>2.0919355714215992E-2</v>
          </cell>
          <cell r="CF32">
            <v>2.5074465797241707E-2</v>
          </cell>
          <cell r="CG32">
            <v>3.5063083475775025E-2</v>
          </cell>
          <cell r="CH32">
            <v>5.4367042775855356E-2</v>
          </cell>
          <cell r="CI32">
            <v>4.2843613143640269E-2</v>
          </cell>
          <cell r="CJ32">
            <v>1.9637137604601174E-2</v>
          </cell>
          <cell r="CK32">
            <v>9.8217794613080223E-3</v>
          </cell>
          <cell r="CM32" t="str">
            <v>Ms, 06.04.2011</v>
          </cell>
        </row>
        <row r="33">
          <cell r="A33" t="str">
            <v xml:space="preserve">Cotisations des assurés et des employeurs </v>
          </cell>
          <cell r="E33" t="str">
            <v>Beiträge Versicherte und Arbeitgeber</v>
          </cell>
          <cell r="AA33" t="e">
            <v>#DIV/0!</v>
          </cell>
          <cell r="AB33">
            <v>4.4219314675157939E-2</v>
          </cell>
          <cell r="AC33">
            <v>5.083648746743763E-2</v>
          </cell>
          <cell r="AD33">
            <v>9.2852398545321346E-2</v>
          </cell>
          <cell r="AE33">
            <v>5.2957107670773995E-2</v>
          </cell>
          <cell r="AF33">
            <v>8.044083879523134E-2</v>
          </cell>
          <cell r="AG33">
            <v>5.3337443900718595E-2</v>
          </cell>
          <cell r="AH33">
            <v>0</v>
          </cell>
          <cell r="AI33">
            <v>7.3781859816644424E-2</v>
          </cell>
          <cell r="AJ33">
            <v>5.908582407759555E-2</v>
          </cell>
          <cell r="AK33">
            <v>-1.2354645539934817E-3</v>
          </cell>
          <cell r="AL33">
            <v>9.1481944391213821E-2</v>
          </cell>
          <cell r="AM33">
            <v>7.241475880902204E-2</v>
          </cell>
          <cell r="AN33">
            <v>0.13565469123326834</v>
          </cell>
          <cell r="AO33">
            <v>0.10840923979760086</v>
          </cell>
          <cell r="AP33">
            <v>0.11523714819564002</v>
          </cell>
          <cell r="AQ33">
            <v>0.1021810187710821</v>
          </cell>
          <cell r="AR33">
            <v>9.6727405738637362E-2</v>
          </cell>
          <cell r="AS33">
            <v>6.7413971055747535E-2</v>
          </cell>
          <cell r="AT33">
            <v>8.8736665060870079E-2</v>
          </cell>
          <cell r="AU33">
            <v>6.0807664954739105E-2</v>
          </cell>
          <cell r="AV33">
            <v>0.36042594180260323</v>
          </cell>
          <cell r="AW33">
            <v>0.12247369777911343</v>
          </cell>
          <cell r="AX33">
            <v>0.15553450059289364</v>
          </cell>
          <cell r="AY33">
            <v>0.12261107155849316</v>
          </cell>
          <cell r="AZ33">
            <v>0.64739867301150977</v>
          </cell>
          <cell r="BA33">
            <v>0.15332476493904879</v>
          </cell>
          <cell r="BB33">
            <v>8.1961394860381231E-2</v>
          </cell>
          <cell r="BC33">
            <v>4.3897521158434927E-2</v>
          </cell>
          <cell r="BD33">
            <v>2.6436212669006753E-2</v>
          </cell>
          <cell r="BE33">
            <v>3.5102569921672044E-2</v>
          </cell>
          <cell r="BF33">
            <v>5.6179333361303208E-2</v>
          </cell>
          <cell r="BG33">
            <v>8.3332447526347053E-2</v>
          </cell>
          <cell r="BH33">
            <v>7.8664597915987455E-2</v>
          </cell>
          <cell r="BI33">
            <v>8.1175222666432401E-2</v>
          </cell>
          <cell r="BJ33">
            <v>4.4794061754194647E-2</v>
          </cell>
          <cell r="BK33">
            <v>4.4082119718925616E-2</v>
          </cell>
          <cell r="BL33">
            <v>3.7358140270162599E-2</v>
          </cell>
          <cell r="BM33">
            <v>7.7123977847290304E-2</v>
          </cell>
          <cell r="BN33">
            <v>5.0628848985844188E-2</v>
          </cell>
          <cell r="BO33">
            <v>6.7452846134723243E-2</v>
          </cell>
          <cell r="BP33">
            <v>7.0078752254919552E-2</v>
          </cell>
          <cell r="BQ33">
            <v>8.8872532119202763E-2</v>
          </cell>
          <cell r="BR33">
            <v>7.9401901455198765E-2</v>
          </cell>
          <cell r="BS33">
            <v>4.0612266960761367E-2</v>
          </cell>
          <cell r="BT33">
            <v>1.7626057194543909E-2</v>
          </cell>
          <cell r="BU33">
            <v>-8.2789178272735242E-4</v>
          </cell>
          <cell r="BV33">
            <v>1.8521012563551764E-2</v>
          </cell>
          <cell r="BW33">
            <v>5.3821750275593327E-3</v>
          </cell>
          <cell r="BX33">
            <v>-8.4002716045930015E-3</v>
          </cell>
          <cell r="BY33">
            <v>2.2241342229983418E-2</v>
          </cell>
          <cell r="BZ33">
            <v>3.01954518362888E-2</v>
          </cell>
          <cell r="CA33">
            <v>4.6269788267485401E-2</v>
          </cell>
          <cell r="CB33">
            <v>5.4622233847074764E-2</v>
          </cell>
          <cell r="CC33">
            <v>1.6548765134639654E-2</v>
          </cell>
          <cell r="CD33">
            <v>2.181546634752829E-2</v>
          </cell>
          <cell r="CE33">
            <v>1.6150763478296914E-2</v>
          </cell>
          <cell r="CF33">
            <v>2.0661743337826444E-2</v>
          </cell>
          <cell r="CG33">
            <v>3.4452902757531545E-2</v>
          </cell>
          <cell r="CH33">
            <v>4.9901620632573529E-2</v>
          </cell>
          <cell r="CI33">
            <v>4.6910891615995043E-2</v>
          </cell>
          <cell r="CJ33">
            <v>3.1961389011400554E-2</v>
          </cell>
          <cell r="CK33">
            <v>5.7364145153240287E-3</v>
          </cell>
          <cell r="CM33" t="str">
            <v>Ms, 06.04.2011</v>
          </cell>
        </row>
        <row r="34">
          <cell r="A34" t="str">
            <v>Subventions</v>
          </cell>
          <cell r="B34" t="str">
            <v>au total</v>
          </cell>
          <cell r="E34" t="str">
            <v>Subventionen insgesamt</v>
          </cell>
          <cell r="AA34" t="e">
            <v>#DIV/0!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1.1875</v>
          </cell>
          <cell r="AR34">
            <v>0</v>
          </cell>
          <cell r="AS34">
            <v>0</v>
          </cell>
          <cell r="AT34">
            <v>0</v>
          </cell>
          <cell r="AU34">
            <v>0</v>
          </cell>
          <cell r="AV34">
            <v>0.63428571428571434</v>
          </cell>
          <cell r="AW34">
            <v>3.3216783216783119E-2</v>
          </cell>
          <cell r="AX34">
            <v>0.15905245346869723</v>
          </cell>
          <cell r="AY34">
            <v>0.13284671532846715</v>
          </cell>
          <cell r="AZ34">
            <v>0.69845360824742264</v>
          </cell>
          <cell r="BA34">
            <v>3.1866464339908918E-2</v>
          </cell>
          <cell r="BB34">
            <v>-0.11286764705882357</v>
          </cell>
          <cell r="BC34">
            <v>4.340881723995027E-2</v>
          </cell>
          <cell r="BD34">
            <v>7.3027104507842555E-2</v>
          </cell>
          <cell r="BE34">
            <v>0.17512275604392058</v>
          </cell>
          <cell r="BF34">
            <v>1.8371231588912851E-2</v>
          </cell>
          <cell r="BG34">
            <v>0.19429177204242487</v>
          </cell>
          <cell r="BH34">
            <v>1.5790862807795847E-2</v>
          </cell>
          <cell r="BI34">
            <v>0.26307252042119988</v>
          </cell>
          <cell r="BJ34">
            <v>1.5658733577169404E-2</v>
          </cell>
          <cell r="BK34">
            <v>0.12704134307955695</v>
          </cell>
          <cell r="BL34">
            <v>2.0244214278347661E-2</v>
          </cell>
          <cell r="BM34">
            <v>6.2923529645880105E-2</v>
          </cell>
          <cell r="BN34">
            <v>2.1839091829865875E-2</v>
          </cell>
          <cell r="BO34">
            <v>5.8641945868459722E-2</v>
          </cell>
          <cell r="BP34">
            <v>1.9837196405713353E-2</v>
          </cell>
          <cell r="BQ34">
            <v>8.0577573680855386E-2</v>
          </cell>
          <cell r="BR34">
            <v>7.4232627560575803E-2</v>
          </cell>
          <cell r="BS34">
            <v>7.7095733033667013E-2</v>
          </cell>
          <cell r="BT34">
            <v>6.6415618436762358E-2</v>
          </cell>
          <cell r="BU34">
            <v>1.3712366948531951E-2</v>
          </cell>
          <cell r="BV34">
            <v>4.8805092888319468E-2</v>
          </cell>
          <cell r="BW34">
            <v>3.2165444334804727E-2</v>
          </cell>
          <cell r="BX34">
            <v>3.9721611102300214E-2</v>
          </cell>
          <cell r="BY34">
            <v>3.5359971531777612E-2</v>
          </cell>
          <cell r="BZ34">
            <v>0.25911035587151199</v>
          </cell>
          <cell r="CA34">
            <v>0.10247469144140742</v>
          </cell>
          <cell r="CB34">
            <v>4.4867650736966525E-2</v>
          </cell>
          <cell r="CC34">
            <v>-4.1563240399408174E-3</v>
          </cell>
          <cell r="CD34">
            <v>4.3197381146898861E-2</v>
          </cell>
          <cell r="CE34">
            <v>3.0919564711127112E-2</v>
          </cell>
          <cell r="CF34">
            <v>3.5670976509478924E-2</v>
          </cell>
          <cell r="CG34">
            <v>2.5483213471156896E-2</v>
          </cell>
          <cell r="CH34">
            <v>4.7154972326295619E-2</v>
          </cell>
          <cell r="CI34">
            <v>2.4382764311938532E-2</v>
          </cell>
          <cell r="CJ34">
            <v>1.093429413308189E-2</v>
          </cell>
          <cell r="CK34">
            <v>2.269158344831701E-2</v>
          </cell>
          <cell r="CM34" t="str">
            <v>Ms, 06.04.2011</v>
          </cell>
        </row>
        <row r="35">
          <cell r="B35" t="str">
            <v>fédérales</v>
          </cell>
          <cell r="F35" t="str">
            <v>davon Bund</v>
          </cell>
          <cell r="AA35" t="e">
            <v>#DIV/0!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1.4609374923095704</v>
          </cell>
          <cell r="AR35">
            <v>0</v>
          </cell>
          <cell r="AS35">
            <v>0</v>
          </cell>
          <cell r="AT35">
            <v>0</v>
          </cell>
          <cell r="AU35">
            <v>0</v>
          </cell>
          <cell r="AV35">
            <v>0.63428571428571434</v>
          </cell>
          <cell r="AW35">
            <v>3.3216783216783119E-2</v>
          </cell>
          <cell r="AX35">
            <v>0.15905245346869723</v>
          </cell>
          <cell r="AY35">
            <v>0.13284671532846715</v>
          </cell>
          <cell r="AZ35">
            <v>0.69845360824742264</v>
          </cell>
          <cell r="BA35">
            <v>3.1866464339908918E-2</v>
          </cell>
          <cell r="BB35">
            <v>-0.23529411764705888</v>
          </cell>
          <cell r="BC35">
            <v>5.0352989743589704E-2</v>
          </cell>
          <cell r="BD35">
            <v>6.411670771505662E-2</v>
          </cell>
          <cell r="BE35">
            <v>0.25178377793062467</v>
          </cell>
          <cell r="BF35">
            <v>1.8371231813786748E-2</v>
          </cell>
          <cell r="BG35">
            <v>0.25460953774274575</v>
          </cell>
          <cell r="BH35">
            <v>1.5790861492939623E-2</v>
          </cell>
          <cell r="BI35">
            <v>0.31165223532547293</v>
          </cell>
          <cell r="BJ35">
            <v>1.5658733162918104E-2</v>
          </cell>
          <cell r="BK35">
            <v>0.12704134291339475</v>
          </cell>
          <cell r="BL35">
            <v>2.0244214158405827E-2</v>
          </cell>
          <cell r="BM35">
            <v>9.8354314013501254E-2</v>
          </cell>
          <cell r="BN35">
            <v>5.4801643302809566E-2</v>
          </cell>
          <cell r="BO35">
            <v>5.8641946018263669E-2</v>
          </cell>
          <cell r="BP35">
            <v>1.983719587362609E-2</v>
          </cell>
          <cell r="BQ35">
            <v>0.14811367265824438</v>
          </cell>
          <cell r="BR35">
            <v>7.4232626862745343E-2</v>
          </cell>
          <cell r="BS35">
            <v>7.7095733417535728E-2</v>
          </cell>
          <cell r="BT35">
            <v>6.2819612451375795E-2</v>
          </cell>
          <cell r="BU35">
            <v>1.3712366822278499E-2</v>
          </cell>
          <cell r="BV35">
            <v>4.8805092925514382E-2</v>
          </cell>
          <cell r="BW35">
            <v>3.5657733194040642E-2</v>
          </cell>
          <cell r="BX35">
            <v>3.9721611544103697E-2</v>
          </cell>
          <cell r="BY35">
            <v>3.5359971268912327E-2</v>
          </cell>
          <cell r="BZ35">
            <v>0.26180207284171542</v>
          </cell>
          <cell r="CA35">
            <v>0.1181738278462634</v>
          </cell>
          <cell r="CB35">
            <v>4.4210945852618089E-2</v>
          </cell>
          <cell r="CC35">
            <v>-4.8857373693899087E-3</v>
          </cell>
          <cell r="CD35">
            <v>4.5222024182406395E-2</v>
          </cell>
          <cell r="CE35">
            <v>3.3456085239221833E-2</v>
          </cell>
          <cell r="CF35">
            <v>3.6587458316360344E-2</v>
          </cell>
          <cell r="CG35">
            <v>2.7647161112117846E-2</v>
          </cell>
          <cell r="CH35">
            <v>4.6553432683003049E-2</v>
          </cell>
          <cell r="CI35">
            <v>0.17925327524301204</v>
          </cell>
          <cell r="CJ35">
            <v>1.0934294133081668E-2</v>
          </cell>
          <cell r="CK35">
            <v>2.269158344831701E-2</v>
          </cell>
          <cell r="CM35" t="str">
            <v>Ms, 06.04.2011</v>
          </cell>
        </row>
        <row r="36">
          <cell r="A36" t="str">
            <v>Intérêts</v>
          </cell>
          <cell r="E36" t="str">
            <v>Kapitalertrag</v>
          </cell>
          <cell r="AA36" t="e">
            <v>#DIV/0!</v>
          </cell>
          <cell r="AB36">
            <v>4.5323125275969849</v>
          </cell>
          <cell r="AC36">
            <v>0.19813632072377807</v>
          </cell>
          <cell r="AD36">
            <v>1.0100683761720624</v>
          </cell>
          <cell r="AE36">
            <v>0.4841731491079726</v>
          </cell>
          <cell r="AF36">
            <v>0.11710645496255623</v>
          </cell>
          <cell r="AG36">
            <v>0.46722644925033641</v>
          </cell>
          <cell r="AH36">
            <v>0</v>
          </cell>
          <cell r="AI36">
            <v>0.17700013374692736</v>
          </cell>
          <cell r="AJ36">
            <v>0.11669703363149631</v>
          </cell>
          <cell r="AK36">
            <v>9.3826255399385827E-2</v>
          </cell>
          <cell r="AL36">
            <v>0.13254437814682052</v>
          </cell>
          <cell r="AM36">
            <v>6.5832904372922663E-2</v>
          </cell>
          <cell r="AN36">
            <v>0.10074639488320059</v>
          </cell>
          <cell r="AO36">
            <v>6.108443875221381E-2</v>
          </cell>
          <cell r="AP36">
            <v>0.10984825670410037</v>
          </cell>
          <cell r="AQ36">
            <v>-4.5342672949326701E-3</v>
          </cell>
          <cell r="AR36">
            <v>7.3189338518505842E-2</v>
          </cell>
          <cell r="AS36">
            <v>5.5671554386665711E-2</v>
          </cell>
          <cell r="AT36">
            <v>6.2394815260505387E-2</v>
          </cell>
          <cell r="AU36">
            <v>3.2491945298093405E-2</v>
          </cell>
          <cell r="AV36">
            <v>4.2309186766496865E-2</v>
          </cell>
          <cell r="AW36">
            <v>8.9644808798848175E-2</v>
          </cell>
          <cell r="AX36">
            <v>8.2062605501093122E-2</v>
          </cell>
          <cell r="AY36">
            <v>7.3725348160402548E-2</v>
          </cell>
          <cell r="AZ36">
            <v>9.0604191269412659E-2</v>
          </cell>
          <cell r="BA36">
            <v>0.1306725119172476</v>
          </cell>
          <cell r="BB36">
            <v>4.0626994769039859E-2</v>
          </cell>
          <cell r="BC36">
            <v>-3.0663426522990478E-2</v>
          </cell>
          <cell r="BD36">
            <v>-3.783280599926464E-2</v>
          </cell>
          <cell r="BE36">
            <v>-0.12148937867936582</v>
          </cell>
          <cell r="BF36">
            <v>-8.3580939444559132E-2</v>
          </cell>
          <cell r="BG36">
            <v>1.7644274366878321E-2</v>
          </cell>
          <cell r="BH36">
            <v>9.7673766044970467E-2</v>
          </cell>
          <cell r="BI36">
            <v>8.9396256218219561E-2</v>
          </cell>
          <cell r="BJ36">
            <v>7.0340418251446435E-2</v>
          </cell>
          <cell r="BK36">
            <v>2.6457022986507761E-2</v>
          </cell>
          <cell r="BL36">
            <v>3.7370956625267793E-2</v>
          </cell>
          <cell r="BM36">
            <v>-9.7337217668691522E-3</v>
          </cell>
          <cell r="BN36">
            <v>3.2174910654484634E-2</v>
          </cell>
          <cell r="BO36">
            <v>6.1884472396389612E-3</v>
          </cell>
          <cell r="BP36">
            <v>0.13680141443564953</v>
          </cell>
          <cell r="BQ36">
            <v>0.21844383869921113</v>
          </cell>
          <cell r="BR36">
            <v>0.20207144720143422</v>
          </cell>
          <cell r="BS36">
            <v>0.19167971441305953</v>
          </cell>
          <cell r="BT36">
            <v>0.10941034873966582</v>
          </cell>
          <cell r="BU36">
            <v>2.9701579543670364E-2</v>
          </cell>
          <cell r="BV36">
            <v>1.5371544025168715E-2</v>
          </cell>
          <cell r="BW36">
            <v>-2.5626555253848271E-2</v>
          </cell>
          <cell r="BX36">
            <v>0.38463428631444385</v>
          </cell>
          <cell r="BY36">
            <v>-0.34038486897432696</v>
          </cell>
          <cell r="BZ36">
            <v>-0.13446937083238553</v>
          </cell>
          <cell r="CA36">
            <v>-2.288283940432545E-2</v>
          </cell>
          <cell r="CB36">
            <v>-7.124348769031108E-2</v>
          </cell>
          <cell r="CC36">
            <v>-0.17603747655372337</v>
          </cell>
          <cell r="CD36">
            <v>-0.13171574889526894</v>
          </cell>
          <cell r="CE36">
            <v>6.7665816040659355E-2</v>
          </cell>
          <cell r="CF36">
            <v>5.2491657111715329E-2</v>
          </cell>
          <cell r="CG36">
            <v>0.19578947414584147</v>
          </cell>
          <cell r="CH36">
            <v>0.29298922116028114</v>
          </cell>
          <cell r="CI36">
            <v>0.11431970244567413</v>
          </cell>
          <cell r="CJ36">
            <v>-0.21480214888860094</v>
          </cell>
          <cell r="CK36">
            <v>-4.9171779556914652E-3</v>
          </cell>
          <cell r="CM36" t="str">
            <v>Ms, 06.04.2011</v>
          </cell>
        </row>
        <row r="37">
          <cell r="A37" t="str">
            <v>Autres recettes  1)</v>
          </cell>
          <cell r="E37" t="str">
            <v>übrige Einnahmen</v>
          </cell>
          <cell r="AA37" t="e">
            <v>#VALUE!</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v>0.62484040901972038</v>
          </cell>
          <cell r="BJ37">
            <v>0.50680102564839236</v>
          </cell>
          <cell r="BK37">
            <v>-0.43458405931045296</v>
          </cell>
          <cell r="BL37">
            <v>0.52911893803161125</v>
          </cell>
          <cell r="BM37">
            <v>-8.7482822570548402E-2</v>
          </cell>
          <cell r="BN37">
            <v>0.40931954755728017</v>
          </cell>
          <cell r="BO37">
            <v>-6.0455656215428699E-2</v>
          </cell>
          <cell r="BP37">
            <v>1.5937991544603181E-2</v>
          </cell>
          <cell r="BQ37">
            <v>-0.37471290517668121</v>
          </cell>
          <cell r="BR37">
            <v>0.26212144145466554</v>
          </cell>
          <cell r="BS37">
            <v>-0.11607717963408459</v>
          </cell>
          <cell r="BT37">
            <v>0.48348215890077806</v>
          </cell>
          <cell r="BU37">
            <v>-2.993238074661464E-2</v>
          </cell>
          <cell r="BV37">
            <v>-0.1163142953699684</v>
          </cell>
          <cell r="BW37">
            <v>0.13682711182949547</v>
          </cell>
          <cell r="BX37">
            <v>-4.2178937332396638E-2</v>
          </cell>
          <cell r="BY37">
            <v>3.3788095547918617E-2</v>
          </cell>
          <cell r="BZ37">
            <v>-1.9427503869178575E-2</v>
          </cell>
          <cell r="CA37">
            <v>1.8588837524031288E-2</v>
          </cell>
          <cell r="CB37">
            <v>4.8553241512091505E-2</v>
          </cell>
          <cell r="CC37">
            <v>-0.26609337841420366</v>
          </cell>
          <cell r="CD37">
            <v>0.11112518231416502</v>
          </cell>
          <cell r="CE37">
            <v>0.14640418160129287</v>
          </cell>
          <cell r="CF37">
            <v>-0.23412739156973739</v>
          </cell>
          <cell r="CG37">
            <v>-4.3159022714688855E-2</v>
          </cell>
          <cell r="CH37">
            <v>-0.1287575827383568</v>
          </cell>
          <cell r="CI37">
            <v>0.13848498930418818</v>
          </cell>
          <cell r="CJ37">
            <v>9.1570446624298585E-2</v>
          </cell>
          <cell r="CK37">
            <v>7.2503548648283234E-2</v>
          </cell>
          <cell r="CM37" t="str">
            <v>Ms, 06.04.2011</v>
          </cell>
        </row>
        <row r="38">
          <cell r="A38" t="str">
            <v>Total des dépenses</v>
          </cell>
          <cell r="E38" t="str">
            <v>Total Ausgaben</v>
          </cell>
          <cell r="AA38" t="e">
            <v>#DIV/0!</v>
          </cell>
          <cell r="AB38">
            <v>0.1607638126958284</v>
          </cell>
          <cell r="AC38">
            <v>0.15678607978825765</v>
          </cell>
          <cell r="AD38">
            <v>0.29555352332491314</v>
          </cell>
          <cell r="AE38">
            <v>0.13262335401950609</v>
          </cell>
          <cell r="AF38">
            <v>7.0882643456642747E-2</v>
          </cell>
          <cell r="AG38">
            <v>0.43209571037683436</v>
          </cell>
          <cell r="AH38">
            <v>0</v>
          </cell>
          <cell r="AI38">
            <v>0.28590344434312143</v>
          </cell>
          <cell r="AJ38">
            <v>0.27294118191234173</v>
          </cell>
          <cell r="AK38">
            <v>6.0370118944611084E-2</v>
          </cell>
          <cell r="AL38">
            <v>5.2972967108788405E-2</v>
          </cell>
          <cell r="AM38">
            <v>4.7128859055933114E-2</v>
          </cell>
          <cell r="AN38">
            <v>0.17422420425161178</v>
          </cell>
          <cell r="AO38">
            <v>0.15923845057386976</v>
          </cell>
          <cell r="AP38">
            <v>4.5183935171862144E-2</v>
          </cell>
          <cell r="AQ38">
            <v>0.54312437099561173</v>
          </cell>
          <cell r="AR38">
            <v>4.560793020205467E-2</v>
          </cell>
          <cell r="AS38">
            <v>3.4288384646094183E-2</v>
          </cell>
          <cell r="AT38">
            <v>0.14381139441596558</v>
          </cell>
          <cell r="AU38">
            <v>3.756843054052772E-2</v>
          </cell>
          <cell r="AV38">
            <v>0.40196955654057431</v>
          </cell>
          <cell r="AW38">
            <v>3.5453006453553426E-2</v>
          </cell>
          <cell r="AX38">
            <v>0.13566453827559566</v>
          </cell>
          <cell r="AY38">
            <v>0.11804077035837524</v>
          </cell>
          <cell r="AZ38">
            <v>0.70302267748626113</v>
          </cell>
          <cell r="BA38">
            <v>0.12095272015399838</v>
          </cell>
          <cell r="BB38">
            <v>0.18438386245319149</v>
          </cell>
          <cell r="BC38">
            <v>4.4628244227097547E-2</v>
          </cell>
          <cell r="BD38">
            <v>7.6396001418311599E-2</v>
          </cell>
          <cell r="BE38">
            <v>2.4215727601120562E-2</v>
          </cell>
          <cell r="BF38">
            <v>1.8053765003108069E-2</v>
          </cell>
          <cell r="BG38">
            <v>6.2216794700391098E-2</v>
          </cell>
          <cell r="BH38">
            <v>1.5792483359033271E-2</v>
          </cell>
          <cell r="BI38">
            <v>0.13676363099700128</v>
          </cell>
          <cell r="BJ38">
            <v>1.5658876754474527E-2</v>
          </cell>
          <cell r="BK38">
            <v>0.12704128752921773</v>
          </cell>
          <cell r="BL38">
            <v>2.0244203345735512E-2</v>
          </cell>
          <cell r="BM38">
            <v>6.2923593333714223E-2</v>
          </cell>
          <cell r="BN38">
            <v>2.1839091170896774E-2</v>
          </cell>
          <cell r="BO38">
            <v>5.864194626531738E-2</v>
          </cell>
          <cell r="BP38">
            <v>1.9837195681786879E-2</v>
          </cell>
          <cell r="BQ38">
            <v>8.0577574489521631E-2</v>
          </cell>
          <cell r="BR38">
            <v>7.4232626892404951E-2</v>
          </cell>
          <cell r="BS38">
            <v>7.7095733489935814E-2</v>
          </cell>
          <cell r="BT38">
            <v>8.6792987748185002E-2</v>
          </cell>
          <cell r="BU38">
            <v>1.3712366467448334E-2</v>
          </cell>
          <cell r="BV38">
            <v>4.880509371086772E-2</v>
          </cell>
          <cell r="BW38">
            <v>1.2812341024138751E-2</v>
          </cell>
          <cell r="BX38">
            <v>3.9721611565253667E-2</v>
          </cell>
          <cell r="BY38">
            <v>3.5360148258591684E-2</v>
          </cell>
          <cell r="BZ38">
            <v>2.5156792724953192E-2</v>
          </cell>
          <cell r="CA38">
            <v>1.2229632013275316E-2</v>
          </cell>
          <cell r="CB38">
            <v>4.9037773340106172E-2</v>
          </cell>
          <cell r="CC38">
            <v>4.5419193061935204E-4</v>
          </cell>
          <cell r="CD38">
            <v>3.0468213633608965E-2</v>
          </cell>
          <cell r="CE38">
            <v>1.4743834869956451E-2</v>
          </cell>
          <cell r="CF38">
            <v>2.9718676148137613E-2</v>
          </cell>
          <cell r="CG38">
            <v>1.1335207157550098E-2</v>
          </cell>
          <cell r="CH38">
            <v>5.1151305807617398E-2</v>
          </cell>
          <cell r="CI38">
            <v>1.7269097342260231E-2</v>
          </cell>
          <cell r="CJ38">
            <v>5.6339926475549307E-2</v>
          </cell>
          <cell r="CK38">
            <v>2.2841604117514347E-2</v>
          </cell>
          <cell r="CM38" t="str">
            <v>Ms, 06.04.2011</v>
          </cell>
        </row>
        <row r="39">
          <cell r="A39" t="str">
            <v>Prestations sociales</v>
          </cell>
          <cell r="E39" t="str">
            <v>Sozialleistungen</v>
          </cell>
          <cell r="AA39" t="e">
            <v>#DIV/0!</v>
          </cell>
          <cell r="AB39">
            <v>0.15789997304980985</v>
          </cell>
          <cell r="AC39">
            <v>0.16542334383266555</v>
          </cell>
          <cell r="AD39">
            <v>0.30666865755802464</v>
          </cell>
          <cell r="AE39">
            <v>0.12154441477471933</v>
          </cell>
          <cell r="AF39">
            <v>8.1782762932989916E-2</v>
          </cell>
          <cell r="AG39">
            <v>0.43098460463584676</v>
          </cell>
          <cell r="AH39">
            <v>0</v>
          </cell>
          <cell r="AI39">
            <v>0.29336632765553139</v>
          </cell>
          <cell r="AJ39">
            <v>0.27895063278715826</v>
          </cell>
          <cell r="AK39">
            <v>6.0937653277532311E-2</v>
          </cell>
          <cell r="AL39">
            <v>5.3030189189710031E-2</v>
          </cell>
          <cell r="AM39">
            <v>4.5705471624270633E-2</v>
          </cell>
          <cell r="AN39">
            <v>0.17662891449143747</v>
          </cell>
          <cell r="AO39">
            <v>0.16391356612461827</v>
          </cell>
          <cell r="AP39">
            <v>4.4363546332986115E-2</v>
          </cell>
          <cell r="AQ39">
            <v>0.54957217024362781</v>
          </cell>
          <cell r="AR39">
            <v>4.5380786085210012E-2</v>
          </cell>
          <cell r="AS39">
            <v>3.4644277416529867E-2</v>
          </cell>
          <cell r="AT39">
            <v>0.14458690557346299</v>
          </cell>
          <cell r="AU39">
            <v>3.6987131222617986E-2</v>
          </cell>
          <cell r="AV39">
            <v>0.40325429380358124</v>
          </cell>
          <cell r="AW39">
            <v>3.6163015851170988E-2</v>
          </cell>
          <cell r="AX39">
            <v>0.13635107347891684</v>
          </cell>
          <cell r="AY39">
            <v>0.11811190197690191</v>
          </cell>
          <cell r="AZ39">
            <v>0.70477945252507923</v>
          </cell>
          <cell r="BA39">
            <v>0.12018697533046807</v>
          </cell>
          <cell r="BB39">
            <v>0.18473030497495002</v>
          </cell>
          <cell r="BC39">
            <v>4.4484971727589695E-2</v>
          </cell>
          <cell r="BD39">
            <v>7.6310819750763592E-2</v>
          </cell>
          <cell r="BE39">
            <v>2.4479586354759331E-2</v>
          </cell>
          <cell r="BF39">
            <v>1.7939414726997782E-2</v>
          </cell>
          <cell r="BG39">
            <v>6.209692520447474E-2</v>
          </cell>
          <cell r="BH39">
            <v>1.5591706014600026E-2</v>
          </cell>
          <cell r="BI39">
            <v>0.13777447185038882</v>
          </cell>
          <cell r="BJ39">
            <v>1.540131503009956E-2</v>
          </cell>
          <cell r="BK39">
            <v>0.12764120314602101</v>
          </cell>
          <cell r="BL39">
            <v>2.0234781569857585E-2</v>
          </cell>
          <cell r="BM39">
            <v>6.3274441878621301E-2</v>
          </cell>
          <cell r="BN39">
            <v>2.1545385043394205E-2</v>
          </cell>
          <cell r="BO39">
            <v>5.9047421930741306E-2</v>
          </cell>
          <cell r="BP39">
            <v>1.9823092626117145E-2</v>
          </cell>
          <cell r="BQ39">
            <v>8.0540904071181529E-2</v>
          </cell>
          <cell r="BR39">
            <v>7.4401313226327259E-2</v>
          </cell>
          <cell r="BS39">
            <v>7.5914810396856325E-2</v>
          </cell>
          <cell r="BT39">
            <v>8.7299168457936283E-2</v>
          </cell>
          <cell r="BU39">
            <v>1.3852525603327948E-2</v>
          </cell>
          <cell r="BV39">
            <v>4.87593769085648E-2</v>
          </cell>
          <cell r="BW39">
            <v>1.3111451858690559E-2</v>
          </cell>
          <cell r="BX39">
            <v>3.9811710275033274E-2</v>
          </cell>
          <cell r="BY39">
            <v>3.4835402947166472E-2</v>
          </cell>
          <cell r="BZ39">
            <v>2.5451748547338671E-2</v>
          </cell>
          <cell r="CA39">
            <v>1.2217617762299904E-2</v>
          </cell>
          <cell r="CB39">
            <v>4.8962247972076156E-2</v>
          </cell>
          <cell r="CC39">
            <v>7.075117529835584E-4</v>
          </cell>
          <cell r="CD39">
            <v>2.9822257286582277E-2</v>
          </cell>
          <cell r="CE39">
            <v>1.3601188768415318E-2</v>
          </cell>
          <cell r="CF39">
            <v>2.9952514203419378E-2</v>
          </cell>
          <cell r="CG39">
            <v>1.1634350418295192E-2</v>
          </cell>
          <cell r="CH39">
            <v>5.1066012177763298E-2</v>
          </cell>
          <cell r="CI39">
            <v>1.7957618021565924E-2</v>
          </cell>
          <cell r="CJ39">
            <v>5.6036670300314562E-2</v>
          </cell>
          <cell r="CK39">
            <v>2.2562616204425234E-2</v>
          </cell>
          <cell r="CM39" t="str">
            <v>Ms, 06.04.2011</v>
          </cell>
        </row>
        <row r="40">
          <cell r="A40" t="str">
            <v>Frais d'administration et de hestion</v>
          </cell>
          <cell r="E40" t="str">
            <v>Verwaltungs- und Durchführungskosten</v>
          </cell>
          <cell r="AA40" t="e">
            <v>#DIV/0!</v>
          </cell>
          <cell r="AB40">
            <v>0.23146723487073917</v>
          </cell>
          <cell r="AC40">
            <v>-4.3714723474808093E-2</v>
          </cell>
          <cell r="AD40">
            <v>-1.8895953215368411E-2</v>
          </cell>
          <cell r="AE40">
            <v>0.55005440561250563</v>
          </cell>
          <cell r="AF40">
            <v>-0.22627531404448642</v>
          </cell>
          <cell r="AG40">
            <v>0.47444685003905485</v>
          </cell>
          <cell r="AH40">
            <v>0</v>
          </cell>
          <cell r="AI40">
            <v>9.8315466100320492E-3</v>
          </cell>
          <cell r="AJ40">
            <v>-1.1782083040316915E-2</v>
          </cell>
          <cell r="AK40">
            <v>2.5569949179999441E-2</v>
          </cell>
          <cell r="AL40">
            <v>4.934321098445027E-2</v>
          </cell>
          <cell r="AM40">
            <v>0.1377355336180266</v>
          </cell>
          <cell r="AN40">
            <v>3.3532699192356352E-2</v>
          </cell>
          <cell r="AO40">
            <v>-0.15215736135803481</v>
          </cell>
          <cell r="AP40">
            <v>0.12019850749504668</v>
          </cell>
          <cell r="AQ40">
            <v>-6.5356070227424734E-3</v>
          </cell>
          <cell r="AR40">
            <v>7.5810479625215921E-2</v>
          </cell>
          <cell r="AS40">
            <v>-1.1694903128781298E-2</v>
          </cell>
          <cell r="AT40">
            <v>3.8912978633005357E-2</v>
          </cell>
          <cell r="AU40">
            <v>0.12419483595570457</v>
          </cell>
          <cell r="AV40">
            <v>0.22536716441417615</v>
          </cell>
          <cell r="AW40">
            <v>-7.6314741282462184E-2</v>
          </cell>
          <cell r="AX40">
            <v>1.4431974965444017E-2</v>
          </cell>
          <cell r="AY40">
            <v>0.10397029519092027</v>
          </cell>
          <cell r="AZ40">
            <v>0.35106527165235146</v>
          </cell>
          <cell r="BA40">
            <v>0.31452800050204677</v>
          </cell>
          <cell r="BB40">
            <v>0.10975313140262521</v>
          </cell>
          <cell r="BC40">
            <v>7.7577261102774075E-2</v>
          </cell>
          <cell r="BD40">
            <v>9.5384015195466132E-2</v>
          </cell>
          <cell r="BE40">
            <v>-3.3577402165482995E-2</v>
          </cell>
          <cell r="BF40">
            <v>4.4604598408426011E-2</v>
          </cell>
          <cell r="BG40">
            <v>8.9338663855859535E-2</v>
          </cell>
          <cell r="BH40">
            <v>6.0084645030337835E-2</v>
          </cell>
          <cell r="BI40">
            <v>-7.6871936153711351E-2</v>
          </cell>
          <cell r="BJ40">
            <v>8.2750195355225431E-2</v>
          </cell>
          <cell r="BK40">
            <v>-1.9508307185005735E-2</v>
          </cell>
          <cell r="BL40">
            <v>2.2891205173635409E-2</v>
          </cell>
          <cell r="BM40">
            <v>-3.5389606728356671E-2</v>
          </cell>
          <cell r="BN40">
            <v>0.11255816291564358</v>
          </cell>
          <cell r="BO40">
            <v>-5.6354740396458602E-2</v>
          </cell>
          <cell r="BP40">
            <v>2.4326100504460157E-2</v>
          </cell>
          <cell r="BQ40">
            <v>9.2198203708536042E-2</v>
          </cell>
          <cell r="BR40">
            <v>2.1347514275471102E-2</v>
          </cell>
          <cell r="BS40">
            <v>0.46656047186164717</v>
          </cell>
          <cell r="BT40">
            <v>-3.5677099968234094E-2</v>
          </cell>
          <cell r="BU40">
            <v>-2.4523631113162025E-2</v>
          </cell>
          <cell r="BV40">
            <v>6.1767478049647995E-2</v>
          </cell>
          <cell r="BW40">
            <v>-7.0957488418905701E-2</v>
          </cell>
          <cell r="BX40">
            <v>1.2204952941941238E-2</v>
          </cell>
          <cell r="BY40">
            <v>0.19999126985334015</v>
          </cell>
          <cell r="BZ40">
            <v>-5.464516305103595E-2</v>
          </cell>
          <cell r="CA40">
            <v>1.5755561647456284E-2</v>
          </cell>
          <cell r="CB40">
            <v>7.1125675720665082E-2</v>
          </cell>
          <cell r="CC40">
            <v>-7.2097948125447342E-2</v>
          </cell>
          <cell r="CD40">
            <v>0.22998950500197535</v>
          </cell>
          <cell r="CE40">
            <v>0.31024465292916603</v>
          </cell>
          <cell r="CF40">
            <v>-1.7063115564797116E-2</v>
          </cell>
          <cell r="CG40">
            <v>-5.137416514317128E-2</v>
          </cell>
          <cell r="CH40">
            <v>7.0219011807516107E-2</v>
          </cell>
          <cell r="CI40">
            <v>-0.13389761555783075</v>
          </cell>
          <cell r="CJ40">
            <v>0.13459442211866257</v>
          </cell>
          <cell r="CK40">
            <v>8.9849099745855865E-2</v>
          </cell>
          <cell r="CM40" t="str">
            <v>Ms, 06.04.2011</v>
          </cell>
        </row>
        <row r="41">
          <cell r="A41" t="str">
            <v>Autres dépenses</v>
          </cell>
          <cell r="E41" t="str">
            <v>übrige Ausgaben</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M41" t="str">
            <v>Ms, 06.04.2011</v>
          </cell>
        </row>
        <row r="42">
          <cell r="A42" t="str">
            <v>Solde de compte</v>
          </cell>
          <cell r="E42" t="str">
            <v>Rechnungssaldo</v>
          </cell>
          <cell r="AA42" t="e">
            <v>#DIV/0!</v>
          </cell>
          <cell r="AB42">
            <v>2.4348179332839281E-2</v>
          </cell>
          <cell r="AC42">
            <v>4.8045466371959833E-3</v>
          </cell>
          <cell r="AD42">
            <v>2.4380682518001295E-2</v>
          </cell>
          <cell r="AE42">
            <v>3.2803345918196225E-2</v>
          </cell>
          <cell r="AF42">
            <v>6.3488335169029186E-2</v>
          </cell>
          <cell r="AG42">
            <v>-0.10598027625950224</v>
          </cell>
          <cell r="AH42">
            <v>0</v>
          </cell>
          <cell r="AI42">
            <v>-0.10397396474448839</v>
          </cell>
          <cell r="AJ42">
            <v>-0.19873754766399931</v>
          </cell>
          <cell r="AK42">
            <v>-8.086434764355499E-2</v>
          </cell>
          <cell r="AL42">
            <v>0.14453316714291597</v>
          </cell>
          <cell r="AM42">
            <v>8.6869683509002815E-2</v>
          </cell>
          <cell r="AN42">
            <v>-8.5108354142400255E-3</v>
          </cell>
          <cell r="AO42">
            <v>-7.331665173906099E-2</v>
          </cell>
          <cell r="AP42">
            <v>0.25768502969356222</v>
          </cell>
          <cell r="AQ42">
            <v>-0.59344925883092126</v>
          </cell>
          <cell r="AR42">
            <v>0.34544793415827435</v>
          </cell>
          <cell r="AS42">
            <v>0.18547465182352929</v>
          </cell>
          <cell r="AT42">
            <v>-0.3697096959324413</v>
          </cell>
          <cell r="AU42">
            <v>0.15700316136226578</v>
          </cell>
          <cell r="AV42">
            <v>2.4822343929435498E-2</v>
          </cell>
          <cell r="AW42">
            <v>1.0097541007659063</v>
          </cell>
          <cell r="AX42">
            <v>0.25542391486121585</v>
          </cell>
          <cell r="AY42">
            <v>0.13480160728365287</v>
          </cell>
          <cell r="AZ42">
            <v>6.4432703555427739E-2</v>
          </cell>
          <cell r="BA42">
            <v>0.21825919952756823</v>
          </cell>
          <cell r="BB42">
            <v>-1.2104457503058386</v>
          </cell>
          <cell r="BC42">
            <v>0.17207461891281439</v>
          </cell>
          <cell r="BD42">
            <v>2.1795500157667873</v>
          </cell>
          <cell r="BE42">
            <v>-0.33177251210973424</v>
          </cell>
          <cell r="BF42">
            <v>-0.57718970100896416</v>
          </cell>
          <cell r="BG42">
            <v>-1.9560807114869903</v>
          </cell>
          <cell r="BH42">
            <v>3.3879716228002819</v>
          </cell>
          <cell r="BI42">
            <v>-0.24522898773410251</v>
          </cell>
          <cell r="BJ42">
            <v>0.5822147010546177</v>
          </cell>
          <cell r="BK42">
            <v>-0.9082628176158497</v>
          </cell>
          <cell r="BL42">
            <v>2.453199609273172</v>
          </cell>
          <cell r="BM42">
            <v>0.51379207660034076</v>
          </cell>
          <cell r="BN42">
            <v>0.86816313038678938</v>
          </cell>
          <cell r="BO42">
            <v>0.16851072862596839</v>
          </cell>
          <cell r="BP42">
            <v>0.82009362266658226</v>
          </cell>
          <cell r="BQ42">
            <v>0.19250335615988989</v>
          </cell>
          <cell r="BR42">
            <v>0.15686100784137658</v>
          </cell>
          <cell r="BS42">
            <v>-0.15529262556299495</v>
          </cell>
          <cell r="BT42">
            <v>-0.57456412077233887</v>
          </cell>
          <cell r="BU42">
            <v>-0.28413827578448936</v>
          </cell>
          <cell r="BV42">
            <v>-0.93434347106009263</v>
          </cell>
          <cell r="BW42">
            <v>-2.1508528596885714</v>
          </cell>
          <cell r="BX42">
            <v>11.937116029827692</v>
          </cell>
          <cell r="BY42">
            <v>1.377326256516997</v>
          </cell>
          <cell r="BZ42">
            <v>-0.82698907799677535</v>
          </cell>
          <cell r="CA42">
            <v>-5.128807039044287</v>
          </cell>
          <cell r="CB42">
            <v>3.4991672211991176E-2</v>
          </cell>
          <cell r="CC42">
            <v>0.17027459558679037</v>
          </cell>
          <cell r="CD42">
            <v>-0.12780475736230468</v>
          </cell>
          <cell r="CE42">
            <v>0.19628048993364344</v>
          </cell>
          <cell r="CF42">
            <v>-8.6790742962927658E-2</v>
          </cell>
          <cell r="CG42">
            <v>0.67951468866248343</v>
          </cell>
          <cell r="CH42">
            <v>0.10695947768697289</v>
          </cell>
          <cell r="CI42">
            <v>0.44002024718198429</v>
          </cell>
          <cell r="CJ42">
            <v>-0.38302666416335418</v>
          </cell>
          <cell r="CK42">
            <v>-0.23473852110619775</v>
          </cell>
          <cell r="CM42" t="str">
            <v>Ms, 06.04.2011</v>
          </cell>
        </row>
        <row r="43">
          <cell r="A43" t="str">
            <v>Etat du compte de capital en fin d'année</v>
          </cell>
          <cell r="E43" t="str">
            <v>Kapital</v>
          </cell>
          <cell r="AA43" t="e">
            <v>#DIV/0!</v>
          </cell>
          <cell r="AB43">
            <v>1.0305709018652336</v>
          </cell>
          <cell r="AC43">
            <v>0.51555389433697818</v>
          </cell>
          <cell r="AD43">
            <v>0.34175599671030543</v>
          </cell>
          <cell r="AE43">
            <v>0.25853425135165331</v>
          </cell>
          <cell r="AF43">
            <v>0.22485307951951516</v>
          </cell>
          <cell r="AG43">
            <v>0.31249644617168504</v>
          </cell>
          <cell r="AH43">
            <v>0</v>
          </cell>
          <cell r="AI43">
            <v>0.11060366880123751</v>
          </cell>
          <cell r="AJ43">
            <v>8.0360828935205353E-2</v>
          </cell>
          <cell r="AK43">
            <v>6.3202600372227469E-2</v>
          </cell>
          <cell r="AL43">
            <v>7.6870776235979044E-2</v>
          </cell>
          <cell r="AM43">
            <v>7.3911789625987767E-2</v>
          </cell>
          <cell r="AN43">
            <v>6.8204703260491328E-2</v>
          </cell>
          <cell r="AO43">
            <v>5.9168587009420071E-2</v>
          </cell>
          <cell r="AP43">
            <v>7.0258358402755405E-2</v>
          </cell>
          <cell r="AQ43">
            <v>2.6688644999571576E-2</v>
          </cell>
          <cell r="AR43">
            <v>3.4979826384494483E-2</v>
          </cell>
          <cell r="AS43">
            <v>4.0048578156607784E-2</v>
          </cell>
          <cell r="AT43">
            <v>2.4283500311353068E-2</v>
          </cell>
          <cell r="AU43">
            <v>2.7422940523521788E-2</v>
          </cell>
          <cell r="AV43">
            <v>2.7353528055583887E-2</v>
          </cell>
          <cell r="AW43">
            <v>5.35101731351455E-2</v>
          </cell>
          <cell r="AX43">
            <v>6.3765830476825158E-2</v>
          </cell>
          <cell r="AY43">
            <v>6.8023962412594008E-2</v>
          </cell>
          <cell r="AZ43">
            <v>6.7795230030719633E-2</v>
          </cell>
          <cell r="BA43">
            <v>7.7348315771828657E-2</v>
          </cell>
          <cell r="BB43">
            <v>-1.5118304930223703E-2</v>
          </cell>
          <cell r="BC43">
            <v>-1.9179029322283214E-2</v>
          </cell>
          <cell r="BD43">
            <v>-5.9525721648449936E-2</v>
          </cell>
          <cell r="BE43">
            <v>-4.2744383672054131E-2</v>
          </cell>
          <cell r="BF43">
            <v>-1.9880696663470587E-2</v>
          </cell>
          <cell r="BG43">
            <v>1.7846794927484533E-2</v>
          </cell>
          <cell r="BH43">
            <v>7.6934122545675887E-2</v>
          </cell>
          <cell r="BI43">
            <v>5.3907620022420222E-2</v>
          </cell>
          <cell r="BJ43">
            <v>8.0939963395026293E-2</v>
          </cell>
          <cell r="BK43">
            <v>6.8691516615582149E-3</v>
          </cell>
          <cell r="BL43">
            <v>2.3558852465188851E-2</v>
          </cell>
          <cell r="BM43">
            <v>3.484246602562302E-2</v>
          </cell>
          <cell r="BN43">
            <v>6.3346568957646454E-2</v>
          </cell>
          <cell r="BO43">
            <v>6.9076373747414266E-2</v>
          </cell>
          <cell r="BP43">
            <v>0.11894364589284923</v>
          </cell>
          <cell r="BQ43">
            <v>0.12568186898194211</v>
          </cell>
          <cell r="BR43">
            <v>0.12916986347380677</v>
          </cell>
          <cell r="BS43">
            <v>9.5288608065984937E-2</v>
          </cell>
          <cell r="BT43">
            <v>3.6060871023540608E-2</v>
          </cell>
          <cell r="BU43">
            <v>2.4103799262065406E-2</v>
          </cell>
          <cell r="BV43">
            <v>3.7052612066901247E-4</v>
          </cell>
          <cell r="BW43">
            <v>-1.1991019784060031E-3</v>
          </cell>
          <cell r="BX43">
            <v>-2.4505381987701025E-2</v>
          </cell>
          <cell r="BY43">
            <v>-6.0006304524812148E-2</v>
          </cell>
          <cell r="BZ43">
            <v>-8.2333165472993075E-3</v>
          </cell>
          <cell r="CA43">
            <v>4.9422468873523195E-2</v>
          </cell>
          <cell r="CB43">
            <v>2.3691652693205834E-2</v>
          </cell>
          <cell r="CC43">
            <v>-8.2232793744738686E-3</v>
          </cell>
          <cell r="CD43">
            <v>8.570211665186922E-2</v>
          </cell>
          <cell r="CE43">
            <v>7.8422099666953127E-2</v>
          </cell>
          <cell r="CF43">
            <v>8.8293269133761454E-2</v>
          </cell>
          <cell r="CG43">
            <v>9.2114921238240166E-2</v>
          </cell>
          <cell r="CH43">
            <v>0.26592322670007462</v>
          </cell>
          <cell r="CI43">
            <v>-5.625410005468956E-2</v>
          </cell>
          <cell r="CJ43">
            <v>0.10213458338384163</v>
          </cell>
          <cell r="CK43">
            <v>4.473410693289992E-2</v>
          </cell>
          <cell r="CM43" t="str">
            <v>Ms, 06.04.2011</v>
          </cell>
        </row>
        <row r="44">
          <cell r="BG44">
            <v>33277</v>
          </cell>
          <cell r="BH44" t="str">
            <v>Ep, 7.11.1996</v>
          </cell>
          <cell r="BI44" t="str">
            <v>Ep, 7.11.1996</v>
          </cell>
          <cell r="BJ44" t="str">
            <v>Ep, 7.11.1996</v>
          </cell>
          <cell r="BK44" t="str">
            <v>Ep, 7.11.1996</v>
          </cell>
          <cell r="BL44">
            <v>33277</v>
          </cell>
          <cell r="BM44" t="str">
            <v>Ep, 7.11.1996</v>
          </cell>
          <cell r="BN44" t="str">
            <v>Ep, 18.1.1998</v>
          </cell>
          <cell r="BO44" t="str">
            <v>Ep, 18.1.1998</v>
          </cell>
          <cell r="BP44" t="str">
            <v>Ep, 18.1.1998</v>
          </cell>
          <cell r="BQ44" t="str">
            <v>Ep, 18.1.1998</v>
          </cell>
          <cell r="BR44" t="str">
            <v>Ep, 18.1.1998</v>
          </cell>
          <cell r="BS44" t="str">
            <v>Ep, 18.1.1998</v>
          </cell>
          <cell r="BT44" t="str">
            <v>Ep, 18.1.1998</v>
          </cell>
          <cell r="BU44" t="str">
            <v>Ep, 18.1.1998</v>
          </cell>
          <cell r="BV44" t="str">
            <v>Ep, 18.1.1998</v>
          </cell>
          <cell r="BW44" t="str">
            <v>Ep, 18.1.1998</v>
          </cell>
        </row>
        <row r="45">
          <cell r="A45" t="str">
            <v>KONTROLLE</v>
          </cell>
          <cell r="C45" t="str">
            <v>Control</v>
          </cell>
          <cell r="E45" t="str">
            <v>KONTROLLE</v>
          </cell>
          <cell r="BL45" t="e">
            <v>#REF!</v>
          </cell>
          <cell r="BN45">
            <v>-1.8189894035458565E-12</v>
          </cell>
          <cell r="BO45">
            <v>0</v>
          </cell>
          <cell r="BP45">
            <v>0</v>
          </cell>
          <cell r="BQ45">
            <v>3.637978807091713E-12</v>
          </cell>
          <cell r="BR45">
            <v>0</v>
          </cell>
          <cell r="BS45">
            <v>3.637978807091713E-12</v>
          </cell>
          <cell r="BT45">
            <v>0</v>
          </cell>
          <cell r="BU45">
            <v>3.637978807091713E-12</v>
          </cell>
          <cell r="BV45">
            <v>0</v>
          </cell>
          <cell r="BW45">
            <v>0</v>
          </cell>
          <cell r="BX45">
            <v>0</v>
          </cell>
          <cell r="BY45">
            <v>-7.2759576141834259E-12</v>
          </cell>
          <cell r="BZ45">
            <v>3.637978807091713E-12</v>
          </cell>
          <cell r="CA45">
            <v>3.637978807091713E-12</v>
          </cell>
          <cell r="CB45">
            <v>0</v>
          </cell>
          <cell r="CC45">
            <v>3.637978807091713E-12</v>
          </cell>
          <cell r="CD45">
            <v>7.2759576141834259E-12</v>
          </cell>
          <cell r="CE45">
            <v>7.2759576141834259E-12</v>
          </cell>
          <cell r="CF45">
            <v>3.637978807091713E-12</v>
          </cell>
          <cell r="CG45">
            <v>7.2759576141834259E-12</v>
          </cell>
          <cell r="CH45">
            <v>-7.2759576141834259E-12</v>
          </cell>
          <cell r="CI45">
            <v>0</v>
          </cell>
          <cell r="CJ45">
            <v>0</v>
          </cell>
          <cell r="CK45">
            <v>0</v>
          </cell>
        </row>
        <row r="46">
          <cell r="E46" t="str">
            <v>Strukturangaben AHV</v>
          </cell>
        </row>
        <row r="47">
          <cell r="E47" t="str">
            <v>Struktur der Einnahmen in %</v>
          </cell>
        </row>
        <row r="48">
          <cell r="E48" t="str">
            <v>Beiträge Versicherte und Arbeitgeber</v>
          </cell>
        </row>
        <row r="49">
          <cell r="E49" t="str">
            <v>Subventionen insgesamt</v>
          </cell>
        </row>
        <row r="50">
          <cell r="E50" t="str">
            <v>Kapitalertrag</v>
          </cell>
        </row>
        <row r="51">
          <cell r="E51" t="str">
            <v>übrige Einnahmen</v>
          </cell>
        </row>
        <row r="52">
          <cell r="E52" t="str">
            <v>Total</v>
          </cell>
        </row>
        <row r="53">
          <cell r="E53" t="str">
            <v>Struktur der Ausgaben in %</v>
          </cell>
        </row>
        <row r="54">
          <cell r="E54" t="str">
            <v>Sozialleistungen</v>
          </cell>
        </row>
        <row r="55">
          <cell r="E55" t="str">
            <v>Verwaltungs- und Durchführungskosten</v>
          </cell>
        </row>
        <row r="56">
          <cell r="E56" t="str">
            <v>Übrige Ausgaben</v>
          </cell>
        </row>
        <row r="57">
          <cell r="E57" t="str">
            <v>Total</v>
          </cell>
        </row>
        <row r="58">
          <cell r="E58" t="str">
            <v>Rechnungssaldo in % der Einnahmen</v>
          </cell>
        </row>
        <row r="59">
          <cell r="E59" t="str">
            <v>Rechnungssaldo in % der Ausgaben</v>
          </cell>
        </row>
        <row r="60">
          <cell r="E60" t="str">
            <v>Kapitalkonto in % der Einnahmen</v>
          </cell>
        </row>
        <row r="61">
          <cell r="E61" t="str">
            <v>Kapitalkonto in % der Ausgaben</v>
          </cell>
        </row>
        <row r="76">
          <cell r="E76" t="str">
            <v>Ordentliche Renten Jahreswerte</v>
          </cell>
        </row>
        <row r="77">
          <cell r="E77" t="str">
            <v>Altersrenten Monatswerte</v>
          </cell>
        </row>
        <row r="78">
          <cell r="E78" t="str">
            <v>Einfache Rente</v>
          </cell>
        </row>
        <row r="79">
          <cell r="E79" t="str">
            <v xml:space="preserve">Ehepaar-Rente </v>
          </cell>
        </row>
        <row r="80">
          <cell r="E80" t="str">
            <v xml:space="preserve">Ehegatte-Zusatzrente </v>
          </cell>
        </row>
        <row r="81">
          <cell r="E81" t="str">
            <v xml:space="preserve">Einfache Kinder-Rente </v>
          </cell>
        </row>
        <row r="82">
          <cell r="E82" t="str">
            <v xml:space="preserve">Doppel-Kinder-Rente </v>
          </cell>
        </row>
        <row r="83">
          <cell r="E83" t="str">
            <v>Hinterlassenenrenten Monatswerte</v>
          </cell>
        </row>
        <row r="84">
          <cell r="E84" t="str">
            <v>Witwenrente, ab 1996 auch Witwerrente</v>
          </cell>
        </row>
        <row r="85">
          <cell r="E85" t="str">
            <v>Witwenabfindung</v>
          </cell>
        </row>
        <row r="86">
          <cell r="E86" t="str">
            <v>Einfache Waisenrente</v>
          </cell>
        </row>
        <row r="87">
          <cell r="E87" t="str">
            <v>Vollwaisenrente</v>
          </cell>
        </row>
        <row r="88">
          <cell r="E88" t="str">
            <v>Ausserordentliche Renten Jahreswerte</v>
          </cell>
        </row>
        <row r="89">
          <cell r="E89" t="str">
            <v>Altersrenten Monatswerte</v>
          </cell>
        </row>
        <row r="90">
          <cell r="E90" t="str">
            <v>Einfache Rente</v>
          </cell>
        </row>
        <row r="91">
          <cell r="E91" t="str">
            <v xml:space="preserve">Ehepaar-Rente </v>
          </cell>
        </row>
        <row r="92">
          <cell r="E92" t="str">
            <v xml:space="preserve">Ehegatte-Zusatzrente </v>
          </cell>
        </row>
        <row r="93">
          <cell r="E93" t="str">
            <v>Einfache Kinder-Rente</v>
          </cell>
        </row>
        <row r="94">
          <cell r="E94" t="str">
            <v xml:space="preserve">Doppel-Kinder-Rente </v>
          </cell>
        </row>
        <row r="95">
          <cell r="E95" t="str">
            <v>Hinterlassenenrenten Monatswerte</v>
          </cell>
        </row>
        <row r="96">
          <cell r="E96" t="str">
            <v>Witwenrente</v>
          </cell>
        </row>
        <row r="97">
          <cell r="E97" t="str">
            <v>Witwenabfindung</v>
          </cell>
        </row>
        <row r="98">
          <cell r="E98" t="str">
            <v>Einfache Waisenrente</v>
          </cell>
        </row>
        <row r="99">
          <cell r="E99" t="str">
            <v>Vollwaisenrente</v>
          </cell>
        </row>
        <row r="100">
          <cell r="E100" t="str">
            <v>Betriebsrechnung der AHV</v>
          </cell>
        </row>
        <row r="101">
          <cell r="E101" t="str">
            <v>Einnahmen</v>
          </cell>
        </row>
        <row r="102">
          <cell r="F102" t="str">
            <v>Beiträge der Versicherten und Arbeitgeber</v>
          </cell>
        </row>
        <row r="103">
          <cell r="F103" t="str">
            <v>Beiträge der Versicherten und Arbeitgeber inkl. Rückstellungsbildung/aufl. für Beitragsverluste</v>
          </cell>
        </row>
        <row r="104">
          <cell r="F104" t="str">
            <v>Bildung (-) und Auflösung (+) von Rückstellungen für Beitragsverluste</v>
          </cell>
        </row>
        <row r="105">
          <cell r="F105" t="str">
            <v>Beiträge öffentliche Hand</v>
          </cell>
        </row>
        <row r="106">
          <cell r="F106" t="str">
            <v>Bund</v>
          </cell>
        </row>
        <row r="107">
          <cell r="F107" t="str">
            <v>Bund, Mehrwertsteuer</v>
          </cell>
        </row>
        <row r="108">
          <cell r="F108" t="str">
            <v>Bund, Spielbankenabgabe</v>
          </cell>
        </row>
        <row r="109">
          <cell r="F109" t="str">
            <v>Kantone</v>
          </cell>
        </row>
        <row r="110">
          <cell r="F110" t="str">
            <v>Regress netto</v>
          </cell>
        </row>
        <row r="111">
          <cell r="F111" t="str">
            <v>Zahlungen von haftpflichtigen Dritten</v>
          </cell>
        </row>
        <row r="112">
          <cell r="F112" t="str">
            <v>Regresskosten</v>
          </cell>
        </row>
        <row r="113">
          <cell r="E113" t="str">
            <v>Ertrag der Anlagen bereinigt (ohne KWAe)</v>
          </cell>
        </row>
        <row r="114">
          <cell r="E114" t="str">
            <v>Ertrag der Anlagen inkl. Kapitalwertänderungen (Anlageerfolg Anteil AHV) plus Zinsbelastung IV</v>
          </cell>
        </row>
        <row r="115">
          <cell r="E115" t="str">
            <v>Bereinigung Kapitalwertänderungen (-), ab 2010 Aufteilung nicht mehr möglich!</v>
          </cell>
        </row>
        <row r="116">
          <cell r="F116" t="str">
            <v>realisierte Kapitalgewinne/verluste</v>
          </cell>
        </row>
        <row r="117">
          <cell r="F117" t="str">
            <v>nicht realisierte Kapitalgewinne/verluste</v>
          </cell>
        </row>
        <row r="119">
          <cell r="F119" t="str">
            <v>Total Einnahmen AHV</v>
          </cell>
        </row>
        <row r="120">
          <cell r="E120" t="str">
            <v>Ausgaben</v>
          </cell>
        </row>
        <row r="121">
          <cell r="F121" t="str">
            <v>Geldleistungen</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3">
          <cell r="F123" t="str">
            <v>Ordentliche Renten</v>
          </cell>
          <cell r="K123" t="str">
            <v>1, 4</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v>31521.815501650002</v>
          </cell>
          <cell r="CJ124">
            <v>33351.743481651152</v>
          </cell>
          <cell r="CK124" t="e">
            <v>#DIV/0!</v>
          </cell>
          <cell r="CL124">
            <v>30737.43956550003</v>
          </cell>
          <cell r="CM124">
            <v>30737.43956550003</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v>31268.103680834301</v>
          </cell>
          <cell r="CJ125">
            <v>33102.660395070096</v>
          </cell>
          <cell r="CK125" t="e">
            <v>#DIV/0!</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v>140.25786567870503</v>
          </cell>
          <cell r="CJ127">
            <v>123.1868314203098</v>
          </cell>
          <cell r="CK127" t="e">
            <v>#DIV/0!</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v>113.45395513699512</v>
          </cell>
          <cell r="CJ128">
            <v>125.89625516074456</v>
          </cell>
          <cell r="CK128" t="e">
            <v>#DIV/0!</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v>1728.6990297199986</v>
          </cell>
          <cell r="CJ130">
            <v>1787.1898424688577</v>
          </cell>
          <cell r="CK130" t="e">
            <v>#DIV/0!</v>
          </cell>
          <cell r="CL130">
            <v>1721.1272750599687</v>
          </cell>
          <cell r="CM130">
            <v>1721.1272750599687</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v>1430.2282325447536</v>
          </cell>
          <cell r="CJ131">
            <v>1484.7396900863891</v>
          </cell>
          <cell r="CK131" t="e">
            <v>#DIV/0!</v>
          </cell>
          <cell r="CL131">
            <v>1418.4603376124999</v>
          </cell>
          <cell r="IQ131">
            <v>30990.036129407035</v>
          </cell>
          <cell r="IR131" t="e">
            <v>#DIV/0!</v>
          </cell>
        </row>
        <row r="132">
          <cell r="A132" t="str">
            <v>Allocation de veuve</v>
          </cell>
          <cell r="C132" t="str">
            <v>Lump sum allowance for widows</v>
          </cell>
          <cell r="G132" t="str">
            <v>Witwenabfindung</v>
          </cell>
          <cell r="K132">
            <v>4.2</v>
          </cell>
          <cell r="L132" t="str">
            <v>-</v>
          </cell>
          <cell r="CK132">
            <v>0</v>
          </cell>
          <cell r="CL132">
            <v>0</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v>296.84074683137322</v>
          </cell>
          <cell r="CJ133">
            <v>300.96671223499055</v>
          </cell>
          <cell r="CK133" t="e">
            <v>#DIV/0!</v>
          </cell>
          <cell r="CL133">
            <v>300.64572793318871</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v>1.6300503438717029</v>
          </cell>
          <cell r="CJ134">
            <v>1.4834401474778547</v>
          </cell>
          <cell r="CK134" t="e">
            <v>#DIV/0!</v>
          </cell>
          <cell r="CL134">
            <v>2.0212095142800854</v>
          </cell>
          <cell r="IQ134">
            <v>209.80391663172418</v>
          </cell>
          <cell r="IR134" t="e">
            <v>#DIV/0!</v>
          </cell>
        </row>
        <row r="135">
          <cell r="F135" t="str">
            <v>Ausserordentliche Renten</v>
          </cell>
          <cell r="K135" t="str">
            <v>1, 4</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v>9.2075853528722167</v>
          </cell>
          <cell r="CJ136">
            <v>9.7061251594202904</v>
          </cell>
          <cell r="CK136" t="e">
            <v>#DIV/0!</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v>9.2075853528722167</v>
          </cell>
          <cell r="CJ137">
            <v>9.7061251594202904</v>
          </cell>
          <cell r="CK137" t="e">
            <v>#DIV/0!</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t="e">
            <v>#DIV/0!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v>0</v>
          </cell>
          <cell r="CJ140">
            <v>0</v>
          </cell>
          <cell r="CK140" t="e">
            <v>#DIV/0!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v>1.1676726471277843</v>
          </cell>
          <cell r="CJ142">
            <v>1.0958528405797101</v>
          </cell>
          <cell r="CK142" t="e">
            <v>#DIV/0!</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v>0.10946931066822978</v>
          </cell>
          <cell r="CJ143">
            <v>0.13246572798216275</v>
          </cell>
          <cell r="CK143" t="e">
            <v>#DIV/0!</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v>1.0095503094958969</v>
          </cell>
          <cell r="CJ145">
            <v>0.89113307915273121</v>
          </cell>
          <cell r="CK145" t="e">
            <v>#DIV/0!</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v>4.8653026963657683E-2</v>
          </cell>
          <cell r="CJ146">
            <v>7.2254033444816054E-2</v>
          </cell>
          <cell r="CK146" t="e">
            <v>#DIV/0!</v>
          </cell>
          <cell r="CL146">
            <v>7.081478378378378E-2</v>
          </cell>
        </row>
        <row r="147">
          <cell r="F147" t="str">
            <v>Ueberweisg. u. Rückvergütg. von Beiträgen (Ausländer, Staatenlose)</v>
          </cell>
          <cell r="J147" t="str">
            <v>1.1.1</v>
          </cell>
          <cell r="K147" t="str">
            <v>1.1, 4.1-2</v>
          </cell>
          <cell r="L147" t="str">
            <v>1.1.1 </v>
          </cell>
        </row>
        <row r="148">
          <cell r="F148" t="str">
            <v>Hilflosenentschädigungen</v>
          </cell>
          <cell r="J148" t="str">
            <v>1.4</v>
          </cell>
          <cell r="K148">
            <v>1.6</v>
          </cell>
          <cell r="L148">
            <v>1.4</v>
          </cell>
        </row>
        <row r="149">
          <cell r="F149" t="str">
            <v>Fürsorgeleistungen an Schweizer im Ausland</v>
          </cell>
          <cell r="J149" t="str">
            <v>1.4</v>
          </cell>
          <cell r="K149" t="str">
            <v>1.6, 4.2</v>
          </cell>
          <cell r="L149">
            <v>1.4</v>
          </cell>
        </row>
        <row r="150">
          <cell r="F150" t="str">
            <v>Rückerstattungsforderungen netto, dh. Abschreibungen berücksichtigt</v>
          </cell>
          <cell r="J150" t="str">
            <v>1.1.0</v>
          </cell>
          <cell r="K150" t="str">
            <v>1.1, 4.1-2</v>
          </cell>
          <cell r="L150" t="str">
            <v>1.1.0 </v>
          </cell>
        </row>
        <row r="151">
          <cell r="F151" t="str">
            <v>Individuelle Massnahmen</v>
          </cell>
          <cell r="K151" t="str">
            <v>3.4.3 </v>
          </cell>
        </row>
        <row r="152">
          <cell r="F152" t="str">
            <v>Hilfsmittel</v>
          </cell>
          <cell r="J152" t="str">
            <v>11</v>
          </cell>
          <cell r="K152" t="str">
            <v>3.4.3 </v>
          </cell>
          <cell r="L152">
            <v>11</v>
          </cell>
        </row>
        <row r="153">
          <cell r="F153" t="str">
            <v>Reisekosten</v>
          </cell>
          <cell r="J153" t="str">
            <v>5.4.2</v>
          </cell>
          <cell r="K153" t="str">
            <v>3.4.3 </v>
          </cell>
          <cell r="L153" t="str">
            <v>5.4.3 </v>
          </cell>
        </row>
        <row r="154">
          <cell r="F154" t="str">
            <v>Rückerstattungsforderungen netto (d.h. Abschreibungen berücks.)</v>
          </cell>
          <cell r="J154">
            <v>11</v>
          </cell>
          <cell r="K154" t="str">
            <v>3.4.3 </v>
          </cell>
          <cell r="L154" t="str">
            <v>-</v>
          </cell>
        </row>
        <row r="155">
          <cell r="F155" t="str">
            <v>Beiträge an Institutionen und Organisationen</v>
          </cell>
          <cell r="K155">
            <v>13.5</v>
          </cell>
        </row>
        <row r="156">
          <cell r="F156" t="str">
            <v>Baubeiträge</v>
          </cell>
          <cell r="J156" t="str">
            <v>5.0</v>
          </cell>
          <cell r="K156" t="str">
            <v>13.5 (1)</v>
          </cell>
          <cell r="L156">
            <v>13.3</v>
          </cell>
        </row>
        <row r="157">
          <cell r="F157" t="str">
            <v>Betriebsbeiträge</v>
          </cell>
          <cell r="J157" t="str">
            <v>5.0</v>
          </cell>
          <cell r="K157" t="str">
            <v>13.5 (1)</v>
          </cell>
          <cell r="L157">
            <v>13.3</v>
          </cell>
        </row>
        <row r="158">
          <cell r="F158" t="str">
            <v>Beiträge an Organisationen</v>
          </cell>
          <cell r="J158" t="str">
            <v>5.0</v>
          </cell>
          <cell r="K158" t="str">
            <v>13.5 (1)</v>
          </cell>
        </row>
        <row r="159">
          <cell r="G159" t="str">
            <v>davon Spitex</v>
          </cell>
          <cell r="L159">
            <v>11</v>
          </cell>
        </row>
        <row r="160">
          <cell r="G160" t="str">
            <v>davon andere Organisationen</v>
          </cell>
          <cell r="L160">
            <v>13.3</v>
          </cell>
        </row>
        <row r="161">
          <cell r="F161" t="str">
            <v>Beiträge an ProSenectute</v>
          </cell>
          <cell r="J161" t="str">
            <v>5.0</v>
          </cell>
          <cell r="K161" t="str">
            <v>13.5 (1)</v>
          </cell>
          <cell r="L161">
            <v>13.3</v>
          </cell>
        </row>
        <row r="162">
          <cell r="F162" t="str">
            <v>Beiträge an Pro Juventute</v>
          </cell>
          <cell r="J162" t="str">
            <v>5.0</v>
          </cell>
          <cell r="K162" t="str">
            <v>13.5 (4)</v>
          </cell>
          <cell r="L162">
            <v>13.3</v>
          </cell>
        </row>
        <row r="163">
          <cell r="F163" t="str">
            <v>Durchführungs- und Verwaltungskosten</v>
          </cell>
        </row>
        <row r="164">
          <cell r="F164" t="str">
            <v>Durchführungskosten</v>
          </cell>
          <cell r="K164">
            <v>1.1000000000000001</v>
          </cell>
        </row>
        <row r="165">
          <cell r="F165" t="str">
            <v>Sekretariate der IV-Kommissionen</v>
          </cell>
          <cell r="K165">
            <v>1.1000000000000001</v>
          </cell>
          <cell r="L165" t="str">
            <v>-</v>
          </cell>
        </row>
        <row r="166">
          <cell r="F166" t="str">
            <v>IV-Kommissionen</v>
          </cell>
          <cell r="K166">
            <v>1.1000000000000001</v>
          </cell>
          <cell r="L166" t="str">
            <v>-</v>
          </cell>
        </row>
        <row r="167">
          <cell r="F167" t="str">
            <v>Spezialstellen</v>
          </cell>
          <cell r="K167">
            <v>1.1000000000000001</v>
          </cell>
          <cell r="L167" t="str">
            <v>-</v>
          </cell>
        </row>
        <row r="168">
          <cell r="F168" t="str">
            <v>Abklärungsmassnahmen</v>
          </cell>
          <cell r="K168">
            <v>1.1000000000000001</v>
          </cell>
          <cell r="L168" t="str">
            <v>-</v>
          </cell>
        </row>
        <row r="169">
          <cell r="F169" t="str">
            <v>Parteientschädigungen und Gerichtskosten</v>
          </cell>
          <cell r="K169" t="str">
            <v>1.1, 4</v>
          </cell>
          <cell r="L169" t="str">
            <v>-</v>
          </cell>
        </row>
        <row r="170">
          <cell r="F170" t="str">
            <v>Verwaltungskosten</v>
          </cell>
          <cell r="K170" t="str">
            <v>1.1, 4.1-2</v>
          </cell>
        </row>
        <row r="171">
          <cell r="F171" t="str">
            <v>Pauschalfrankatur</v>
          </cell>
          <cell r="K171" t="str">
            <v>1.1, 4.1-2</v>
          </cell>
          <cell r="L171" t="str">
            <v>-</v>
          </cell>
        </row>
        <row r="172">
          <cell r="F172" t="str">
            <v>Durchführungskosten gem. 95 AHVG (Fonds, ZAS), 29 EOG</v>
          </cell>
          <cell r="K172" t="str">
            <v>1.1, 4.1-2</v>
          </cell>
          <cell r="L172" t="str">
            <v>-</v>
          </cell>
        </row>
        <row r="173">
          <cell r="F173" t="str">
            <v>Kosten für die Zusprechung von Hilflosenentschädigungen</v>
          </cell>
        </row>
        <row r="174">
          <cell r="F174" t="str">
            <v>IV-Stellen</v>
          </cell>
          <cell r="L174" t="str">
            <v>-</v>
          </cell>
        </row>
        <row r="175">
          <cell r="F175" t="str">
            <v>Zuschüsse an die kantonalen Ausgleichskassen</v>
          </cell>
          <cell r="K175" t="str">
            <v>1.1, 4.1-2</v>
          </cell>
          <cell r="L175" t="str">
            <v>-</v>
          </cell>
        </row>
        <row r="176">
          <cell r="F176" t="str">
            <v>Parteientschädigungen</v>
          </cell>
        </row>
        <row r="177">
          <cell r="F177" t="str">
            <v>Erlös aus Arbeiten für Dritte</v>
          </cell>
          <cell r="K177" t="str">
            <v>1.1, 4.1-2</v>
          </cell>
          <cell r="L177" t="str">
            <v>-</v>
          </cell>
        </row>
        <row r="178">
          <cell r="F178" t="str">
            <v>Verschiedene Einnahmen (Kostenrückerstattungen)</v>
          </cell>
        </row>
        <row r="179">
          <cell r="F179" t="str">
            <v>Kosten AHV Ausgleichsfonds, Anteil AHV</v>
          </cell>
        </row>
        <row r="180">
          <cell r="F180" t="str">
            <v>Staatliche Abgaben (MWSt für 2008ff.)</v>
          </cell>
        </row>
        <row r="181">
          <cell r="F181" t="str">
            <v>Managementgebühren</v>
          </cell>
        </row>
        <row r="182">
          <cell r="F182" t="str">
            <v>Übrige Kommissionen</v>
          </cell>
        </row>
        <row r="183">
          <cell r="F183" t="str">
            <v>Honorare !!!</v>
          </cell>
        </row>
        <row r="184">
          <cell r="F184" t="str">
            <v>Betriebsaufwand VR/GS !!!</v>
          </cell>
        </row>
        <row r="185">
          <cell r="F185" t="str">
            <v>Total F)</v>
          </cell>
        </row>
        <row r="186">
          <cell r="F186" t="str">
            <v>Anteil EO, Belastung Betriebsrechnung EO</v>
          </cell>
        </row>
        <row r="187">
          <cell r="F187" t="str">
            <v>Verwaltungskosten Total</v>
          </cell>
        </row>
        <row r="189">
          <cell r="F189" t="str">
            <v>Total Ausgaben AHV</v>
          </cell>
        </row>
        <row r="190">
          <cell r="E190" t="str">
            <v>Rechnungssaldo</v>
          </cell>
        </row>
        <row r="191">
          <cell r="E191" t="str">
            <v>Bildung (+) und Auflösung (-) für Rückstellungen für Beitragsverluste</v>
          </cell>
        </row>
        <row r="192">
          <cell r="E192" t="str">
            <v>Betriebsergebnis</v>
          </cell>
        </row>
        <row r="193">
          <cell r="E193" t="str">
            <v>Veränderung des Kapitals</v>
          </cell>
        </row>
        <row r="194">
          <cell r="E194" t="str">
            <v>Rechnungssaldo = Betriebsergebnis</v>
          </cell>
        </row>
        <row r="195">
          <cell r="E195" t="str">
            <v>Realisierte Kapitalgewinne/verluste, ab 2010 inkl. n.realis.</v>
          </cell>
        </row>
        <row r="196">
          <cell r="E196" t="str">
            <v>Nicht realisierte Kapitalgewinne/verluste</v>
          </cell>
        </row>
        <row r="197">
          <cell r="E197" t="str">
            <v>Andere Veränderungen des Kapitals</v>
          </cell>
        </row>
        <row r="198">
          <cell r="E198" t="str">
            <v>Kapitalkonto AHV</v>
          </cell>
        </row>
        <row r="199">
          <cell r="E199" t="str">
            <v>Stand des Kapitalkontos per 31.12. (ZAS)</v>
          </cell>
        </row>
        <row r="200">
          <cell r="E200" t="str">
            <v>Stand der Kapitalkontos per 31.12. (berechnet SVS)</v>
          </cell>
        </row>
        <row r="201">
          <cell r="E201" t="str">
            <v>Rückstellungen für Beitragsverluste</v>
          </cell>
        </row>
        <row r="202">
          <cell r="E202" t="str">
            <v>Ausgleichsfonds AHV/IV</v>
          </cell>
        </row>
        <row r="204">
          <cell r="E204" t="str">
            <v>Kontrolle</v>
          </cell>
        </row>
        <row r="207">
          <cell r="E207" t="str">
            <v>Kontrolle</v>
          </cell>
        </row>
        <row r="208">
          <cell r="E208" t="str">
            <v>Kontrolle Einnahmen</v>
          </cell>
        </row>
        <row r="209">
          <cell r="E209" t="str">
            <v>Kontrolle Geldleistungen</v>
          </cell>
        </row>
        <row r="210">
          <cell r="E210" t="str">
            <v>Kontrolle Verwaltungskosten</v>
          </cell>
        </row>
        <row r="211">
          <cell r="E211" t="str">
            <v>Kontrolle Ausgaben</v>
          </cell>
        </row>
        <row r="212">
          <cell r="E212" t="str">
            <v>Kontrolle Ergebnis</v>
          </cell>
        </row>
        <row r="213">
          <cell r="E213" t="str">
            <v>Kontrolle Kapital</v>
          </cell>
        </row>
        <row r="214">
          <cell r="E214" t="str">
            <v>Kontrolle AHV-Fonds</v>
          </cell>
        </row>
        <row r="215">
          <cell r="E215" t="str">
            <v>Kontrolle Rückstellungen</v>
          </cell>
        </row>
      </sheetData>
      <sheetData sheetId="1">
        <row r="3">
          <cell r="B3">
            <v>580.66009351000002</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haushalt AHV 48-96 intern"/>
      <sheetName val="AHV Einleitungsgrafiken Daten"/>
    </sheetNames>
    <sheetDataSet>
      <sheetData sheetId="0">
        <row r="1">
          <cell r="J1" t="str">
            <v>Eurostat Function (to do)</v>
          </cell>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Zeichenerklärung</v>
          </cell>
        </row>
        <row r="2">
          <cell r="A2" t="str">
            <v>Résume des comptes financiers de l'AVS</v>
          </cell>
          <cell r="E2" t="str">
            <v>Finanzhaushalte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row>
        <row r="3">
          <cell r="A3" t="str">
            <v>Total des recettes</v>
          </cell>
          <cell r="E3" t="str">
            <v>Total Einnahmen</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16513.093193000001</v>
          </cell>
          <cell r="BO3">
            <v>17562.492117000002</v>
          </cell>
          <cell r="BP3">
            <v>18675.595592000001</v>
          </cell>
          <cell r="BQ3">
            <v>20354.899255</v>
          </cell>
          <cell r="BR3">
            <v>22033.528498</v>
          </cell>
          <cell r="BS3">
            <v>23159.702211</v>
          </cell>
          <cell r="BT3">
            <v>23856.373955999999</v>
          </cell>
          <cell r="BU3">
            <v>23923.403999999999</v>
          </cell>
          <cell r="BV3">
            <v>24511.652529999999</v>
          </cell>
          <cell r="BW3">
            <v>24788.181408</v>
          </cell>
          <cell r="BX3">
            <v>25219.125680999998</v>
          </cell>
        </row>
        <row r="4">
          <cell r="A4" t="str">
            <v xml:space="preserve">Cotisations des assurés et des employeurs </v>
          </cell>
          <cell r="E4" t="str">
            <v>Beiträge Versicherte und Arbeitgeber</v>
          </cell>
          <cell r="BN4">
            <v>12887.622922</v>
          </cell>
          <cell r="BO4">
            <v>13756.929768</v>
          </cell>
          <cell r="BP4">
            <v>14720.998240999999</v>
          </cell>
          <cell r="BQ4">
            <v>16029.29063</v>
          </cell>
          <cell r="BR4">
            <v>17302.046784999999</v>
          </cell>
          <cell r="BS4">
            <v>18004.722128000001</v>
          </cell>
          <cell r="BT4">
            <v>18322.074390000002</v>
          </cell>
          <cell r="BU4">
            <v>18306.904999999999</v>
          </cell>
          <cell r="BV4">
            <v>18645.968126</v>
          </cell>
          <cell r="BW4">
            <v>18746.323989</v>
          </cell>
          <cell r="BX4">
            <v>18588.849776999999</v>
          </cell>
        </row>
        <row r="5">
          <cell r="A5" t="str">
            <v>Subventions</v>
          </cell>
          <cell r="B5" t="str">
            <v>au total</v>
          </cell>
          <cell r="E5" t="str">
            <v>Subventionen insgesamt</v>
          </cell>
          <cell r="BN5">
            <v>3141.964242</v>
          </cell>
          <cell r="BO5">
            <v>3326.2151389999999</v>
          </cell>
          <cell r="BP5">
            <v>3392.1979220000003</v>
          </cell>
          <cell r="BQ5">
            <v>3665.5329999999999</v>
          </cell>
          <cell r="BR5">
            <v>3937.6351460000001</v>
          </cell>
          <cell r="BS5">
            <v>4241.2100140000002</v>
          </cell>
          <cell r="BT5">
            <v>4522.8926000000001</v>
          </cell>
          <cell r="BU5">
            <v>4584.9110000000001</v>
          </cell>
          <cell r="BV5">
            <v>4808.6792270000005</v>
          </cell>
          <cell r="BW5">
            <v>4963.3525310000005</v>
          </cell>
          <cell r="BX5">
            <v>5160.5048900000002</v>
          </cell>
        </row>
        <row r="6">
          <cell r="B6" t="str">
            <v>fédérales</v>
          </cell>
          <cell r="F6" t="str">
            <v>davon Bund</v>
          </cell>
          <cell r="BN6">
            <v>2513.5713940000001</v>
          </cell>
          <cell r="BO6">
            <v>2660.9721119999999</v>
          </cell>
          <cell r="BP6">
            <v>2713.7583370000002</v>
          </cell>
          <cell r="BQ6">
            <v>3115.703051</v>
          </cell>
          <cell r="BR6">
            <v>3346.989873</v>
          </cell>
          <cell r="BS6">
            <v>3605.0285119999999</v>
          </cell>
          <cell r="BT6">
            <v>3831.4950060000001</v>
          </cell>
          <cell r="BU6">
            <v>3884.0329999999999</v>
          </cell>
          <cell r="BV6">
            <v>4073.594505</v>
          </cell>
          <cell r="BW6">
            <v>4218.8496510000004</v>
          </cell>
          <cell r="BX6">
            <v>4386.4291579999999</v>
          </cell>
        </row>
        <row r="7">
          <cell r="A7" t="str">
            <v>Intérêts</v>
          </cell>
          <cell r="E7" t="str">
            <v>Zinsen</v>
          </cell>
          <cell r="BN7">
            <v>470.67657600000001</v>
          </cell>
          <cell r="BO7">
            <v>467.29336999999998</v>
          </cell>
          <cell r="BP7">
            <v>550.15347499999996</v>
          </cell>
          <cell r="BQ7">
            <v>652.41838800000005</v>
          </cell>
          <cell r="BR7">
            <v>784.18220399999996</v>
          </cell>
          <cell r="BS7">
            <v>905.22751800000003</v>
          </cell>
          <cell r="BT7">
            <v>998.73424399999999</v>
          </cell>
          <cell r="BU7">
            <v>1019.295</v>
          </cell>
          <cell r="BV7">
            <v>1046.141678</v>
          </cell>
          <cell r="BW7">
            <v>1066.1549669999999</v>
          </cell>
          <cell r="BX7">
            <v>1457.942</v>
          </cell>
        </row>
        <row r="8">
          <cell r="A8" t="str">
            <v>Autres recettes  1)</v>
          </cell>
          <cell r="E8" t="str">
            <v>übrige Einnahmen</v>
          </cell>
          <cell r="BN8">
            <v>12.829452999999999</v>
          </cell>
          <cell r="BO8">
            <v>12.053839999999999</v>
          </cell>
          <cell r="BP8">
            <v>12.245953999999999</v>
          </cell>
          <cell r="BQ8">
            <v>7.6572370000000003</v>
          </cell>
          <cell r="BR8">
            <v>9.6643629999999998</v>
          </cell>
          <cell r="BS8">
            <v>8.5425509999999996</v>
          </cell>
          <cell r="BT8">
            <v>12.672722</v>
          </cell>
          <cell r="BU8">
            <v>12.292999999999999</v>
          </cell>
          <cell r="BV8">
            <v>10.863498999999999</v>
          </cell>
          <cell r="BW8">
            <v>12.349920999999998</v>
          </cell>
          <cell r="BX8">
            <v>11.829013999999999</v>
          </cell>
        </row>
        <row r="9">
          <cell r="A9" t="str">
            <v>Structure des recettes en %</v>
          </cell>
          <cell r="E9" t="str">
            <v>Struktur der Einnahmen in %</v>
          </cell>
        </row>
        <row r="10">
          <cell r="A10" t="str">
            <v xml:space="preserve">Cotisations des assurés et des employeurs </v>
          </cell>
          <cell r="E10" t="str">
            <v>Beiträge Versicherte und Arbeitgeber</v>
          </cell>
          <cell r="BN10">
            <v>0.78044874884271476</v>
          </cell>
          <cell r="BO10">
            <v>0.78331307859683974</v>
          </cell>
          <cell r="BP10">
            <v>0.7882478590030072</v>
          </cell>
          <cell r="BQ10">
            <v>0.78749054118076989</v>
          </cell>
          <cell r="BR10">
            <v>0.7852599181547576</v>
          </cell>
          <cell r="BS10">
            <v>0.77741596001387381</v>
          </cell>
          <cell r="BT10">
            <v>0.76801589477900967</v>
          </cell>
          <cell r="BU10">
            <v>0.76522993968584074</v>
          </cell>
          <cell r="BV10">
            <v>0.76069812523570401</v>
          </cell>
          <cell r="BW10">
            <v>0.75626056145247977</v>
          </cell>
          <cell r="BX10">
            <v>0.73709334780803981</v>
          </cell>
        </row>
        <row r="11">
          <cell r="A11" t="str">
            <v>Subventions</v>
          </cell>
          <cell r="E11" t="str">
            <v>Subventionen insgesamt</v>
          </cell>
          <cell r="BN11">
            <v>0.19027109005427872</v>
          </cell>
          <cell r="BO11">
            <v>0.18939311783549878</v>
          </cell>
          <cell r="BP11">
            <v>0.18163800481164327</v>
          </cell>
          <cell r="BQ11">
            <v>0.18008111728185508</v>
          </cell>
          <cell r="BR11">
            <v>0.17871105603251072</v>
          </cell>
          <cell r="BS11">
            <v>0.18312886648367968</v>
          </cell>
          <cell r="BT11">
            <v>0.18958843487035756</v>
          </cell>
          <cell r="BU11">
            <v>0.19164960805744868</v>
          </cell>
          <cell r="BV11">
            <v>0.19617931598510632</v>
          </cell>
          <cell r="BW11">
            <v>0.20023060382308464</v>
          </cell>
          <cell r="BX11">
            <v>0.20462663754786339</v>
          </cell>
        </row>
        <row r="12">
          <cell r="A12" t="str">
            <v>Intérêts</v>
          </cell>
          <cell r="E12" t="str">
            <v>Zinsen</v>
          </cell>
          <cell r="BN12">
            <v>2.8503235008661046E-2</v>
          </cell>
          <cell r="BO12">
            <v>2.6607463615466797E-2</v>
          </cell>
          <cell r="BP12">
            <v>2.9458416589169839E-2</v>
          </cell>
          <cell r="BQ12">
            <v>3.205215510166376E-2</v>
          </cell>
          <cell r="BR12">
            <v>3.5590405053424867E-2</v>
          </cell>
          <cell r="BS12">
            <v>3.9086319407425303E-2</v>
          </cell>
          <cell r="BT12">
            <v>4.1864461289969561E-2</v>
          </cell>
          <cell r="BU12">
            <v>4.2606603976591294E-2</v>
          </cell>
          <cell r="BV12">
            <v>4.2679361447361376E-2</v>
          </cell>
          <cell r="BW12">
            <v>4.301061661005575E-2</v>
          </cell>
          <cell r="BX12">
            <v>5.781096531424991E-2</v>
          </cell>
        </row>
        <row r="13">
          <cell r="A13" t="str">
            <v>Autres recettes 1)</v>
          </cell>
          <cell r="E13" t="str">
            <v>übrige Einnahmen</v>
          </cell>
          <cell r="BN13">
            <v>7.7692609434545435E-4</v>
          </cell>
          <cell r="BO13">
            <v>6.8633995219461016E-4</v>
          </cell>
          <cell r="BP13">
            <v>6.5571959617961287E-4</v>
          </cell>
          <cell r="BQ13">
            <v>3.7618643571124864E-4</v>
          </cell>
          <cell r="BR13">
            <v>4.3862075930676473E-4</v>
          </cell>
          <cell r="BS13">
            <v>3.6885409502124793E-4</v>
          </cell>
          <cell r="BT13">
            <v>5.3120906066333464E-4</v>
          </cell>
          <cell r="BU13">
            <v>5.1384828011933421E-4</v>
          </cell>
          <cell r="BV13">
            <v>4.4319733182836529E-4</v>
          </cell>
          <cell r="BW13">
            <v>4.9821811437987355E-4</v>
          </cell>
          <cell r="BX13">
            <v>4.6904932984698743E-4</v>
          </cell>
        </row>
        <row r="14">
          <cell r="A14" t="str">
            <v>Total</v>
          </cell>
          <cell r="E14" t="str">
            <v>Total</v>
          </cell>
          <cell r="BN14">
            <v>1</v>
          </cell>
          <cell r="BO14">
            <v>0.99999999999999989</v>
          </cell>
          <cell r="BP14">
            <v>0.99999999999999989</v>
          </cell>
          <cell r="BQ14">
            <v>1</v>
          </cell>
          <cell r="BR14">
            <v>1</v>
          </cell>
          <cell r="BS14">
            <v>1</v>
          </cell>
          <cell r="BT14">
            <v>1.0000000000000002</v>
          </cell>
          <cell r="BU14">
            <v>1</v>
          </cell>
          <cell r="BV14">
            <v>1</v>
          </cell>
          <cell r="BW14">
            <v>1</v>
          </cell>
          <cell r="BX14">
            <v>1</v>
          </cell>
        </row>
        <row r="15">
          <cell r="A15" t="str">
            <v>Total des dépenses</v>
          </cell>
          <cell r="E15" t="str">
            <v>Total Ausgaben</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N15">
            <v>15709.821206000001</v>
          </cell>
          <cell r="BO15">
            <v>16631.075696999997</v>
          </cell>
          <cell r="BP15">
            <v>16960.989599999997</v>
          </cell>
          <cell r="BQ15">
            <v>18327.655491000001</v>
          </cell>
          <cell r="BR15">
            <v>19688.168017000004</v>
          </cell>
          <cell r="BS15">
            <v>21205.979673000002</v>
          </cell>
          <cell r="BT15">
            <v>23046.586512999998</v>
          </cell>
          <cell r="BU15">
            <v>23362.605734999997</v>
          </cell>
          <cell r="BV15">
            <v>24502.824110999994</v>
          </cell>
          <cell r="BW15">
            <v>24816.768906999998</v>
          </cell>
          <cell r="BX15">
            <v>25802.524456000003</v>
          </cell>
        </row>
        <row r="16">
          <cell r="A16" t="str">
            <v>Prestations sociales</v>
          </cell>
          <cell r="E16" t="str">
            <v>Sozialleistungen</v>
          </cell>
          <cell r="BN16">
            <v>15654.623365000001</v>
          </cell>
          <cell r="BO16">
            <v>16578.988515999998</v>
          </cell>
          <cell r="BP16">
            <v>16907.635340999997</v>
          </cell>
          <cell r="BQ16">
            <v>18269.385491000001</v>
          </cell>
          <cell r="BR16">
            <v>19628.648017000003</v>
          </cell>
          <cell r="BS16">
            <v>21118.709673000001</v>
          </cell>
          <cell r="BT16">
            <v>22962.414726999999</v>
          </cell>
          <cell r="BU16">
            <v>23280.498999999996</v>
          </cell>
          <cell r="BV16">
            <v>24415.644943999996</v>
          </cell>
          <cell r="BW16">
            <v>24735.775755999999</v>
          </cell>
          <cell r="BX16">
            <v>25720.542786000002</v>
          </cell>
        </row>
        <row r="17">
          <cell r="A17" t="str">
            <v>Frais d'administration et de gestion</v>
          </cell>
          <cell r="E17" t="str">
            <v>Verwaltungs- und Durchführungskosten</v>
          </cell>
          <cell r="BN17">
            <v>55.197840999999997</v>
          </cell>
          <cell r="BO17">
            <v>52.087181000000001</v>
          </cell>
          <cell r="BP17">
            <v>53.354259000000006</v>
          </cell>
          <cell r="BQ17">
            <v>58.27</v>
          </cell>
          <cell r="BR17">
            <v>59.519999999999996</v>
          </cell>
          <cell r="BS17">
            <v>87.27000000000001</v>
          </cell>
          <cell r="BT17">
            <v>84.171786000000012</v>
          </cell>
          <cell r="BU17">
            <v>82.106735000000015</v>
          </cell>
          <cell r="BV17">
            <v>87.179166999999993</v>
          </cell>
          <cell r="BW17">
            <v>80.993151000000012</v>
          </cell>
          <cell r="BX17">
            <v>81.981669999999994</v>
          </cell>
        </row>
        <row r="18">
          <cell r="A18" t="str">
            <v>Réserves</v>
          </cell>
          <cell r="E18" t="str">
            <v>Rückstellungen</v>
          </cell>
          <cell r="BN18" t="str">
            <v>–</v>
          </cell>
          <cell r="BO18" t="str">
            <v>–</v>
          </cell>
          <cell r="BP18" t="str">
            <v>–</v>
          </cell>
          <cell r="BQ18" t="str">
            <v>–</v>
          </cell>
          <cell r="BR18" t="str">
            <v>–</v>
          </cell>
          <cell r="BS18" t="str">
            <v>–</v>
          </cell>
          <cell r="BT18" t="str">
            <v>–</v>
          </cell>
          <cell r="BU18" t="str">
            <v>–</v>
          </cell>
          <cell r="BV18" t="str">
            <v>–</v>
          </cell>
          <cell r="BW18" t="str">
            <v>–</v>
          </cell>
          <cell r="BX18" t="str">
            <v>–</v>
          </cell>
        </row>
        <row r="19">
          <cell r="A19" t="str">
            <v>Autres dépenses</v>
          </cell>
          <cell r="E19" t="str">
            <v>übrige Ausgaben</v>
          </cell>
          <cell r="BN19" t="str">
            <v>–</v>
          </cell>
          <cell r="BO19" t="str">
            <v>–</v>
          </cell>
          <cell r="BP19" t="str">
            <v>–</v>
          </cell>
          <cell r="BQ19" t="str">
            <v>–</v>
          </cell>
          <cell r="BR19" t="str">
            <v>–</v>
          </cell>
          <cell r="BS19" t="str">
            <v>–</v>
          </cell>
          <cell r="BT19" t="str">
            <v>–</v>
          </cell>
          <cell r="BU19" t="str">
            <v>–</v>
          </cell>
          <cell r="BV19" t="str">
            <v>–</v>
          </cell>
          <cell r="BW19" t="str">
            <v>–</v>
          </cell>
          <cell r="BX19" t="str">
            <v>–</v>
          </cell>
        </row>
        <row r="20">
          <cell r="A20" t="str">
            <v>Solde de compte</v>
          </cell>
          <cell r="E20" t="str">
            <v>Rechnungssaldo</v>
          </cell>
          <cell r="BN20">
            <v>803.27198699999826</v>
          </cell>
          <cell r="BO20">
            <v>931.41642000000138</v>
          </cell>
          <cell r="BP20">
            <v>1714.6059920000007</v>
          </cell>
          <cell r="BQ20">
            <v>2027.2342519999947</v>
          </cell>
          <cell r="BR20">
            <v>2345.3527779999895</v>
          </cell>
          <cell r="BS20">
            <v>1953.652141999999</v>
          </cell>
          <cell r="BT20">
            <v>809.78744300000005</v>
          </cell>
          <cell r="BU20">
            <v>560.79600000000005</v>
          </cell>
          <cell r="BV20">
            <v>8.8284190000000002</v>
          </cell>
          <cell r="BW20">
            <v>-28.581240999999999</v>
          </cell>
          <cell r="BX20">
            <v>-583.39877500000512</v>
          </cell>
        </row>
        <row r="21">
          <cell r="A21" t="str">
            <v>Etat du compte de capital</v>
          </cell>
          <cell r="E21" t="str">
            <v>Stand des Kapitalkontos Ende Jahr</v>
          </cell>
          <cell r="BN21">
            <v>13483.863851999999</v>
          </cell>
          <cell r="BO21">
            <v>14415.280271</v>
          </cell>
          <cell r="BP21">
            <v>16129.886263</v>
          </cell>
          <cell r="BQ21">
            <v>18157.120514999995</v>
          </cell>
          <cell r="BR21">
            <v>20502.473292999985</v>
          </cell>
          <cell r="BS21">
            <v>22456.125434999984</v>
          </cell>
          <cell r="BT21">
            <v>23265.912877999985</v>
          </cell>
          <cell r="BU21">
            <v>23826.708999999999</v>
          </cell>
          <cell r="BV21">
            <v>23835.538189999999</v>
          </cell>
          <cell r="BW21">
            <v>23806.956948999999</v>
          </cell>
          <cell r="BX21">
            <v>23223.558375000001</v>
          </cell>
        </row>
        <row r="22">
          <cell r="A22" t="str">
            <v>en fin d'année</v>
          </cell>
        </row>
        <row r="23">
          <cell r="A23" t="str">
            <v>Contributions des pouvoirs publics</v>
          </cell>
          <cell r="E23" t="str">
            <v>Beiträge der öffentlichen Hand in % der Ausgaben</v>
          </cell>
          <cell r="BN23">
            <v>0.20000000005092355</v>
          </cell>
          <cell r="BO23">
            <v>0.19999999997594867</v>
          </cell>
          <cell r="BP23">
            <v>0.20000000011791769</v>
          </cell>
          <cell r="BQ23">
            <v>0.20000010376668204</v>
          </cell>
          <cell r="BR23">
            <v>0.20000007835162714</v>
          </cell>
          <cell r="BS23">
            <v>0.20000066393537186</v>
          </cell>
          <cell r="BT23">
            <v>0.19624999986218133</v>
          </cell>
          <cell r="BU23">
            <v>0.19624998392757409</v>
          </cell>
          <cell r="BV23">
            <v>0.19624999980476746</v>
          </cell>
          <cell r="BW23">
            <v>0.19999994961471398</v>
          </cell>
          <cell r="BX23">
            <v>0.19999999995349291</v>
          </cell>
        </row>
        <row r="24">
          <cell r="A24" t="str">
            <v>en % des dépenses</v>
          </cell>
        </row>
        <row r="25">
          <cell r="A25" t="str">
            <v>Modification année précédente en %</v>
          </cell>
          <cell r="E25" t="str">
            <v>Veränderung AHV gegenüber Vorjahr in %</v>
          </cell>
          <cell r="AA25">
            <v>1948</v>
          </cell>
          <cell r="AB25">
            <v>1949</v>
          </cell>
          <cell r="AC25">
            <v>1950</v>
          </cell>
          <cell r="AD25">
            <v>1951</v>
          </cell>
          <cell r="AE25">
            <v>1952</v>
          </cell>
          <cell r="AF25">
            <v>1953</v>
          </cell>
          <cell r="AG25">
            <v>1954</v>
          </cell>
          <cell r="AH25">
            <v>1955</v>
          </cell>
          <cell r="AI25">
            <v>1956</v>
          </cell>
          <cell r="AJ25">
            <v>1957</v>
          </cell>
          <cell r="AK25">
            <v>1958</v>
          </cell>
          <cell r="AL25">
            <v>1959</v>
          </cell>
          <cell r="AM25">
            <v>1960</v>
          </cell>
          <cell r="AN25">
            <v>1961</v>
          </cell>
          <cell r="AO25">
            <v>1962</v>
          </cell>
          <cell r="AP25">
            <v>1963</v>
          </cell>
          <cell r="AQ25">
            <v>1964</v>
          </cell>
          <cell r="AR25">
            <v>1965</v>
          </cell>
          <cell r="AS25">
            <v>1966</v>
          </cell>
          <cell r="AT25">
            <v>1967</v>
          </cell>
          <cell r="AU25">
            <v>1968</v>
          </cell>
          <cell r="AV25">
            <v>1969</v>
          </cell>
          <cell r="AW25">
            <v>1970</v>
          </cell>
          <cell r="AX25">
            <v>1971</v>
          </cell>
          <cell r="AY25">
            <v>1972</v>
          </cell>
          <cell r="AZ25">
            <v>1973</v>
          </cell>
          <cell r="BA25">
            <v>1974</v>
          </cell>
          <cell r="BB25">
            <v>1975</v>
          </cell>
          <cell r="BC25">
            <v>1976</v>
          </cell>
          <cell r="BD25">
            <v>1977</v>
          </cell>
          <cell r="BE25">
            <v>1978</v>
          </cell>
          <cell r="BF25">
            <v>1979</v>
          </cell>
          <cell r="BG25">
            <v>1980</v>
          </cell>
          <cell r="BH25">
            <v>1981</v>
          </cell>
          <cell r="BI25">
            <v>1982</v>
          </cell>
          <cell r="BJ25">
            <v>1983</v>
          </cell>
          <cell r="BK25">
            <v>1984</v>
          </cell>
          <cell r="BL25">
            <v>1985</v>
          </cell>
          <cell r="BM25">
            <v>1986</v>
          </cell>
          <cell r="BN25">
            <v>1987</v>
          </cell>
          <cell r="BO25">
            <v>1988</v>
          </cell>
          <cell r="BP25">
            <v>1989</v>
          </cell>
          <cell r="BQ25">
            <v>1990</v>
          </cell>
          <cell r="BR25">
            <v>1991</v>
          </cell>
          <cell r="BS25">
            <v>1992</v>
          </cell>
          <cell r="BT25">
            <v>1993</v>
          </cell>
          <cell r="BU25">
            <v>1994</v>
          </cell>
          <cell r="BV25">
            <v>1995</v>
          </cell>
          <cell r="BW25">
            <v>1996</v>
          </cell>
          <cell r="BX25">
            <v>1997</v>
          </cell>
        </row>
        <row r="26">
          <cell r="A26" t="str">
            <v>Total des recettes</v>
          </cell>
          <cell r="E26" t="str">
            <v>Total Einnahmen</v>
          </cell>
          <cell r="AA26" t="str">
            <v>–</v>
          </cell>
          <cell r="BN26" t="str">
            <v>...</v>
          </cell>
          <cell r="BO26">
            <v>6.3549506548224777E-2</v>
          </cell>
          <cell r="BP26">
            <v>6.3379585743560174E-2</v>
          </cell>
          <cell r="BQ26">
            <v>8.9919684474178529E-2</v>
          </cell>
          <cell r="BR26">
            <v>8.2468069331645522E-2</v>
          </cell>
          <cell r="BS26">
            <v>5.111181865865122E-2</v>
          </cell>
          <cell r="BT26">
            <v>3.0081204786351012E-2</v>
          </cell>
          <cell r="BU26">
            <v>2.8097331188565722E-3</v>
          </cell>
          <cell r="BV26">
            <v>2.4588830669749262E-2</v>
          </cell>
          <cell r="BW26">
            <v>1.1281527333236951E-2</v>
          </cell>
          <cell r="BX26">
            <v>1.7385070163352889E-2</v>
          </cell>
        </row>
        <row r="27">
          <cell r="A27" t="str">
            <v xml:space="preserve">Cotisations des assurés et des employeurs </v>
          </cell>
          <cell r="E27" t="str">
            <v>Beiträge Versicherte und Arbeitgeber</v>
          </cell>
          <cell r="AA27" t="str">
            <v>–</v>
          </cell>
          <cell r="BN27" t="str">
            <v>...</v>
          </cell>
          <cell r="BO27">
            <v>6.7452846134723243E-2</v>
          </cell>
          <cell r="BP27">
            <v>7.0078752254919552E-2</v>
          </cell>
          <cell r="BQ27">
            <v>8.8872532119202763E-2</v>
          </cell>
          <cell r="BR27">
            <v>7.9401901455198765E-2</v>
          </cell>
          <cell r="BS27">
            <v>4.0612266960761367E-2</v>
          </cell>
          <cell r="BT27">
            <v>1.7626057194543909E-2</v>
          </cell>
          <cell r="BU27">
            <v>-8.2792972439205137E-4</v>
          </cell>
          <cell r="BV27">
            <v>1.8521051264536625E-2</v>
          </cell>
          <cell r="BW27">
            <v>5.3821749732620994E-3</v>
          </cell>
          <cell r="BX27">
            <v>-8.4002715461657385E-3</v>
          </cell>
        </row>
        <row r="28">
          <cell r="A28" t="str">
            <v>Subventions</v>
          </cell>
          <cell r="B28" t="str">
            <v>au total</v>
          </cell>
          <cell r="E28" t="str">
            <v>Subventionen insgesamt</v>
          </cell>
          <cell r="AA28" t="str">
            <v>–</v>
          </cell>
          <cell r="BN28" t="str">
            <v>...</v>
          </cell>
          <cell r="BO28">
            <v>5.8641945868459722E-2</v>
          </cell>
          <cell r="BP28">
            <v>1.9837196405713353E-2</v>
          </cell>
          <cell r="BQ28">
            <v>8.0577573680855386E-2</v>
          </cell>
          <cell r="BR28">
            <v>7.4232627560575803E-2</v>
          </cell>
          <cell r="BS28">
            <v>7.7095733033667013E-2</v>
          </cell>
          <cell r="BT28">
            <v>6.6415618436762358E-2</v>
          </cell>
          <cell r="BU28">
            <v>1.3712109812202833E-2</v>
          </cell>
          <cell r="BV28">
            <v>4.880535892626936E-2</v>
          </cell>
          <cell r="BW28">
            <v>3.2165444334804727E-2</v>
          </cell>
          <cell r="BX28">
            <v>3.9721611102300214E-2</v>
          </cell>
        </row>
        <row r="29">
          <cell r="B29" t="str">
            <v>fédérales</v>
          </cell>
          <cell r="F29" t="str">
            <v>davon Bund</v>
          </cell>
          <cell r="AA29" t="str">
            <v>–</v>
          </cell>
          <cell r="BN29" t="str">
            <v>...</v>
          </cell>
          <cell r="BO29">
            <v>5.8641946018263669E-2</v>
          </cell>
          <cell r="BP29">
            <v>1.983719587362609E-2</v>
          </cell>
          <cell r="BQ29">
            <v>0.14811367265824438</v>
          </cell>
          <cell r="BR29">
            <v>7.4232626862745343E-2</v>
          </cell>
          <cell r="BS29">
            <v>7.7095733417535728E-2</v>
          </cell>
          <cell r="BT29">
            <v>6.2819612451375795E-2</v>
          </cell>
          <cell r="BU29">
            <v>1.3712139495869691E-2</v>
          </cell>
          <cell r="BV29">
            <v>4.880532812156857E-2</v>
          </cell>
          <cell r="BW29">
            <v>3.5657733194040642E-2</v>
          </cell>
          <cell r="BX29">
            <v>3.9721611544103697E-2</v>
          </cell>
        </row>
        <row r="30">
          <cell r="A30" t="str">
            <v>Intérêts</v>
          </cell>
          <cell r="E30" t="str">
            <v>Zinsen</v>
          </cell>
          <cell r="AA30" t="str">
            <v>–</v>
          </cell>
          <cell r="BN30" t="str">
            <v>...</v>
          </cell>
          <cell r="BO30">
            <v>-7.1879633967594225E-3</v>
          </cell>
          <cell r="BP30">
            <v>0.17731923951756468</v>
          </cell>
          <cell r="BQ30">
            <v>0.1858843352757158</v>
          </cell>
          <cell r="BR30">
            <v>0.20196214334780516</v>
          </cell>
          <cell r="BS30">
            <v>0.15435865973821583</v>
          </cell>
          <cell r="BT30">
            <v>0.10329638034711186</v>
          </cell>
          <cell r="BU30">
            <v>2.05868138831935E-2</v>
          </cell>
          <cell r="BV30">
            <v>2.6338477084651535E-2</v>
          </cell>
          <cell r="BW30">
            <v>1.9130572293287296E-2</v>
          </cell>
          <cell r="BX30">
            <v>0.36747662875166265</v>
          </cell>
        </row>
        <row r="31">
          <cell r="A31" t="str">
            <v>Autres recettes  1)</v>
          </cell>
          <cell r="E31" t="str">
            <v>übrige Einnahmen</v>
          </cell>
          <cell r="AA31" t="str">
            <v>–</v>
          </cell>
          <cell r="BN31" t="str">
            <v>...</v>
          </cell>
          <cell r="BO31">
            <v>-6.0455656215428699E-2</v>
          </cell>
          <cell r="BP31">
            <v>1.5937991544603181E-2</v>
          </cell>
          <cell r="BQ31">
            <v>-0.37471290517668121</v>
          </cell>
          <cell r="BR31">
            <v>0.26212144145466554</v>
          </cell>
          <cell r="BS31">
            <v>-0.11607717963408459</v>
          </cell>
          <cell r="BT31">
            <v>0.48348215890077806</v>
          </cell>
          <cell r="BU31">
            <v>-2.996372839236916E-2</v>
          </cell>
          <cell r="BV31">
            <v>-0.11628577239079152</v>
          </cell>
          <cell r="BW31">
            <v>0.13682718615797729</v>
          </cell>
          <cell r="BX31">
            <v>-4.2178974262264468E-2</v>
          </cell>
        </row>
        <row r="32">
          <cell r="A32" t="str">
            <v>Total des dépenses</v>
          </cell>
          <cell r="E32" t="str">
            <v>Total Ausgaben</v>
          </cell>
          <cell r="AA32" t="str">
            <v>–</v>
          </cell>
          <cell r="BN32" t="str">
            <v>...</v>
          </cell>
          <cell r="BO32">
            <v>5.864194626531738E-2</v>
          </cell>
          <cell r="BP32">
            <v>1.9837195681786879E-2</v>
          </cell>
          <cell r="BQ32">
            <v>8.057701367849468E-2</v>
          </cell>
          <cell r="BR32">
            <v>7.4232764068928425E-2</v>
          </cell>
          <cell r="BS32">
            <v>7.7092579395372063E-2</v>
          </cell>
          <cell r="BT32">
            <v>8.6796595506667629E-2</v>
          </cell>
          <cell r="BU32">
            <v>1.3712192121021483E-2</v>
          </cell>
          <cell r="BV32">
            <v>4.8805274074878335E-2</v>
          </cell>
          <cell r="BW32">
            <v>1.2812596400227472E-2</v>
          </cell>
          <cell r="BX32">
            <v>3.9721349410718698E-2</v>
          </cell>
        </row>
        <row r="33">
          <cell r="A33" t="str">
            <v>Prestations sociales</v>
          </cell>
          <cell r="E33" t="str">
            <v>Sozialleistungen</v>
          </cell>
          <cell r="AA33" t="str">
            <v>–</v>
          </cell>
          <cell r="BN33" t="str">
            <v>...</v>
          </cell>
          <cell r="BO33">
            <v>5.9047421930741306E-2</v>
          </cell>
          <cell r="BP33">
            <v>1.9823092626117145E-2</v>
          </cell>
          <cell r="BQ33">
            <v>8.0540544111324719E-2</v>
          </cell>
          <cell r="BR33">
            <v>7.4401108163687946E-2</v>
          </cell>
          <cell r="BS33">
            <v>7.5912597480452204E-2</v>
          </cell>
          <cell r="BT33">
            <v>8.7301974531007964E-2</v>
          </cell>
          <cell r="BU33">
            <v>1.3852387772875785E-2</v>
          </cell>
          <cell r="BV33">
            <v>4.8759519458753786E-2</v>
          </cell>
          <cell r="BW33">
            <v>1.3111708199159189E-2</v>
          </cell>
          <cell r="BX33">
            <v>3.9811447181361759E-2</v>
          </cell>
        </row>
        <row r="34">
          <cell r="A34" t="str">
            <v>Frais d'administration et de gestion</v>
          </cell>
          <cell r="E34" t="str">
            <v>Verwaltungs- und Durchführungskosten</v>
          </cell>
          <cell r="AA34" t="str">
            <v>–</v>
          </cell>
          <cell r="BN34" t="str">
            <v>...</v>
          </cell>
          <cell r="BO34">
            <v>-5.6354740396458602E-2</v>
          </cell>
          <cell r="BP34">
            <v>2.4326100504460157E-2</v>
          </cell>
          <cell r="BQ34">
            <v>9.2133994401458974E-2</v>
          </cell>
          <cell r="BR34">
            <v>2.1451862021623302E-2</v>
          </cell>
          <cell r="BS34">
            <v>0.46622983870967771</v>
          </cell>
          <cell r="BT34">
            <v>-3.5501478171192868E-2</v>
          </cell>
          <cell r="BU34">
            <v>-2.4533767169916065E-2</v>
          </cell>
          <cell r="BV34">
            <v>6.1778513053770467E-2</v>
          </cell>
          <cell r="BW34">
            <v>-7.0957502954805518E-2</v>
          </cell>
          <cell r="BX34">
            <v>1.2204970269646509E-2</v>
          </cell>
        </row>
        <row r="35">
          <cell r="A35" t="str">
            <v>Réserves</v>
          </cell>
          <cell r="E35" t="str">
            <v>Rückstellungen</v>
          </cell>
          <cell r="AA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row>
        <row r="36">
          <cell r="A36" t="str">
            <v>Autres dépenses</v>
          </cell>
          <cell r="E36" t="str">
            <v>übrige Ausgaben</v>
          </cell>
          <cell r="AA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row>
        <row r="37">
          <cell r="A37" t="str">
            <v>Solde de compte</v>
          </cell>
          <cell r="E37" t="str">
            <v>Rechnungssaldo</v>
          </cell>
          <cell r="AA37" t="str">
            <v>–</v>
          </cell>
          <cell r="BN37" t="str">
            <v>...</v>
          </cell>
          <cell r="BO37">
            <v>0.15952807401959523</v>
          </cell>
          <cell r="BP37">
            <v>0.84085866985252222</v>
          </cell>
          <cell r="BQ37">
            <v>0.1823324200770633</v>
          </cell>
          <cell r="BR37">
            <v>0.15692243049176513</v>
          </cell>
          <cell r="BS37">
            <v>-0.16701139362668294</v>
          </cell>
          <cell r="BT37">
            <v>-0.58550070117856201</v>
          </cell>
          <cell r="BU37">
            <v>-0.30747753024863833</v>
          </cell>
          <cell r="BV37">
            <v>-0.98425734313368851</v>
          </cell>
          <cell r="BW37">
            <v>-4.2374132899673196</v>
          </cell>
          <cell r="BX37">
            <v>19.411946948000093</v>
          </cell>
        </row>
        <row r="38">
          <cell r="A38" t="str">
            <v>Etat du compte de capital en fin d'année</v>
          </cell>
          <cell r="E38" t="str">
            <v>Stand des Kapitalkontos Ende Jahr</v>
          </cell>
          <cell r="AA38" t="str">
            <v>–</v>
          </cell>
          <cell r="BN38" t="str">
            <v>...</v>
          </cell>
          <cell r="BO38">
            <v>6.9076373747414266E-2</v>
          </cell>
          <cell r="BP38">
            <v>0.11894364589284923</v>
          </cell>
          <cell r="BQ38">
            <v>0.12568186898194211</v>
          </cell>
          <cell r="BR38">
            <v>0.12916986347380588</v>
          </cell>
          <cell r="BS38">
            <v>9.5288608065984937E-2</v>
          </cell>
          <cell r="BT38">
            <v>3.6060871023541274E-2</v>
          </cell>
          <cell r="BU38">
            <v>2.4103766095088242E-2</v>
          </cell>
          <cell r="BV38">
            <v>3.705585190132421E-4</v>
          </cell>
          <cell r="BW38">
            <v>-1.1991019784060031E-3</v>
          </cell>
          <cell r="BX38">
            <v>-2.4505381987701025E-2</v>
          </cell>
        </row>
        <row r="39">
          <cell r="BG39">
            <v>33277</v>
          </cell>
          <cell r="BH39" t="str">
            <v>Ep, 7.11.1996</v>
          </cell>
          <cell r="BI39" t="str">
            <v>Ep, 7.11.1996</v>
          </cell>
          <cell r="BJ39" t="str">
            <v>Ep, 7.11.1996</v>
          </cell>
          <cell r="BK39" t="str">
            <v>Ep, 7.11.1996</v>
          </cell>
          <cell r="BL39">
            <v>33277</v>
          </cell>
          <cell r="BM39" t="str">
            <v>Ep, 7.11.1996</v>
          </cell>
          <cell r="BN39" t="str">
            <v>Ep, 18.1.1998</v>
          </cell>
          <cell r="BO39" t="str">
            <v>Ep, 18.1.1998</v>
          </cell>
          <cell r="BP39" t="str">
            <v>Ep, 18.1.1998</v>
          </cell>
          <cell r="BQ39" t="str">
            <v>Ep, 18.1.1998</v>
          </cell>
          <cell r="BR39" t="str">
            <v>Ep, 18.1.1998</v>
          </cell>
          <cell r="BS39" t="str">
            <v>Ep, 18.1.1998</v>
          </cell>
          <cell r="BT39" t="str">
            <v>Ep, 18.1.1998</v>
          </cell>
          <cell r="BU39" t="str">
            <v>Ep, 18.1.1998</v>
          </cell>
          <cell r="BV39" t="str">
            <v>Ep, 18.1.1998</v>
          </cell>
          <cell r="BW39" t="str">
            <v>Ep, 18.1.1998</v>
          </cell>
        </row>
        <row r="40">
          <cell r="A40" t="str">
            <v>KONTROLLE</v>
          </cell>
          <cell r="C40" t="str">
            <v>Control</v>
          </cell>
          <cell r="E40" t="str">
            <v>KONTROLLE</v>
          </cell>
          <cell r="BG40" t="e">
            <v>#REF!</v>
          </cell>
          <cell r="BH40" t="e">
            <v>#REF!</v>
          </cell>
          <cell r="BI40" t="e">
            <v>#REF!</v>
          </cell>
          <cell r="BJ40" t="e">
            <v>#REF!</v>
          </cell>
          <cell r="BK40" t="e">
            <v>#REF!</v>
          </cell>
          <cell r="BL40" t="e">
            <v>#REF!</v>
          </cell>
          <cell r="BN40">
            <v>-1.8189894035458565E-12</v>
          </cell>
          <cell r="BO40">
            <v>0</v>
          </cell>
          <cell r="BP40">
            <v>0</v>
          </cell>
          <cell r="BQ40">
            <v>0</v>
          </cell>
          <cell r="BR40">
            <v>-9.6643629999998666</v>
          </cell>
          <cell r="BS40">
            <v>-8.5425510000022769</v>
          </cell>
          <cell r="BT40">
            <v>-12.672721999999339</v>
          </cell>
          <cell r="BU40">
            <v>-12.293000000001484</v>
          </cell>
          <cell r="BV40">
            <v>-10.863498999999138</v>
          </cell>
          <cell r="BW40">
            <v>-3.637978807091713E-12</v>
          </cell>
          <cell r="BX40">
            <v>0</v>
          </cell>
        </row>
        <row r="41">
          <cell r="E41" t="str">
            <v>Strukturangaben AHV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75">
          <cell r="E75" t="str">
            <v>Ordentliche Renten Jahreswerte</v>
          </cell>
        </row>
        <row r="76">
          <cell r="E76" t="str">
            <v>Altersrenten Monatswerte</v>
          </cell>
        </row>
        <row r="77">
          <cell r="E77" t="str">
            <v>Einfache Rente</v>
          </cell>
        </row>
        <row r="78">
          <cell r="E78" t="str">
            <v xml:space="preserve">Ehepaar-Rente </v>
          </cell>
        </row>
        <row r="79">
          <cell r="E79" t="str">
            <v xml:space="preserve">Ehefrau-Zusatzrente </v>
          </cell>
        </row>
        <row r="80">
          <cell r="E80" t="str">
            <v xml:space="preserve">Einfache Kinder-Rente </v>
          </cell>
        </row>
        <row r="81">
          <cell r="E81" t="str">
            <v xml:space="preserve">Doppel-Kinder-Rente </v>
          </cell>
        </row>
        <row r="82">
          <cell r="E82" t="str">
            <v>Hinterlassenenrenten Monatswerte</v>
          </cell>
        </row>
        <row r="83">
          <cell r="E83" t="str">
            <v>Witwenrente</v>
          </cell>
        </row>
        <row r="84">
          <cell r="E84" t="str">
            <v>Witwenabfindung</v>
          </cell>
        </row>
        <row r="85">
          <cell r="E85" t="str">
            <v>Einfache Waisenrente</v>
          </cell>
        </row>
        <row r="86">
          <cell r="E86" t="str">
            <v>Vollwaisenrente</v>
          </cell>
        </row>
        <row r="87">
          <cell r="E87" t="str">
            <v>Ausserordentliche Renten Jahreswerte</v>
          </cell>
        </row>
        <row r="88">
          <cell r="E88" t="str">
            <v>Altersrenten Monatswerte</v>
          </cell>
        </row>
        <row r="89">
          <cell r="E89" t="str">
            <v>Einfache Rente</v>
          </cell>
        </row>
        <row r="90">
          <cell r="E90" t="str">
            <v xml:space="preserve">Ehepaar-Rente </v>
          </cell>
        </row>
        <row r="91">
          <cell r="E91" t="str">
            <v>Ehefrau-Zusatzrente</v>
          </cell>
        </row>
        <row r="92">
          <cell r="E92" t="str">
            <v>Einfache Kinder-Rente</v>
          </cell>
        </row>
        <row r="93">
          <cell r="E93" t="str">
            <v xml:space="preserve">Doppel-Kinder-Rente </v>
          </cell>
        </row>
        <row r="94">
          <cell r="E94" t="str">
            <v>Hinterlassenenrenten Monatswerte</v>
          </cell>
        </row>
        <row r="95">
          <cell r="E95" t="str">
            <v>Witwenrente</v>
          </cell>
        </row>
        <row r="96">
          <cell r="E96" t="str">
            <v>Witwenabfindung</v>
          </cell>
        </row>
        <row r="97">
          <cell r="E97" t="str">
            <v>Einfache Waisenrente</v>
          </cell>
        </row>
        <row r="98">
          <cell r="E98" t="str">
            <v>Vollwaisenrente</v>
          </cell>
        </row>
        <row r="99">
          <cell r="E99" t="str">
            <v>Betriebsrechnung der AHV</v>
          </cell>
        </row>
        <row r="100">
          <cell r="E100" t="str">
            <v>Einnahmen</v>
          </cell>
        </row>
        <row r="101">
          <cell r="F101" t="str">
            <v>Beiträge der Versicherten und Arbeitgeber</v>
          </cell>
        </row>
        <row r="102">
          <cell r="F102" t="str">
            <v>Subventionen</v>
          </cell>
        </row>
        <row r="103">
          <cell r="F103" t="str">
            <v>davon Bund</v>
          </cell>
        </row>
        <row r="104">
          <cell r="F104" t="str">
            <v>davon Kantone</v>
          </cell>
        </row>
        <row r="105">
          <cell r="F105" t="str">
            <v>Regress netto</v>
          </cell>
        </row>
        <row r="106">
          <cell r="F106" t="str">
            <v>Zahlungen von haftpflichtigen Dritten</v>
          </cell>
        </row>
        <row r="107">
          <cell r="F107" t="str">
            <v>Regresskosten</v>
          </cell>
        </row>
        <row r="108">
          <cell r="F108" t="str">
            <v>Zinsen netto</v>
          </cell>
        </row>
        <row r="109">
          <cell r="F109" t="str">
            <v>Total Einnahmen AHV</v>
          </cell>
        </row>
        <row r="110">
          <cell r="E110" t="str">
            <v>Ausgaben</v>
          </cell>
        </row>
        <row r="111">
          <cell r="F111" t="str">
            <v>Geldleistungen</v>
          </cell>
        </row>
        <row r="112">
          <cell r="F112" t="str">
            <v xml:space="preserve"> davon Beitragsrückvergütungen, Rückerstattungen, Fürsorgeleistungen</v>
          </cell>
        </row>
        <row r="113">
          <cell r="F113" t="str">
            <v>Ordentliche Renten</v>
          </cell>
          <cell r="K113" t="str">
            <v>1, 4</v>
          </cell>
        </row>
        <row r="114">
          <cell r="G114" t="str">
            <v>Altersrenten</v>
          </cell>
          <cell r="K114">
            <v>1.1000000000000001</v>
          </cell>
        </row>
        <row r="115">
          <cell r="G115" t="str">
            <v>Einfache Rente</v>
          </cell>
          <cell r="K115" t="str">
            <v>1.1.1 </v>
          </cell>
          <cell r="L115" t="str">
            <v>1.1.1 </v>
          </cell>
        </row>
        <row r="116">
          <cell r="G116" t="str">
            <v xml:space="preserve">Ehepaar-Rente </v>
          </cell>
          <cell r="K116" t="str">
            <v>1.1.1, 1.1.2</v>
          </cell>
          <cell r="L116" t="str">
            <v>1.1.1 </v>
          </cell>
        </row>
        <row r="117">
          <cell r="G117" t="str">
            <v xml:space="preserve">Ehefrau-Zusatzrente </v>
          </cell>
          <cell r="K117" t="str">
            <v>1.1.2 </v>
          </cell>
          <cell r="L117" t="str">
            <v>1.1.2 </v>
          </cell>
        </row>
        <row r="118">
          <cell r="G118" t="str">
            <v xml:space="preserve">Einfache Kinder-Rente </v>
          </cell>
          <cell r="K118" t="str">
            <v>1.1.3 </v>
          </cell>
          <cell r="L118" t="str">
            <v>1.1.3 </v>
          </cell>
        </row>
        <row r="119">
          <cell r="G119" t="str">
            <v xml:space="preserve">Doppel-Kinder-Rente </v>
          </cell>
          <cell r="K119" t="str">
            <v>1.1.3 </v>
          </cell>
          <cell r="L119" t="str">
            <v>1.1.3 </v>
          </cell>
        </row>
        <row r="120">
          <cell r="G120" t="str">
            <v>Hinterlassenenrenten</v>
          </cell>
          <cell r="K120">
            <v>4</v>
          </cell>
        </row>
        <row r="121">
          <cell r="G121" t="str">
            <v>Witwenrente</v>
          </cell>
          <cell r="K121" t="str">
            <v>4.1.1 </v>
          </cell>
          <cell r="L121" t="str">
            <v>6.1.1 </v>
          </cell>
        </row>
        <row r="122">
          <cell r="G122" t="str">
            <v>Witwenabfindung</v>
          </cell>
          <cell r="K122">
            <v>4.2</v>
          </cell>
          <cell r="L122" t="str">
            <v>-</v>
          </cell>
        </row>
        <row r="123">
          <cell r="G123" t="str">
            <v>Einfache Waisenrente</v>
          </cell>
          <cell r="K123" t="str">
            <v>4.1.2 </v>
          </cell>
          <cell r="L123" t="str">
            <v>6.1.2 </v>
          </cell>
        </row>
        <row r="124">
          <cell r="G124" t="str">
            <v>Vollwaisenrente</v>
          </cell>
          <cell r="K124" t="str">
            <v>4.1.2 </v>
          </cell>
          <cell r="L124" t="str">
            <v>6.1.2 </v>
          </cell>
        </row>
        <row r="125">
          <cell r="F125" t="str">
            <v>Ausserordentliche Renten</v>
          </cell>
          <cell r="K125" t="str">
            <v>1, 4</v>
          </cell>
        </row>
        <row r="126">
          <cell r="G126" t="str">
            <v>Altersrenten</v>
          </cell>
          <cell r="K126">
            <v>1.1000000000000001</v>
          </cell>
        </row>
        <row r="127">
          <cell r="G127" t="str">
            <v>Einfache Rente</v>
          </cell>
          <cell r="K127" t="str">
            <v>1.1.1 </v>
          </cell>
          <cell r="L127" t="str">
            <v>1.1.1 </v>
          </cell>
        </row>
        <row r="128">
          <cell r="G128" t="str">
            <v xml:space="preserve">Ehepaar-Rente </v>
          </cell>
          <cell r="K128" t="str">
            <v>1.1.1, 1.1.2</v>
          </cell>
          <cell r="L128" t="str">
            <v>1.1.1 </v>
          </cell>
        </row>
        <row r="129">
          <cell r="G129" t="str">
            <v>Ehefrau-Zusatzrente</v>
          </cell>
          <cell r="K129" t="str">
            <v>1.1.2 </v>
          </cell>
          <cell r="L129" t="str">
            <v>1.1.2 </v>
          </cell>
        </row>
        <row r="130">
          <cell r="G130" t="str">
            <v>Einfache Kinder-Rente</v>
          </cell>
          <cell r="K130" t="str">
            <v>1.1.3 </v>
          </cell>
          <cell r="L130" t="str">
            <v>1.1.3 </v>
          </cell>
        </row>
        <row r="131">
          <cell r="G131" t="str">
            <v xml:space="preserve">Doppel-Kinder-Rente </v>
          </cell>
          <cell r="K131" t="str">
            <v>1.1.3 </v>
          </cell>
          <cell r="L131" t="str">
            <v>1.1.3 </v>
          </cell>
        </row>
        <row r="132">
          <cell r="G132" t="str">
            <v>Hinterlassenenrenten</v>
          </cell>
          <cell r="K132">
            <v>4</v>
          </cell>
        </row>
        <row r="133">
          <cell r="G133" t="str">
            <v>Witwenrente</v>
          </cell>
          <cell r="K133" t="str">
            <v>4.1.1 </v>
          </cell>
          <cell r="L133" t="str">
            <v>6.1.1 </v>
          </cell>
        </row>
        <row r="134">
          <cell r="G134" t="str">
            <v>Witwenabfindung</v>
          </cell>
          <cell r="K134">
            <v>4.2</v>
          </cell>
          <cell r="L134" t="str">
            <v>-</v>
          </cell>
        </row>
        <row r="135">
          <cell r="G135" t="str">
            <v>Einfache Waisenrente</v>
          </cell>
          <cell r="K135" t="str">
            <v>4.1.2 </v>
          </cell>
          <cell r="L135" t="str">
            <v>6.1.2 </v>
          </cell>
        </row>
        <row r="136">
          <cell r="G136" t="str">
            <v>Vollwaisenrente</v>
          </cell>
          <cell r="K136" t="str">
            <v>4.1.2 </v>
          </cell>
          <cell r="L136" t="str">
            <v>6.1.2 </v>
          </cell>
        </row>
        <row r="137">
          <cell r="F137" t="str">
            <v>Ueberweisg. u. Rückvergütg. von Beiträgen (Ausländer, Staatenlose)</v>
          </cell>
          <cell r="K137" t="str">
            <v>1.1, 4.1-2</v>
          </cell>
          <cell r="L137" t="str">
            <v>1.1.1 </v>
          </cell>
        </row>
        <row r="138">
          <cell r="F138" t="str">
            <v>Hilflosenentschädigungen</v>
          </cell>
          <cell r="K138">
            <v>1.6</v>
          </cell>
          <cell r="L138">
            <v>1.4</v>
          </cell>
        </row>
        <row r="139">
          <cell r="F139" t="str">
            <v>Fürsorgeleistungen an Schweizer im Ausland</v>
          </cell>
          <cell r="K139" t="str">
            <v>1.6, 4.2</v>
          </cell>
          <cell r="L139">
            <v>1.4</v>
          </cell>
        </row>
        <row r="140">
          <cell r="F140" t="str">
            <v>Rückerstattungsforderungen netto, dh. Abschreibungen berücksichtigt</v>
          </cell>
          <cell r="K140" t="str">
            <v>1.1, 4.1-2</v>
          </cell>
          <cell r="L140" t="str">
            <v>1.1.0 </v>
          </cell>
        </row>
        <row r="141">
          <cell r="F141" t="str">
            <v>Individuelle Massnahmen</v>
          </cell>
          <cell r="K141" t="str">
            <v>3.4.3 </v>
          </cell>
        </row>
        <row r="142">
          <cell r="F142" t="str">
            <v>Hilfsmittel</v>
          </cell>
          <cell r="K142" t="str">
            <v>3.4.3 </v>
          </cell>
          <cell r="L142">
            <v>11</v>
          </cell>
        </row>
        <row r="143">
          <cell r="F143" t="str">
            <v>Reisekosten</v>
          </cell>
          <cell r="K143" t="str">
            <v>3.4.3 </v>
          </cell>
          <cell r="L143" t="str">
            <v>5.4.3 </v>
          </cell>
        </row>
        <row r="144">
          <cell r="F144" t="str">
            <v>Rückerstattungsforderungen netto (d.h. Abschreibungen berücks.)</v>
          </cell>
          <cell r="K144" t="str">
            <v>3.4.3 </v>
          </cell>
          <cell r="L144" t="str">
            <v>-</v>
          </cell>
        </row>
        <row r="145">
          <cell r="F145" t="str">
            <v>Beiträge an Institutionen und Organisationen</v>
          </cell>
          <cell r="K145">
            <v>13.5</v>
          </cell>
        </row>
        <row r="146">
          <cell r="F146" t="str">
            <v>Baubeiträge</v>
          </cell>
          <cell r="K146" t="str">
            <v>13.5 (1)</v>
          </cell>
          <cell r="L146">
            <v>13.3</v>
          </cell>
        </row>
        <row r="147">
          <cell r="F147" t="str">
            <v>Betriebsbeiträge</v>
          </cell>
          <cell r="K147" t="str">
            <v>13.5 (1)</v>
          </cell>
          <cell r="L147">
            <v>13.3</v>
          </cell>
        </row>
        <row r="148">
          <cell r="F148" t="str">
            <v>Beiträge an Organisationen</v>
          </cell>
          <cell r="K148" t="str">
            <v>13.5 (1)</v>
          </cell>
        </row>
        <row r="149">
          <cell r="G149" t="str">
            <v>davon Spitex</v>
          </cell>
          <cell r="L149">
            <v>11</v>
          </cell>
        </row>
        <row r="150">
          <cell r="G150" t="str">
            <v>davon andere Organisationen</v>
          </cell>
          <cell r="L150">
            <v>13.3</v>
          </cell>
        </row>
        <row r="151">
          <cell r="F151" t="str">
            <v>Beiträge an ProSenectute</v>
          </cell>
          <cell r="K151" t="str">
            <v>13.5 (1)</v>
          </cell>
          <cell r="L151">
            <v>13.3</v>
          </cell>
        </row>
        <row r="152">
          <cell r="F152" t="str">
            <v>Beiträge an Pro Juventute</v>
          </cell>
          <cell r="K152" t="str">
            <v>13.5 (4)</v>
          </cell>
          <cell r="L152">
            <v>13.3</v>
          </cell>
        </row>
        <row r="153">
          <cell r="F153" t="str">
            <v>Durchführungs- und Verwaltungskosten</v>
          </cell>
        </row>
        <row r="154">
          <cell r="F154" t="str">
            <v>Durchführungskosten</v>
          </cell>
          <cell r="K154">
            <v>1.1000000000000001</v>
          </cell>
        </row>
        <row r="155">
          <cell r="F155" t="str">
            <v>Sekretariate der IV-Kommissionen</v>
          </cell>
          <cell r="K155">
            <v>1.1000000000000001</v>
          </cell>
          <cell r="L155" t="str">
            <v>-</v>
          </cell>
        </row>
        <row r="156">
          <cell r="F156" t="str">
            <v>IV-Kommissionen</v>
          </cell>
          <cell r="K156">
            <v>1.1000000000000001</v>
          </cell>
          <cell r="L156" t="str">
            <v>-</v>
          </cell>
        </row>
        <row r="157">
          <cell r="F157" t="str">
            <v>Spezialstellen</v>
          </cell>
          <cell r="K157">
            <v>1.1000000000000001</v>
          </cell>
          <cell r="L157" t="str">
            <v>-</v>
          </cell>
        </row>
        <row r="158">
          <cell r="F158" t="str">
            <v>Abklärungsmassnahmen</v>
          </cell>
          <cell r="K158">
            <v>1.1000000000000001</v>
          </cell>
          <cell r="L158" t="str">
            <v>-</v>
          </cell>
        </row>
        <row r="159">
          <cell r="F159" t="str">
            <v>Parteientschädigungen und Gerichtskosten</v>
          </cell>
          <cell r="K159" t="str">
            <v>1.1, 4</v>
          </cell>
          <cell r="L159" t="str">
            <v>-</v>
          </cell>
        </row>
        <row r="160">
          <cell r="F160" t="str">
            <v>Verwaltungskosten</v>
          </cell>
          <cell r="K160" t="str">
            <v>1.1, 4.1-2</v>
          </cell>
        </row>
        <row r="161">
          <cell r="F161" t="str">
            <v>Pauschalfrankatur</v>
          </cell>
          <cell r="K161" t="str">
            <v>1.1, 4.1-2</v>
          </cell>
          <cell r="L161" t="str">
            <v>-</v>
          </cell>
        </row>
        <row r="162">
          <cell r="F162" t="str">
            <v>Durchführungskosten gem. 95 AHVG (Fonds, ZAS), 29 EOG</v>
          </cell>
          <cell r="K162" t="str">
            <v>1.1, 4.1-2</v>
          </cell>
          <cell r="L162" t="str">
            <v>-</v>
          </cell>
        </row>
        <row r="163">
          <cell r="F163" t="str">
            <v>Kosten für die Zusprechung von Hilflosenentschädigungen</v>
          </cell>
        </row>
        <row r="164">
          <cell r="F164" t="str">
            <v>IV-Stellen</v>
          </cell>
          <cell r="L164" t="str">
            <v>-</v>
          </cell>
        </row>
        <row r="165">
          <cell r="F165" t="str">
            <v>Zuschüsse an die kantonalen Ausgleichskassen</v>
          </cell>
          <cell r="K165" t="str">
            <v>1.1, 4.1-2</v>
          </cell>
          <cell r="L165" t="str">
            <v>-</v>
          </cell>
        </row>
        <row r="166">
          <cell r="F166" t="str">
            <v>Parteientschädigungen</v>
          </cell>
        </row>
        <row r="167">
          <cell r="F167" t="str">
            <v>Erlös aus Arbeiten für Dritte</v>
          </cell>
          <cell r="K167" t="str">
            <v>1.1, 4.1-2</v>
          </cell>
          <cell r="L167" t="str">
            <v>-</v>
          </cell>
        </row>
        <row r="168">
          <cell r="F168" t="str">
            <v>Total Ausgaben AHV</v>
          </cell>
        </row>
        <row r="169">
          <cell r="E169" t="str">
            <v>Rechnungssaldo</v>
          </cell>
        </row>
        <row r="170">
          <cell r="E170" t="str">
            <v>Kapitalkonto</v>
          </cell>
        </row>
        <row r="171">
          <cell r="E171" t="str">
            <v>Ausgleichsfonds AHV/IV</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agen"/>
      <sheetName val="AHV_AVS_4"/>
      <sheetName val="IV_AI_4"/>
      <sheetName val="EL_PC_4"/>
      <sheetName val="BV_PP_4"/>
      <sheetName val="KV_AM_4"/>
      <sheetName val="UV_AA_4"/>
      <sheetName val="EO_APG_4"/>
      <sheetName val="ALV_AC_4"/>
      <sheetName val="FZ_AF_4"/>
      <sheetName val="IV_AI_4_al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Quoten Nat.Buha 48-95"/>
      <sheetName val="Quoten VGR 1990-97"/>
      <sheetName val="SV-Quoten VGR 48-96 (VGR95)"/>
      <sheetName val="Ueberlegungen VGR"/>
      <sheetName val="SV-Quoten VGR 48-96 (VGR96)"/>
      <sheetName val="Quoten Neue VGR Pfeile"/>
      <sheetName val="SV-Quoten gem. neuer VGR (2)"/>
      <sheetName val="SV-Quoten gem. SVS alt"/>
      <sheetName val="Tabelle1"/>
      <sheetName val="Eink.vert.kto Neue V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F4A78-4C33-4C93-9BDC-9082FE39B4F3}">
  <sheetPr>
    <pageSetUpPr fitToPage="1"/>
  </sheetPr>
  <dimension ref="A1:AO127"/>
  <sheetViews>
    <sheetView tabSelected="1" zoomScaleNormal="100" workbookViewId="0"/>
  </sheetViews>
  <sheetFormatPr baseColWidth="10" defaultColWidth="10" defaultRowHeight="14.25" outlineLevelRow="1" outlineLevelCol="1"/>
  <cols>
    <col min="1" max="2" width="46.625" style="37" customWidth="1"/>
    <col min="3" max="3" width="2.125" style="37" customWidth="1"/>
    <col min="4" max="4" width="11" style="37" customWidth="1"/>
    <col min="5" max="6" width="11" style="37" hidden="1" customWidth="1" outlineLevel="1"/>
    <col min="7" max="7" width="11.125" style="37" customWidth="1" collapsed="1"/>
    <col min="8" max="16" width="11.125" style="37" hidden="1" customWidth="1" outlineLevel="1"/>
    <col min="17" max="17" width="11.125" style="37" customWidth="1" collapsed="1"/>
    <col min="18" max="26" width="11.125" style="37" hidden="1" customWidth="1" outlineLevel="1"/>
    <col min="27" max="27" width="11.125" style="37" customWidth="1" collapsed="1"/>
    <col min="28" max="32" width="11.125" style="37" hidden="1" customWidth="1" outlineLevel="1"/>
    <col min="33" max="36" width="11.125" style="37" hidden="1" customWidth="1" outlineLevel="1" collapsed="1"/>
    <col min="37" max="37" width="11.125" style="37" customWidth="1" collapsed="1"/>
    <col min="38" max="38" width="0" style="37" hidden="1" customWidth="1" outlineLevel="1"/>
    <col min="39" max="39" width="11" style="37" bestFit="1" customWidth="1" collapsed="1"/>
    <col min="40" max="40" width="10.125" style="37" bestFit="1" customWidth="1"/>
    <col min="41" max="16384" width="10" style="37"/>
  </cols>
  <sheetData>
    <row r="1" spans="1:41" ht="45.95" customHeight="1">
      <c r="A1" s="35" t="s">
        <v>119</v>
      </c>
      <c r="B1" s="35" t="s">
        <v>118</v>
      </c>
      <c r="C1" s="35"/>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N1" s="87" t="s">
        <v>120</v>
      </c>
    </row>
    <row r="2" spans="1:41" ht="18">
      <c r="A2" s="57" t="s">
        <v>124</v>
      </c>
      <c r="B2" s="57" t="s">
        <v>125</v>
      </c>
      <c r="C2" s="38"/>
      <c r="D2" s="39">
        <v>1987</v>
      </c>
      <c r="E2" s="39">
        <v>1988</v>
      </c>
      <c r="F2" s="39">
        <v>1989</v>
      </c>
      <c r="G2" s="39">
        <v>1990</v>
      </c>
      <c r="H2" s="39">
        <v>1991</v>
      </c>
      <c r="I2" s="39">
        <v>1992</v>
      </c>
      <c r="J2" s="39">
        <v>1993</v>
      </c>
      <c r="K2" s="39">
        <v>1994</v>
      </c>
      <c r="L2" s="39">
        <v>1995</v>
      </c>
      <c r="M2" s="39">
        <v>1996</v>
      </c>
      <c r="N2" s="39">
        <v>1997</v>
      </c>
      <c r="O2" s="39">
        <v>1998</v>
      </c>
      <c r="P2" s="39">
        <v>1999</v>
      </c>
      <c r="Q2" s="39">
        <v>2000</v>
      </c>
      <c r="R2" s="39">
        <v>2001</v>
      </c>
      <c r="S2" s="39">
        <v>2002</v>
      </c>
      <c r="T2" s="39">
        <v>2003</v>
      </c>
      <c r="U2" s="39">
        <v>2004</v>
      </c>
      <c r="V2" s="39">
        <v>2005</v>
      </c>
      <c r="W2" s="39">
        <v>2006</v>
      </c>
      <c r="X2" s="39">
        <v>2007</v>
      </c>
      <c r="Y2" s="39">
        <v>2008</v>
      </c>
      <c r="Z2" s="39">
        <v>2009</v>
      </c>
      <c r="AA2" s="39">
        <v>2010</v>
      </c>
      <c r="AB2" s="39">
        <v>2011</v>
      </c>
      <c r="AC2" s="39">
        <v>2012</v>
      </c>
      <c r="AD2" s="39">
        <v>2013</v>
      </c>
      <c r="AE2" s="39">
        <v>2014</v>
      </c>
      <c r="AF2" s="39">
        <v>2015</v>
      </c>
      <c r="AG2" s="39">
        <v>2016</v>
      </c>
      <c r="AH2" s="39">
        <v>2017</v>
      </c>
      <c r="AI2" s="39">
        <v>2018</v>
      </c>
      <c r="AJ2" s="39">
        <v>2019</v>
      </c>
      <c r="AK2" s="39">
        <v>2020</v>
      </c>
      <c r="AL2" s="39">
        <v>2021</v>
      </c>
      <c r="AM2" s="39">
        <v>2022</v>
      </c>
      <c r="AN2" s="87" t="s">
        <v>121</v>
      </c>
    </row>
    <row r="3" spans="1:41" ht="28.5">
      <c r="A3" s="80" t="s">
        <v>117</v>
      </c>
      <c r="B3" s="80" t="s">
        <v>116</v>
      </c>
      <c r="C3" s="40" t="s">
        <v>76</v>
      </c>
      <c r="D3" s="41">
        <v>5045.3115707904044</v>
      </c>
      <c r="E3" s="41">
        <v>5330.8921519135711</v>
      </c>
      <c r="F3" s="41">
        <v>5886.9490789853817</v>
      </c>
      <c r="G3" s="41">
        <v>6396.8842877575635</v>
      </c>
      <c r="H3" s="41">
        <v>6958.3277160506696</v>
      </c>
      <c r="I3" s="41">
        <v>7575.9194051996574</v>
      </c>
      <c r="J3" s="41">
        <v>8464.1949346448091</v>
      </c>
      <c r="K3" s="41">
        <v>8495.8934959999988</v>
      </c>
      <c r="L3" s="41">
        <v>8531.095639000001</v>
      </c>
      <c r="M3" s="41">
        <v>9543.9141731099971</v>
      </c>
      <c r="N3" s="41">
        <v>9912.5789267599994</v>
      </c>
      <c r="O3" s="41">
        <v>10137.952916330001</v>
      </c>
      <c r="P3" s="41">
        <v>10233.448001920002</v>
      </c>
      <c r="Q3" s="41">
        <v>10778.264896150002</v>
      </c>
      <c r="R3" s="41">
        <v>11268.019549019999</v>
      </c>
      <c r="S3" s="41">
        <v>12380.259497499999</v>
      </c>
      <c r="T3" s="41">
        <v>13662.066871610001</v>
      </c>
      <c r="U3" s="41">
        <v>14767.312193670001</v>
      </c>
      <c r="V3" s="41">
        <v>15196.636619150002</v>
      </c>
      <c r="W3" s="41">
        <v>15870.157189199999</v>
      </c>
      <c r="X3" s="41">
        <v>16169.28318309</v>
      </c>
      <c r="Y3" s="41">
        <v>16174.776495819999</v>
      </c>
      <c r="Z3" s="41">
        <v>16472.369301319999</v>
      </c>
      <c r="AA3" s="41">
        <v>17920.457223970003</v>
      </c>
      <c r="AB3" s="41">
        <v>19387.627384170002</v>
      </c>
      <c r="AC3" s="41">
        <v>20107.799094160007</v>
      </c>
      <c r="AD3" s="41">
        <v>20627.58116659</v>
      </c>
      <c r="AE3" s="41">
        <v>21444.919355180002</v>
      </c>
      <c r="AF3" s="41">
        <v>22638.802696958646</v>
      </c>
      <c r="AG3" s="41">
        <v>24012.085922781105</v>
      </c>
      <c r="AH3" s="41">
        <v>25414.582367170031</v>
      </c>
      <c r="AI3" s="41">
        <v>26472.856210918813</v>
      </c>
      <c r="AJ3" s="41">
        <v>26715.337663949995</v>
      </c>
      <c r="AK3" s="41">
        <v>26788.640222389997</v>
      </c>
      <c r="AL3" s="41">
        <v>27136.554851839996</v>
      </c>
      <c r="AM3" s="41">
        <v>27552.522358850001</v>
      </c>
      <c r="AN3" s="88">
        <f>IF(ABS((AM3-AL3)/ABS(AL3))&gt;1000%,"–",(AM3-AL3)/ABS(AL3))</f>
        <v>1.5328677839950672E-2</v>
      </c>
      <c r="AO3" s="89"/>
    </row>
    <row r="4" spans="1:41">
      <c r="A4" s="81" t="s">
        <v>126</v>
      </c>
      <c r="B4" s="81" t="s">
        <v>127</v>
      </c>
      <c r="C4" s="42" t="s">
        <v>115</v>
      </c>
      <c r="D4" s="41">
        <v>1464.5809999999999</v>
      </c>
      <c r="E4" s="41">
        <v>1518.5910000000001</v>
      </c>
      <c r="F4" s="41">
        <v>1571.6299999999999</v>
      </c>
      <c r="G4" s="41">
        <v>1935.8899999999999</v>
      </c>
      <c r="H4" s="41">
        <v>1943.1340000000002</v>
      </c>
      <c r="I4" s="41">
        <v>1993.8009999999999</v>
      </c>
      <c r="J4" s="41">
        <v>1997.08</v>
      </c>
      <c r="K4" s="41">
        <v>1954.677504</v>
      </c>
      <c r="L4" s="41">
        <v>2075.3473610000001</v>
      </c>
      <c r="M4" s="41">
        <v>1607.5633426600002</v>
      </c>
      <c r="N4" s="41">
        <v>2096.2634188100001</v>
      </c>
      <c r="O4" s="41">
        <v>2545.4055839000002</v>
      </c>
      <c r="P4" s="41">
        <v>2732.5252259999997</v>
      </c>
      <c r="Q4" s="41">
        <v>2576.6306930999999</v>
      </c>
      <c r="R4" s="41">
        <v>2686.0366101999998</v>
      </c>
      <c r="S4" s="41">
        <v>2934.2518535999998</v>
      </c>
      <c r="T4" s="41">
        <v>3081.9011517999998</v>
      </c>
      <c r="U4" s="41">
        <v>3173.3801563000002</v>
      </c>
      <c r="V4" s="41">
        <v>3204.0449917099995</v>
      </c>
      <c r="W4" s="41">
        <v>3312.2537005899999</v>
      </c>
      <c r="X4" s="41">
        <v>3420.71861919</v>
      </c>
      <c r="Y4" s="41">
        <v>3405.69272374</v>
      </c>
      <c r="Z4" s="41">
        <v>3552.9440604300003</v>
      </c>
      <c r="AA4" s="41">
        <v>3975.3682789799996</v>
      </c>
      <c r="AB4" s="41">
        <v>4063.3543003600003</v>
      </c>
      <c r="AC4" s="41">
        <v>4198.3372819400001</v>
      </c>
      <c r="AD4" s="41">
        <v>4188.1046839299988</v>
      </c>
      <c r="AE4" s="41">
        <v>4204.1680480600007</v>
      </c>
      <c r="AF4" s="41">
        <v>4337.3709893200003</v>
      </c>
      <c r="AG4" s="41">
        <v>4488.4166760099979</v>
      </c>
      <c r="AH4" s="41">
        <v>4660.6804686800015</v>
      </c>
      <c r="AI4" s="41">
        <v>4901.6238505300007</v>
      </c>
      <c r="AJ4" s="41">
        <v>5156.5996156800029</v>
      </c>
      <c r="AK4" s="41">
        <v>5426.2943242100009</v>
      </c>
      <c r="AL4" s="41">
        <v>5426.0565000200013</v>
      </c>
      <c r="AM4" s="41">
        <v>5330.5107481999994</v>
      </c>
      <c r="AN4" s="88">
        <f t="shared" ref="AN4:AN22" si="0">IF(ABS((AM4-AL4)/ABS(AL4))&gt;1000%,"–",(AM4-AL4)/ABS(AL4))</f>
        <v>-1.760869091939048E-2</v>
      </c>
      <c r="AO4" s="89"/>
    </row>
    <row r="5" spans="1:41" ht="12" hidden="1" customHeight="1" outlineLevel="1">
      <c r="A5" s="43" t="s">
        <v>114</v>
      </c>
      <c r="B5" s="43" t="s">
        <v>113</v>
      </c>
      <c r="C5" s="44"/>
      <c r="D5" s="41">
        <v>975.58500000000004</v>
      </c>
      <c r="E5" s="41">
        <v>996.84</v>
      </c>
      <c r="F5" s="41">
        <v>1003.444</v>
      </c>
      <c r="G5" s="41">
        <v>1315.6569999999999</v>
      </c>
      <c r="H5" s="41">
        <v>1265.0640000000001</v>
      </c>
      <c r="I5" s="41">
        <v>1291.559</v>
      </c>
      <c r="J5" s="41">
        <v>1303.7260000000001</v>
      </c>
      <c r="K5" s="41">
        <v>1395.498</v>
      </c>
      <c r="L5" s="41">
        <v>1733.9524700000002</v>
      </c>
      <c r="M5" s="41">
        <v>1201.7941146383885</v>
      </c>
      <c r="N5" s="41">
        <v>1351.397205</v>
      </c>
      <c r="O5" s="41">
        <v>1697.0346861364901</v>
      </c>
      <c r="P5" s="41">
        <v>1798.1728200668545</v>
      </c>
      <c r="Q5" s="41">
        <v>1718.9208620000002</v>
      </c>
      <c r="R5" s="41">
        <v>1798.9243999999999</v>
      </c>
      <c r="S5" s="41">
        <v>1923.0762779550212</v>
      </c>
      <c r="T5" s="41">
        <v>1993.0028828477971</v>
      </c>
      <c r="U5" s="41">
        <v>2053.3415257762872</v>
      </c>
      <c r="V5" s="41">
        <v>2060.7499509999998</v>
      </c>
      <c r="W5" s="41">
        <v>2137.9692109999996</v>
      </c>
      <c r="X5" s="41">
        <v>2218.7331530000001</v>
      </c>
      <c r="Y5" s="41">
        <v>1779.0315410000001</v>
      </c>
      <c r="Z5" s="41">
        <v>1815.004569512364</v>
      </c>
      <c r="AA5" s="41">
        <v>1974.0021279999999</v>
      </c>
      <c r="AB5" s="41">
        <v>2116.5809600000002</v>
      </c>
      <c r="AC5" s="41">
        <v>2151.3017210000003</v>
      </c>
      <c r="AD5" s="41">
        <v>2179.4376510000002</v>
      </c>
      <c r="AE5" s="41">
        <v>2241.6741899999997</v>
      </c>
      <c r="AF5" s="41">
        <v>2355.1999940000001</v>
      </c>
      <c r="AG5" s="41">
        <v>2479.5324150000006</v>
      </c>
      <c r="AH5" s="41">
        <v>2615.4117945835392</v>
      </c>
      <c r="AI5" s="41">
        <v>2744.546961</v>
      </c>
      <c r="AJ5" s="41">
        <v>2827.445937</v>
      </c>
      <c r="AK5" s="41">
        <v>2849.3885819999996</v>
      </c>
      <c r="AL5" s="41">
        <v>2873.416072</v>
      </c>
      <c r="AM5" s="41">
        <v>2870.7029210000001</v>
      </c>
      <c r="AN5" s="88">
        <f t="shared" si="0"/>
        <v>-9.4422489887149397E-4</v>
      </c>
      <c r="AO5" s="89"/>
    </row>
    <row r="6" spans="1:41" ht="12" hidden="1" customHeight="1" outlineLevel="1">
      <c r="A6" s="43" t="s">
        <v>112</v>
      </c>
      <c r="B6" s="43" t="s">
        <v>111</v>
      </c>
      <c r="C6" s="44"/>
      <c r="D6" s="41">
        <v>488.99599999999998</v>
      </c>
      <c r="E6" s="41">
        <v>521.75099999999998</v>
      </c>
      <c r="F6" s="41">
        <v>568.18600000000004</v>
      </c>
      <c r="G6" s="41">
        <v>620.23299999999995</v>
      </c>
      <c r="H6" s="41">
        <v>678.06999999999994</v>
      </c>
      <c r="I6" s="41">
        <v>702.24099999999999</v>
      </c>
      <c r="J6" s="41">
        <v>693.35400000000004</v>
      </c>
      <c r="K6" s="41">
        <v>519.89550400000007</v>
      </c>
      <c r="L6" s="41">
        <v>300.23089099999993</v>
      </c>
      <c r="M6" s="41">
        <v>309.38890591161163</v>
      </c>
      <c r="N6" s="41">
        <v>647.21698100000003</v>
      </c>
      <c r="O6" s="41">
        <v>776.88210786351021</v>
      </c>
      <c r="P6" s="41">
        <v>891.49935693314535</v>
      </c>
      <c r="Q6" s="41">
        <v>826.40548719999992</v>
      </c>
      <c r="R6" s="41">
        <v>858.27559999999994</v>
      </c>
      <c r="S6" s="41">
        <v>968.92372204497883</v>
      </c>
      <c r="T6" s="41">
        <v>1072.4971171522029</v>
      </c>
      <c r="U6" s="41">
        <v>1116.4584742237128</v>
      </c>
      <c r="V6" s="41">
        <v>1141.0121379999998</v>
      </c>
      <c r="W6" s="41">
        <v>1170.7698809999999</v>
      </c>
      <c r="X6" s="41">
        <v>1201.7869069999999</v>
      </c>
      <c r="Y6" s="41">
        <v>1619.2223879999999</v>
      </c>
      <c r="Z6" s="41">
        <v>1727.4095172576363</v>
      </c>
      <c r="AA6" s="41">
        <v>2005.840872</v>
      </c>
      <c r="AB6" s="41">
        <v>1953.76704</v>
      </c>
      <c r="AC6" s="41">
        <v>2020.7473096399995</v>
      </c>
      <c r="AD6" s="41">
        <v>1987.7499552999991</v>
      </c>
      <c r="AE6" s="41">
        <v>1939.4825095900005</v>
      </c>
      <c r="AF6" s="41">
        <v>1958.2526187799999</v>
      </c>
      <c r="AG6" s="41">
        <v>2028.1234854999987</v>
      </c>
      <c r="AH6" s="41">
        <v>2073.8072759164611</v>
      </c>
      <c r="AI6" s="41">
        <v>2194.4114504199997</v>
      </c>
      <c r="AJ6" s="41">
        <v>2367.0762468400003</v>
      </c>
      <c r="AK6" s="41">
        <v>2615.1907911500002</v>
      </c>
      <c r="AL6" s="41">
        <v>2575.0739671199999</v>
      </c>
      <c r="AM6" s="41">
        <v>2482.9396711199997</v>
      </c>
      <c r="AN6" s="88">
        <f t="shared" si="0"/>
        <v>-3.5779281362952269E-2</v>
      </c>
      <c r="AO6" s="89"/>
    </row>
    <row r="7" spans="1:41" ht="12" hidden="1" customHeight="1" outlineLevel="1">
      <c r="A7" s="45" t="s">
        <v>110</v>
      </c>
      <c r="B7" s="45" t="s">
        <v>109</v>
      </c>
      <c r="C7" s="46"/>
      <c r="D7" s="82" t="s">
        <v>58</v>
      </c>
      <c r="E7" s="82" t="s">
        <v>58</v>
      </c>
      <c r="F7" s="82" t="s">
        <v>58</v>
      </c>
      <c r="G7" s="82" t="s">
        <v>58</v>
      </c>
      <c r="H7" s="82" t="s">
        <v>58</v>
      </c>
      <c r="I7" s="82" t="s">
        <v>58</v>
      </c>
      <c r="J7" s="82" t="s">
        <v>58</v>
      </c>
      <c r="K7" s="82">
        <v>39.283999999999878</v>
      </c>
      <c r="L7" s="82">
        <v>41.164000000000215</v>
      </c>
      <c r="M7" s="82">
        <v>96.380322110000094</v>
      </c>
      <c r="N7" s="82">
        <v>97.649232809999901</v>
      </c>
      <c r="O7" s="82">
        <v>71.488789899999986</v>
      </c>
      <c r="P7" s="82">
        <v>42.853049000000055</v>
      </c>
      <c r="Q7" s="82">
        <v>31.304343900000049</v>
      </c>
      <c r="R7" s="82">
        <v>28.836610199999996</v>
      </c>
      <c r="S7" s="82">
        <v>42.251853600000004</v>
      </c>
      <c r="T7" s="82">
        <v>16.401151799999752</v>
      </c>
      <c r="U7" s="82">
        <v>3.5801562999999987</v>
      </c>
      <c r="V7" s="82">
        <v>2.2829027099999166</v>
      </c>
      <c r="W7" s="82">
        <v>3.5146085900000799</v>
      </c>
      <c r="X7" s="82">
        <v>0.19855918999996902</v>
      </c>
      <c r="Y7" s="82">
        <v>7.4387947400000485</v>
      </c>
      <c r="Z7" s="82">
        <v>10.529973659999996</v>
      </c>
      <c r="AA7" s="82">
        <v>-4.4747210200000609</v>
      </c>
      <c r="AB7" s="82">
        <v>-6.9936996399998668</v>
      </c>
      <c r="AC7" s="82">
        <v>26.288251300000191</v>
      </c>
      <c r="AD7" s="82">
        <v>20.917077629999639</v>
      </c>
      <c r="AE7" s="82">
        <v>23.011348470000744</v>
      </c>
      <c r="AF7" s="82">
        <v>23.918376539999961</v>
      </c>
      <c r="AG7" s="82">
        <v>-19.239224490000726</v>
      </c>
      <c r="AH7" s="82">
        <v>-28.538601819998743</v>
      </c>
      <c r="AI7" s="82">
        <v>-37.334560889999388</v>
      </c>
      <c r="AJ7" s="82">
        <v>-37.922568159997354</v>
      </c>
      <c r="AK7" s="82">
        <v>-38.285048939998887</v>
      </c>
      <c r="AL7" s="82">
        <v>-22.433539099998598</v>
      </c>
      <c r="AM7" s="82">
        <v>-23.131843920000392</v>
      </c>
      <c r="AN7" s="92">
        <f t="shared" si="0"/>
        <v>-3.1127715376921442E-2</v>
      </c>
      <c r="AO7" s="89"/>
    </row>
    <row r="8" spans="1:41" collapsed="1">
      <c r="A8" s="81" t="s">
        <v>128</v>
      </c>
      <c r="B8" s="81" t="s">
        <v>129</v>
      </c>
      <c r="C8" s="42" t="s">
        <v>108</v>
      </c>
      <c r="D8" s="41">
        <v>50.735507474017218</v>
      </c>
      <c r="E8" s="41">
        <v>67.777924196887525</v>
      </c>
      <c r="F8" s="41">
        <v>72.323065753681306</v>
      </c>
      <c r="G8" s="41">
        <v>80.21415074742238</v>
      </c>
      <c r="H8" s="41">
        <v>151.66992598558585</v>
      </c>
      <c r="I8" s="41">
        <v>86.488654120750084</v>
      </c>
      <c r="J8" s="41">
        <v>77.927907294498894</v>
      </c>
      <c r="K8" s="41">
        <v>38.947249015252162</v>
      </c>
      <c r="L8" s="41">
        <v>29.97367715976328</v>
      </c>
      <c r="M8" s="41">
        <v>-22.64829920799842</v>
      </c>
      <c r="N8" s="41">
        <v>32.433186707654329</v>
      </c>
      <c r="O8" s="41">
        <v>35.359746860171633</v>
      </c>
      <c r="P8" s="41">
        <v>151.70825196882214</v>
      </c>
      <c r="Q8" s="41">
        <v>156.33370759383948</v>
      </c>
      <c r="R8" s="41">
        <v>95.674954393159098</v>
      </c>
      <c r="S8" s="41">
        <v>183.12248483047165</v>
      </c>
      <c r="T8" s="41">
        <v>71.164240362601973</v>
      </c>
      <c r="U8" s="41">
        <v>51.410981528548774</v>
      </c>
      <c r="V8" s="41">
        <v>63.566376657434304</v>
      </c>
      <c r="W8" s="41">
        <v>15.172865762793137</v>
      </c>
      <c r="X8" s="41">
        <v>165.20116028727708</v>
      </c>
      <c r="Y8" s="41">
        <v>316.66606096686371</v>
      </c>
      <c r="Z8" s="41">
        <v>358.74955938471305</v>
      </c>
      <c r="AA8" s="41">
        <v>257.58971379616298</v>
      </c>
      <c r="AB8" s="41">
        <v>92.012956621031464</v>
      </c>
      <c r="AC8" s="41">
        <v>51.726742020000188</v>
      </c>
      <c r="AD8" s="41">
        <v>52.045054619999917</v>
      </c>
      <c r="AE8" s="41">
        <v>67.9693287099999</v>
      </c>
      <c r="AF8" s="41">
        <v>55.733622709999992</v>
      </c>
      <c r="AG8" s="41">
        <v>21.669867739999972</v>
      </c>
      <c r="AH8" s="41">
        <v>-92.207082169999978</v>
      </c>
      <c r="AI8" s="41">
        <v>-40.495180379999965</v>
      </c>
      <c r="AJ8" s="41">
        <v>-26.765360220000161</v>
      </c>
      <c r="AK8" s="41">
        <v>-14.306635320000055</v>
      </c>
      <c r="AL8" s="41">
        <v>-344.23578851000013</v>
      </c>
      <c r="AM8" s="41">
        <v>-19.25570262999986</v>
      </c>
      <c r="AN8" s="88">
        <f t="shared" si="0"/>
        <v>0.94406246162449647</v>
      </c>
      <c r="AO8" s="89"/>
    </row>
    <row r="9" spans="1:41" ht="22.5" customHeight="1">
      <c r="A9" s="47" t="s">
        <v>130</v>
      </c>
      <c r="B9" s="48" t="s">
        <v>131</v>
      </c>
      <c r="C9" s="49"/>
      <c r="D9" s="50">
        <v>6560.6280782644217</v>
      </c>
      <c r="E9" s="50">
        <v>6917.2610761104588</v>
      </c>
      <c r="F9" s="50">
        <v>7530.9021447390633</v>
      </c>
      <c r="G9" s="50">
        <v>8412.9884385049863</v>
      </c>
      <c r="H9" s="50">
        <v>9053.1316420362546</v>
      </c>
      <c r="I9" s="50">
        <v>9656.2090593204084</v>
      </c>
      <c r="J9" s="50">
        <v>10539.202841939308</v>
      </c>
      <c r="K9" s="50">
        <v>10489.518249015251</v>
      </c>
      <c r="L9" s="50">
        <v>10636.416677159765</v>
      </c>
      <c r="M9" s="50">
        <v>11128.829216561999</v>
      </c>
      <c r="N9" s="50">
        <v>12041.275532277654</v>
      </c>
      <c r="O9" s="50">
        <v>12718.718247090173</v>
      </c>
      <c r="P9" s="50">
        <v>13117.681479888824</v>
      </c>
      <c r="Q9" s="50">
        <v>13511.229296843841</v>
      </c>
      <c r="R9" s="50">
        <v>14049.731113613158</v>
      </c>
      <c r="S9" s="50">
        <v>15497.63383593047</v>
      </c>
      <c r="T9" s="50">
        <v>16815.132263772604</v>
      </c>
      <c r="U9" s="50">
        <v>17992.103331498551</v>
      </c>
      <c r="V9" s="50">
        <v>18464.247987517436</v>
      </c>
      <c r="W9" s="50">
        <v>19197.583755552794</v>
      </c>
      <c r="X9" s="50">
        <v>19755.202962567277</v>
      </c>
      <c r="Y9" s="50">
        <v>19897.135280526865</v>
      </c>
      <c r="Z9" s="50">
        <v>20384.062921134711</v>
      </c>
      <c r="AA9" s="50">
        <v>22153.415216746165</v>
      </c>
      <c r="AB9" s="50">
        <v>23542.994641151032</v>
      </c>
      <c r="AC9" s="50">
        <v>24357.863118120007</v>
      </c>
      <c r="AD9" s="50">
        <v>24867.730905140001</v>
      </c>
      <c r="AE9" s="50">
        <v>25717.056731950004</v>
      </c>
      <c r="AF9" s="50">
        <v>27031.907308988644</v>
      </c>
      <c r="AG9" s="50">
        <v>28522.172466531105</v>
      </c>
      <c r="AH9" s="50">
        <v>29983.055753680033</v>
      </c>
      <c r="AI9" s="50">
        <v>31333.984881068813</v>
      </c>
      <c r="AJ9" s="50">
        <v>31845.171919409997</v>
      </c>
      <c r="AK9" s="50">
        <v>32200.627911279997</v>
      </c>
      <c r="AL9" s="50">
        <v>32218.375563349997</v>
      </c>
      <c r="AM9" s="50">
        <v>32863.777404420005</v>
      </c>
      <c r="AN9" s="90">
        <f t="shared" si="0"/>
        <v>2.003210372295073E-2</v>
      </c>
      <c r="AO9" s="89"/>
    </row>
    <row r="10" spans="1:41">
      <c r="A10" s="81" t="s">
        <v>132</v>
      </c>
      <c r="B10" s="81" t="s">
        <v>133</v>
      </c>
      <c r="C10" s="42"/>
      <c r="D10" s="41">
        <v>157.33456678225662</v>
      </c>
      <c r="E10" s="41">
        <v>164.54719574795533</v>
      </c>
      <c r="F10" s="41">
        <v>182.85428324397589</v>
      </c>
      <c r="G10" s="41">
        <v>210.46661147463044</v>
      </c>
      <c r="H10" s="41">
        <v>245.57519074643227</v>
      </c>
      <c r="I10" s="41">
        <v>250.87759030459344</v>
      </c>
      <c r="J10" s="41">
        <v>243.50045359641825</v>
      </c>
      <c r="K10" s="41">
        <v>234.5062816616539</v>
      </c>
      <c r="L10" s="41">
        <v>253.83341139976756</v>
      </c>
      <c r="M10" s="41">
        <v>296.87937076207902</v>
      </c>
      <c r="N10" s="41">
        <v>376.6217768416501</v>
      </c>
      <c r="O10" s="41">
        <v>353.36145059331579</v>
      </c>
      <c r="P10" s="41">
        <v>304.64035146723643</v>
      </c>
      <c r="Q10" s="41">
        <v>395.50758245642538</v>
      </c>
      <c r="R10" s="41">
        <v>141.29633816219237</v>
      </c>
      <c r="S10" s="41">
        <v>83.130827513559183</v>
      </c>
      <c r="T10" s="41">
        <v>146.90914772137808</v>
      </c>
      <c r="U10" s="41">
        <v>193.10840647551649</v>
      </c>
      <c r="V10" s="41">
        <v>319.36636138184303</v>
      </c>
      <c r="W10" s="41">
        <v>337.9728797500822</v>
      </c>
      <c r="X10" s="41">
        <v>343.34235312345487</v>
      </c>
      <c r="Y10" s="41">
        <v>28.844606239032714</v>
      </c>
      <c r="Z10" s="41">
        <v>291.58886219876985</v>
      </c>
      <c r="AA10" s="41">
        <v>318.77653564878358</v>
      </c>
      <c r="AB10" s="41">
        <v>195.5554528861453</v>
      </c>
      <c r="AC10" s="41">
        <v>236.02931794</v>
      </c>
      <c r="AD10" s="41">
        <v>249.14279469999994</v>
      </c>
      <c r="AE10" s="41">
        <v>232.25519563000023</v>
      </c>
      <c r="AF10" s="41">
        <v>197.73659709999998</v>
      </c>
      <c r="AG10" s="41">
        <v>210.13009237999998</v>
      </c>
      <c r="AH10" s="41">
        <v>174.93167214999988</v>
      </c>
      <c r="AI10" s="41">
        <v>202.83147639000003</v>
      </c>
      <c r="AJ10" s="41">
        <v>1818.81600005</v>
      </c>
      <c r="AK10" s="41">
        <v>200.33418097000001</v>
      </c>
      <c r="AL10" s="41">
        <v>221.64829613999996</v>
      </c>
      <c r="AM10" s="41">
        <v>287.56177993000028</v>
      </c>
      <c r="AN10" s="88">
        <f t="shared" si="0"/>
        <v>0.2973787073389787</v>
      </c>
      <c r="AO10" s="89"/>
    </row>
    <row r="11" spans="1:41" ht="22.5" customHeight="1">
      <c r="A11" s="47" t="s">
        <v>134</v>
      </c>
      <c r="B11" s="48" t="s">
        <v>135</v>
      </c>
      <c r="C11" s="49"/>
      <c r="D11" s="50">
        <v>6717.9626450466785</v>
      </c>
      <c r="E11" s="50">
        <v>7081.8082718584137</v>
      </c>
      <c r="F11" s="50">
        <v>7713.7564279830394</v>
      </c>
      <c r="G11" s="50">
        <v>8623.4550499796169</v>
      </c>
      <c r="H11" s="50">
        <v>9298.7068327826873</v>
      </c>
      <c r="I11" s="50">
        <v>9907.0866496250019</v>
      </c>
      <c r="J11" s="50">
        <v>10782.703295535726</v>
      </c>
      <c r="K11" s="50">
        <v>10724.024530676905</v>
      </c>
      <c r="L11" s="50">
        <v>10890.250088559533</v>
      </c>
      <c r="M11" s="50">
        <v>11425.708587324078</v>
      </c>
      <c r="N11" s="50">
        <v>12417.897309119304</v>
      </c>
      <c r="O11" s="50">
        <v>13072.07969768349</v>
      </c>
      <c r="P11" s="50">
        <v>13422.321831356061</v>
      </c>
      <c r="Q11" s="50">
        <v>13906.736879300266</v>
      </c>
      <c r="R11" s="50">
        <v>14191.02745177535</v>
      </c>
      <c r="S11" s="50">
        <v>15580.76466344403</v>
      </c>
      <c r="T11" s="50">
        <v>16962.041411493981</v>
      </c>
      <c r="U11" s="50">
        <v>18185.211737974067</v>
      </c>
      <c r="V11" s="50">
        <v>18783.614348899278</v>
      </c>
      <c r="W11" s="50">
        <v>19535.556635302877</v>
      </c>
      <c r="X11" s="50">
        <v>20098.545315690732</v>
      </c>
      <c r="Y11" s="50">
        <v>19925.979886765897</v>
      </c>
      <c r="Z11" s="50">
        <v>20675.65178333348</v>
      </c>
      <c r="AA11" s="50">
        <v>22472.191752394949</v>
      </c>
      <c r="AB11" s="50">
        <v>23738.550094037178</v>
      </c>
      <c r="AC11" s="50">
        <v>24593.892436060007</v>
      </c>
      <c r="AD11" s="50">
        <v>25116.873699840002</v>
      </c>
      <c r="AE11" s="50">
        <v>25949.311927580005</v>
      </c>
      <c r="AF11" s="50">
        <v>27229.643906088644</v>
      </c>
      <c r="AG11" s="50">
        <v>28732.302558911106</v>
      </c>
      <c r="AH11" s="50">
        <v>30157.987425830033</v>
      </c>
      <c r="AI11" s="50">
        <v>31536.816357458814</v>
      </c>
      <c r="AJ11" s="50">
        <v>33663.98791946</v>
      </c>
      <c r="AK11" s="50">
        <v>32400.962092249996</v>
      </c>
      <c r="AL11" s="50">
        <v>32440.02385949</v>
      </c>
      <c r="AM11" s="50">
        <v>33151.339184350007</v>
      </c>
      <c r="AN11" s="90">
        <f t="shared" si="0"/>
        <v>2.1927090064451923E-2</v>
      </c>
      <c r="AO11" s="89"/>
    </row>
    <row r="12" spans="1:41">
      <c r="A12" s="81" t="s">
        <v>136</v>
      </c>
      <c r="B12" s="81" t="s">
        <v>137</v>
      </c>
      <c r="C12" s="42"/>
      <c r="D12" s="41">
        <v>-1.663032167619376</v>
      </c>
      <c r="E12" s="41">
        <v>-5.2384797086380032E-2</v>
      </c>
      <c r="F12" s="41">
        <v>-11.351544633869969</v>
      </c>
      <c r="G12" s="41">
        <v>-10.081926346503499</v>
      </c>
      <c r="H12" s="41">
        <v>-5.8914437235148247</v>
      </c>
      <c r="I12" s="41">
        <v>4.63314531170536</v>
      </c>
      <c r="J12" s="41">
        <v>-8.5898825837596586</v>
      </c>
      <c r="K12" s="41">
        <v>-49.107926676906068</v>
      </c>
      <c r="L12" s="41">
        <v>-12.673988559530812</v>
      </c>
      <c r="M12" s="41">
        <v>12.486800215919375</v>
      </c>
      <c r="N12" s="41">
        <v>-2.9467668693044411</v>
      </c>
      <c r="O12" s="41">
        <v>-27.688377333487455</v>
      </c>
      <c r="P12" s="41">
        <v>-23.351340776058596</v>
      </c>
      <c r="Q12" s="41">
        <v>-8.9689574402649015</v>
      </c>
      <c r="R12" s="41">
        <v>-52.889588525351471</v>
      </c>
      <c r="S12" s="41">
        <v>-231.38448707403086</v>
      </c>
      <c r="T12" s="41">
        <v>59.30899880601995</v>
      </c>
      <c r="U12" s="41">
        <v>-60.784846504065285</v>
      </c>
      <c r="V12" s="41">
        <v>-100.94030931927733</v>
      </c>
      <c r="W12" s="41">
        <v>-125.95233419287536</v>
      </c>
      <c r="X12" s="41">
        <v>-189.45564414073192</v>
      </c>
      <c r="Y12" s="41">
        <v>-159.45034894589639</v>
      </c>
      <c r="Z12" s="41">
        <v>165.11207639651749</v>
      </c>
      <c r="AA12" s="41">
        <v>-48.00211568494646</v>
      </c>
      <c r="AB12" s="41">
        <v>-95.84048080717676</v>
      </c>
      <c r="AC12" s="41">
        <v>373.98130356000007</v>
      </c>
      <c r="AD12" s="41">
        <v>123.921705</v>
      </c>
      <c r="AE12" s="41">
        <v>501.98087299999997</v>
      </c>
      <c r="AF12" s="41">
        <v>-43.670361</v>
      </c>
      <c r="AG12" s="41">
        <v>59.058325000000004</v>
      </c>
      <c r="AH12" s="41">
        <v>319.7</v>
      </c>
      <c r="AI12" s="41">
        <v>-420.6</v>
      </c>
      <c r="AJ12" s="41">
        <v>-827.2</v>
      </c>
      <c r="AK12" s="41">
        <v>152.4</v>
      </c>
      <c r="AL12" s="41">
        <v>327.48</v>
      </c>
      <c r="AM12" s="41">
        <v>-1990.8</v>
      </c>
      <c r="AN12" s="88">
        <f t="shared" si="0"/>
        <v>-7.0791498717478918</v>
      </c>
      <c r="AO12" s="89"/>
    </row>
    <row r="13" spans="1:41" ht="22.5" customHeight="1">
      <c r="A13" s="47" t="s">
        <v>138</v>
      </c>
      <c r="B13" s="48" t="s">
        <v>139</v>
      </c>
      <c r="C13" s="49"/>
      <c r="D13" s="50">
        <v>6716.2996128790592</v>
      </c>
      <c r="E13" s="50">
        <v>7081.7558870613275</v>
      </c>
      <c r="F13" s="50">
        <v>7702.4048833491688</v>
      </c>
      <c r="G13" s="50">
        <v>8613.3731236331132</v>
      </c>
      <c r="H13" s="50">
        <v>9292.8153890591711</v>
      </c>
      <c r="I13" s="50">
        <v>9911.7197949367073</v>
      </c>
      <c r="J13" s="50">
        <v>10774.113412951967</v>
      </c>
      <c r="K13" s="50">
        <v>10674.916603999998</v>
      </c>
      <c r="L13" s="50">
        <v>10877.576100000002</v>
      </c>
      <c r="M13" s="50">
        <v>11438.195387539998</v>
      </c>
      <c r="N13" s="50">
        <v>12414.950542249999</v>
      </c>
      <c r="O13" s="50">
        <v>13044.391320350001</v>
      </c>
      <c r="P13" s="50">
        <v>13398.970490580003</v>
      </c>
      <c r="Q13" s="50">
        <v>13897.767921860002</v>
      </c>
      <c r="R13" s="50">
        <v>14138.137863249998</v>
      </c>
      <c r="S13" s="50">
        <v>15349.380176369998</v>
      </c>
      <c r="T13" s="50">
        <v>17021.350410300001</v>
      </c>
      <c r="U13" s="50">
        <v>18124.426891470001</v>
      </c>
      <c r="V13" s="50">
        <v>18682.674039580001</v>
      </c>
      <c r="W13" s="50">
        <v>19409.604301110001</v>
      </c>
      <c r="X13" s="50">
        <v>19909.089671549998</v>
      </c>
      <c r="Y13" s="50">
        <v>19766.529537820003</v>
      </c>
      <c r="Z13" s="50">
        <v>20840.763859729999</v>
      </c>
      <c r="AA13" s="50">
        <v>22424.189636710002</v>
      </c>
      <c r="AB13" s="50">
        <v>23642.709613229999</v>
      </c>
      <c r="AC13" s="50">
        <v>24967.873739620009</v>
      </c>
      <c r="AD13" s="50">
        <v>25240.795404839999</v>
      </c>
      <c r="AE13" s="50">
        <v>26451.292800580006</v>
      </c>
      <c r="AF13" s="50">
        <v>27185.973545088644</v>
      </c>
      <c r="AG13" s="50">
        <v>28791.360883911104</v>
      </c>
      <c r="AH13" s="50">
        <v>30477.687425830034</v>
      </c>
      <c r="AI13" s="50">
        <v>31116.216357458812</v>
      </c>
      <c r="AJ13" s="50">
        <v>32836.787919459995</v>
      </c>
      <c r="AK13" s="50">
        <v>32553.362092249998</v>
      </c>
      <c r="AL13" s="50">
        <v>32767.503859489996</v>
      </c>
      <c r="AM13" s="50">
        <v>31160.539184350004</v>
      </c>
      <c r="AN13" s="90">
        <f t="shared" si="0"/>
        <v>-4.90414125540597E-2</v>
      </c>
      <c r="AO13" s="89"/>
    </row>
    <row r="14" spans="1:41">
      <c r="A14" s="81" t="s">
        <v>107</v>
      </c>
      <c r="B14" s="81" t="s">
        <v>106</v>
      </c>
      <c r="C14" s="42" t="s">
        <v>74</v>
      </c>
      <c r="D14" s="41">
        <v>6275.19658543898</v>
      </c>
      <c r="E14" s="41">
        <v>6584.8479376777232</v>
      </c>
      <c r="F14" s="41">
        <v>7061.7954013683311</v>
      </c>
      <c r="G14" s="41">
        <v>7629.9100205619952</v>
      </c>
      <c r="H14" s="41">
        <v>8424.9771666905744</v>
      </c>
      <c r="I14" s="41">
        <v>9221.3429813035</v>
      </c>
      <c r="J14" s="41">
        <v>9897.3304340518825</v>
      </c>
      <c r="K14" s="41">
        <v>9647.8779999999988</v>
      </c>
      <c r="L14" s="41">
        <v>10126.276</v>
      </c>
      <c r="M14" s="41">
        <v>10848.4765558</v>
      </c>
      <c r="N14" s="41">
        <v>11473.629964369999</v>
      </c>
      <c r="O14" s="41">
        <v>12116.38019729</v>
      </c>
      <c r="P14" s="41">
        <v>12580.990993429999</v>
      </c>
      <c r="Q14" s="41">
        <v>13356.77366875</v>
      </c>
      <c r="R14" s="41">
        <v>14024.2643236</v>
      </c>
      <c r="S14" s="41">
        <v>14615.821139289999</v>
      </c>
      <c r="T14" s="41">
        <v>15603.418088600001</v>
      </c>
      <c r="U14" s="41">
        <v>16649.249635730001</v>
      </c>
      <c r="V14" s="41">
        <v>17519.056885620004</v>
      </c>
      <c r="W14" s="41">
        <v>17855.473420750001</v>
      </c>
      <c r="X14" s="41">
        <v>18650.939890409998</v>
      </c>
      <c r="Y14" s="41">
        <v>19357.95922991</v>
      </c>
      <c r="Z14" s="41">
        <v>20196.433786239995</v>
      </c>
      <c r="AA14" s="41">
        <v>21049.405601850001</v>
      </c>
      <c r="AB14" s="41">
        <v>21781.455849970003</v>
      </c>
      <c r="AC14" s="41">
        <v>22771.918028490018</v>
      </c>
      <c r="AD14" s="41">
        <v>24167.957768690005</v>
      </c>
      <c r="AE14" s="41">
        <v>24767.268945139986</v>
      </c>
      <c r="AF14" s="41">
        <v>26337.08336538</v>
      </c>
      <c r="AG14" s="41">
        <v>27378.045725980006</v>
      </c>
      <c r="AH14" s="41">
        <v>28254.554525129999</v>
      </c>
      <c r="AI14" s="41">
        <v>28230.284287659997</v>
      </c>
      <c r="AJ14" s="41">
        <v>29327.549370519995</v>
      </c>
      <c r="AK14" s="41">
        <v>29711.401509689989</v>
      </c>
      <c r="AL14" s="41">
        <v>31512.642602200009</v>
      </c>
      <c r="AM14" s="41">
        <v>33230.451418430013</v>
      </c>
      <c r="AN14" s="88">
        <f t="shared" si="0"/>
        <v>5.4511734795293823E-2</v>
      </c>
      <c r="AO14" s="89"/>
    </row>
    <row r="15" spans="1:41">
      <c r="A15" s="51" t="s">
        <v>105</v>
      </c>
      <c r="B15" s="51" t="s">
        <v>104</v>
      </c>
      <c r="C15" s="42"/>
      <c r="D15" s="41">
        <v>545.49257768928771</v>
      </c>
      <c r="E15" s="41">
        <v>621.43701207912306</v>
      </c>
      <c r="F15" s="41">
        <v>668.86536587080082</v>
      </c>
      <c r="G15" s="41">
        <v>739.72261366767293</v>
      </c>
      <c r="H15" s="41">
        <v>874.23745232034491</v>
      </c>
      <c r="I15" s="41">
        <v>899.93894976204331</v>
      </c>
      <c r="J15" s="41">
        <v>981.68393758051434</v>
      </c>
      <c r="K15" s="41">
        <v>819.88</v>
      </c>
      <c r="L15" s="41">
        <v>841.41199999999992</v>
      </c>
      <c r="M15" s="41">
        <v>962.87533616999997</v>
      </c>
      <c r="N15" s="41">
        <v>896.80781193000007</v>
      </c>
      <c r="O15" s="41">
        <v>861.75018853999995</v>
      </c>
      <c r="P15" s="41">
        <v>862.55604038000001</v>
      </c>
      <c r="Q15" s="41">
        <v>870.03502634000006</v>
      </c>
      <c r="R15" s="41">
        <v>911.30640328000004</v>
      </c>
      <c r="S15" s="41">
        <v>924.85588053999993</v>
      </c>
      <c r="T15" s="41">
        <v>946.74781441000005</v>
      </c>
      <c r="U15" s="41">
        <v>992.99270733999981</v>
      </c>
      <c r="V15" s="41">
        <v>1000.65760563</v>
      </c>
      <c r="W15" s="41">
        <v>1077.29817854</v>
      </c>
      <c r="X15" s="41">
        <v>1089.7453240900002</v>
      </c>
      <c r="Y15" s="41">
        <v>1177.4644358400001</v>
      </c>
      <c r="Z15" s="41">
        <v>1150.0255496900002</v>
      </c>
      <c r="AA15" s="41">
        <v>1244.7442147100001</v>
      </c>
      <c r="AB15" s="41">
        <v>1269.9703731100001</v>
      </c>
      <c r="AC15" s="41">
        <v>1241.8763280200003</v>
      </c>
      <c r="AD15" s="41">
        <v>1262.7808588500002</v>
      </c>
      <c r="AE15" s="41">
        <v>1287.1834229600001</v>
      </c>
      <c r="AF15" s="41">
        <v>1315.9912564399997</v>
      </c>
      <c r="AG15" s="41">
        <v>1359.3389903899997</v>
      </c>
      <c r="AH15" s="41">
        <v>1435.0260079499999</v>
      </c>
      <c r="AI15" s="41">
        <v>1423.6103778600009</v>
      </c>
      <c r="AJ15" s="41">
        <v>1471.3678657299999</v>
      </c>
      <c r="AK15" s="41">
        <v>1581.7816253699996</v>
      </c>
      <c r="AL15" s="41">
        <v>1710.7501906300006</v>
      </c>
      <c r="AM15" s="41">
        <v>1700.0247909500001</v>
      </c>
      <c r="AN15" s="88">
        <f t="shared" si="0"/>
        <v>-6.2694131140507018E-3</v>
      </c>
      <c r="AO15" s="89"/>
    </row>
    <row r="16" spans="1:41">
      <c r="A16" s="81" t="s">
        <v>140</v>
      </c>
      <c r="B16" s="81" t="s">
        <v>141</v>
      </c>
      <c r="C16" s="42" t="s">
        <v>75</v>
      </c>
      <c r="D16" s="41" t="s">
        <v>58</v>
      </c>
      <c r="E16" s="41" t="s">
        <v>58</v>
      </c>
      <c r="F16" s="41" t="s">
        <v>58</v>
      </c>
      <c r="G16" s="41" t="s">
        <v>58</v>
      </c>
      <c r="H16" s="41" t="s">
        <v>58</v>
      </c>
      <c r="I16" s="41" t="s">
        <v>58</v>
      </c>
      <c r="J16" s="41">
        <v>-4.8820000000000618</v>
      </c>
      <c r="K16" s="41">
        <v>80.819999999999993</v>
      </c>
      <c r="L16" s="41">
        <v>-8.09</v>
      </c>
      <c r="M16" s="41">
        <v>-50.189617630000235</v>
      </c>
      <c r="N16" s="41">
        <v>-25.701332319999999</v>
      </c>
      <c r="O16" s="41">
        <v>66.496894130000001</v>
      </c>
      <c r="P16" s="41">
        <v>4.8102273699999998</v>
      </c>
      <c r="Q16" s="41">
        <v>-23.086659560000001</v>
      </c>
      <c r="R16" s="41">
        <v>-7.6669506500000004</v>
      </c>
      <c r="S16" s="41">
        <v>32.410930379999996</v>
      </c>
      <c r="T16" s="41">
        <v>71.454944260000005</v>
      </c>
      <c r="U16" s="41">
        <v>-31.926405930000001</v>
      </c>
      <c r="V16" s="41">
        <v>-8.4651255299999999</v>
      </c>
      <c r="W16" s="41">
        <v>-14.117250619999998</v>
      </c>
      <c r="X16" s="41">
        <v>-10.25561997</v>
      </c>
      <c r="Y16" s="41">
        <v>-13.57542213</v>
      </c>
      <c r="Z16" s="41">
        <v>-34.086255090000002</v>
      </c>
      <c r="AA16" s="41">
        <v>-94.472054749999998</v>
      </c>
      <c r="AB16" s="41">
        <v>3.6138512200000004</v>
      </c>
      <c r="AC16" s="41">
        <v>38.194776769999741</v>
      </c>
      <c r="AD16" s="41">
        <v>-48.763231550000313</v>
      </c>
      <c r="AE16" s="41">
        <v>100.96843666000007</v>
      </c>
      <c r="AF16" s="41">
        <v>139.77148169999992</v>
      </c>
      <c r="AG16" s="41">
        <v>-143.36089175000009</v>
      </c>
      <c r="AH16" s="41">
        <v>-143.3521302800001</v>
      </c>
      <c r="AI16" s="41">
        <v>390.85998054999999</v>
      </c>
      <c r="AJ16" s="41">
        <v>305.92825818999995</v>
      </c>
      <c r="AK16" s="41">
        <v>298.22974579999988</v>
      </c>
      <c r="AL16" s="41">
        <v>-137.30118971999997</v>
      </c>
      <c r="AM16" s="41">
        <v>-342.72396099999997</v>
      </c>
      <c r="AN16" s="92">
        <f t="shared" si="0"/>
        <v>-1.4961470596061202</v>
      </c>
      <c r="AO16" s="89"/>
    </row>
    <row r="17" spans="1:41" ht="22.5" customHeight="1">
      <c r="A17" s="47" t="s">
        <v>142</v>
      </c>
      <c r="B17" s="48" t="s">
        <v>143</v>
      </c>
      <c r="C17" s="49"/>
      <c r="D17" s="50">
        <v>6820.6891631282679</v>
      </c>
      <c r="E17" s="50">
        <v>7206.2849497568459</v>
      </c>
      <c r="F17" s="50">
        <v>7730.6607672391319</v>
      </c>
      <c r="G17" s="50">
        <v>8369.6326342296688</v>
      </c>
      <c r="H17" s="50">
        <v>9299.2146190109197</v>
      </c>
      <c r="I17" s="50">
        <v>10121.281931065543</v>
      </c>
      <c r="J17" s="50">
        <v>10874.132371632397</v>
      </c>
      <c r="K17" s="50">
        <v>10548.577999999998</v>
      </c>
      <c r="L17" s="50">
        <v>10959.598</v>
      </c>
      <c r="M17" s="50">
        <v>11761.16227434</v>
      </c>
      <c r="N17" s="50">
        <v>12344.736443979999</v>
      </c>
      <c r="O17" s="50">
        <v>13044.627279959999</v>
      </c>
      <c r="P17" s="50">
        <v>13448.357261180001</v>
      </c>
      <c r="Q17" s="50">
        <v>14203.72203553</v>
      </c>
      <c r="R17" s="50">
        <v>14927.903776229999</v>
      </c>
      <c r="S17" s="50">
        <v>15573.08795021</v>
      </c>
      <c r="T17" s="50">
        <v>16621.620847270002</v>
      </c>
      <c r="U17" s="50">
        <v>17610.31593714</v>
      </c>
      <c r="V17" s="50">
        <v>18511.249365720003</v>
      </c>
      <c r="W17" s="50">
        <v>18918.654348670003</v>
      </c>
      <c r="X17" s="50">
        <v>19730.429594529996</v>
      </c>
      <c r="Y17" s="50">
        <v>20521.848243619999</v>
      </c>
      <c r="Z17" s="50">
        <v>21312.373080839996</v>
      </c>
      <c r="AA17" s="50">
        <v>22199.677761810002</v>
      </c>
      <c r="AB17" s="50">
        <v>23055.040074300006</v>
      </c>
      <c r="AC17" s="50">
        <v>24051.989133280018</v>
      </c>
      <c r="AD17" s="50">
        <v>25381.975395990004</v>
      </c>
      <c r="AE17" s="50">
        <v>26155.420804759986</v>
      </c>
      <c r="AF17" s="50">
        <v>27792.846103520002</v>
      </c>
      <c r="AG17" s="50">
        <v>28594.023824620006</v>
      </c>
      <c r="AH17" s="50">
        <v>29546.228402799999</v>
      </c>
      <c r="AI17" s="50">
        <v>30044.75464607</v>
      </c>
      <c r="AJ17" s="50">
        <v>31104.845494439996</v>
      </c>
      <c r="AK17" s="50">
        <v>31591.412880859989</v>
      </c>
      <c r="AL17" s="50">
        <v>33086.091603110006</v>
      </c>
      <c r="AM17" s="50">
        <v>34587.752248380013</v>
      </c>
      <c r="AN17" s="90">
        <f t="shared" si="0"/>
        <v>4.5386462181252467E-2</v>
      </c>
      <c r="AO17" s="89"/>
    </row>
    <row r="18" spans="1:41" ht="22.5" customHeight="1">
      <c r="A18" s="47" t="s">
        <v>144</v>
      </c>
      <c r="B18" s="48" t="s">
        <v>145</v>
      </c>
      <c r="C18" s="49"/>
      <c r="D18" s="50">
        <v>-260.06108486384619</v>
      </c>
      <c r="E18" s="50">
        <v>-289.02387364638707</v>
      </c>
      <c r="F18" s="50">
        <v>-199.75862250006867</v>
      </c>
      <c r="G18" s="50">
        <v>43.355804275317496</v>
      </c>
      <c r="H18" s="50">
        <v>-246.08297697466514</v>
      </c>
      <c r="I18" s="50">
        <v>-465.07287174513476</v>
      </c>
      <c r="J18" s="50">
        <v>-334.92952969308863</v>
      </c>
      <c r="K18" s="50">
        <v>-59.059750984746643</v>
      </c>
      <c r="L18" s="50">
        <v>-323.18132284023523</v>
      </c>
      <c r="M18" s="50">
        <v>-632.3330577780016</v>
      </c>
      <c r="N18" s="50">
        <v>-303.46091170234467</v>
      </c>
      <c r="O18" s="50">
        <v>-325.90903286982575</v>
      </c>
      <c r="P18" s="50">
        <v>-330.67578129117646</v>
      </c>
      <c r="Q18" s="50">
        <v>-692.49273868615819</v>
      </c>
      <c r="R18" s="50">
        <v>-878.17266261684199</v>
      </c>
      <c r="S18" s="50">
        <v>-75.454114279529676</v>
      </c>
      <c r="T18" s="50">
        <v>193.51141650260251</v>
      </c>
      <c r="U18" s="50">
        <v>381.78739435855096</v>
      </c>
      <c r="V18" s="50">
        <v>-47.001378202567139</v>
      </c>
      <c r="W18" s="50">
        <v>278.92940688279123</v>
      </c>
      <c r="X18" s="50">
        <v>24.773368037280306</v>
      </c>
      <c r="Y18" s="50">
        <v>-624.71296309313402</v>
      </c>
      <c r="Z18" s="50">
        <v>-928.3101597052846</v>
      </c>
      <c r="AA18" s="50">
        <v>-46.262545063837024</v>
      </c>
      <c r="AB18" s="50">
        <v>487.95456685102545</v>
      </c>
      <c r="AC18" s="50">
        <v>305.87398483998913</v>
      </c>
      <c r="AD18" s="50">
        <v>-514.24449085000379</v>
      </c>
      <c r="AE18" s="50">
        <v>-438.36407280998174</v>
      </c>
      <c r="AF18" s="50">
        <v>-760.93879453135742</v>
      </c>
      <c r="AG18" s="50">
        <v>-71.851358088901179</v>
      </c>
      <c r="AH18" s="50">
        <v>436.82735088003392</v>
      </c>
      <c r="AI18" s="50">
        <v>1289.2302349988131</v>
      </c>
      <c r="AJ18" s="50">
        <v>740.32642497000052</v>
      </c>
      <c r="AK18" s="50">
        <v>609.21503042000768</v>
      </c>
      <c r="AL18" s="50">
        <v>-867.71603976000915</v>
      </c>
      <c r="AM18" s="50">
        <v>-1723.974843960008</v>
      </c>
      <c r="AN18" s="90">
        <f t="shared" si="0"/>
        <v>-0.98679610029661413</v>
      </c>
      <c r="AO18" s="89"/>
    </row>
    <row r="19" spans="1:41" ht="22.5" customHeight="1">
      <c r="A19" s="47" t="s">
        <v>146</v>
      </c>
      <c r="B19" s="48" t="s">
        <v>147</v>
      </c>
      <c r="C19" s="49"/>
      <c r="D19" s="50">
        <v>-102.72651808158935</v>
      </c>
      <c r="E19" s="50">
        <v>-124.47667789843217</v>
      </c>
      <c r="F19" s="50">
        <v>-16.904339256092499</v>
      </c>
      <c r="G19" s="50">
        <v>253.82241574994805</v>
      </c>
      <c r="H19" s="50">
        <v>-0.50778622823236219</v>
      </c>
      <c r="I19" s="50">
        <v>-214.19528144054129</v>
      </c>
      <c r="J19" s="50">
        <v>-91.429076096670542</v>
      </c>
      <c r="K19" s="50">
        <v>175.44653067690706</v>
      </c>
      <c r="L19" s="50">
        <v>-69.347911440467215</v>
      </c>
      <c r="M19" s="50">
        <v>-335.4536870159227</v>
      </c>
      <c r="N19" s="50">
        <v>73.160865139305315</v>
      </c>
      <c r="O19" s="50">
        <v>27.452417723490726</v>
      </c>
      <c r="P19" s="50">
        <v>-26.035429823939921</v>
      </c>
      <c r="Q19" s="50">
        <v>-296.98515622973355</v>
      </c>
      <c r="R19" s="50">
        <v>-736.87632445464988</v>
      </c>
      <c r="S19" s="50">
        <v>7.6767132340301032</v>
      </c>
      <c r="T19" s="50">
        <v>340.42056422397945</v>
      </c>
      <c r="U19" s="50">
        <v>574.8958008340669</v>
      </c>
      <c r="V19" s="50">
        <v>272.36498317927544</v>
      </c>
      <c r="W19" s="50">
        <v>616.90228663287417</v>
      </c>
      <c r="X19" s="50">
        <v>368.11572116073512</v>
      </c>
      <c r="Y19" s="50">
        <v>-595.86835685410188</v>
      </c>
      <c r="Z19" s="50">
        <v>-636.72129750651584</v>
      </c>
      <c r="AA19" s="50">
        <v>272.51399058494644</v>
      </c>
      <c r="AB19" s="50">
        <v>683.51001973717212</v>
      </c>
      <c r="AC19" s="50">
        <v>541.90330277998873</v>
      </c>
      <c r="AD19" s="50">
        <v>-265.10169615000268</v>
      </c>
      <c r="AE19" s="50">
        <v>-206.10887717998048</v>
      </c>
      <c r="AF19" s="50">
        <v>-563.20219743135749</v>
      </c>
      <c r="AG19" s="50">
        <v>138.27873429109968</v>
      </c>
      <c r="AH19" s="50">
        <v>611.75902303003386</v>
      </c>
      <c r="AI19" s="50">
        <v>1492.0617113888147</v>
      </c>
      <c r="AJ19" s="50">
        <v>2559.1424250200034</v>
      </c>
      <c r="AK19" s="50">
        <v>809.54921139000726</v>
      </c>
      <c r="AL19" s="50">
        <v>-646.06774362000579</v>
      </c>
      <c r="AM19" s="50">
        <v>-1436.4130640300064</v>
      </c>
      <c r="AN19" s="90">
        <f t="shared" si="0"/>
        <v>-1.2233164837816972</v>
      </c>
      <c r="AO19" s="89"/>
    </row>
    <row r="20" spans="1:41" ht="22.5" customHeight="1">
      <c r="A20" s="47" t="s">
        <v>148</v>
      </c>
      <c r="B20" s="48" t="s">
        <v>149</v>
      </c>
      <c r="C20" s="49"/>
      <c r="D20" s="50">
        <v>-104.3895502492087</v>
      </c>
      <c r="E20" s="50">
        <v>-124.52906269551841</v>
      </c>
      <c r="F20" s="50">
        <v>-28.255883889963116</v>
      </c>
      <c r="G20" s="50">
        <v>243.74048940344437</v>
      </c>
      <c r="H20" s="50">
        <v>-6.3992299517485662</v>
      </c>
      <c r="I20" s="50">
        <v>-209.56213612883585</v>
      </c>
      <c r="J20" s="50">
        <v>-100.01895868042993</v>
      </c>
      <c r="K20" s="50">
        <v>126.33860400000049</v>
      </c>
      <c r="L20" s="50">
        <v>-82.021899999997913</v>
      </c>
      <c r="M20" s="50">
        <v>-322.96688680000261</v>
      </c>
      <c r="N20" s="50">
        <v>70.21409827000025</v>
      </c>
      <c r="O20" s="50">
        <v>-0.23595960999773524</v>
      </c>
      <c r="P20" s="50">
        <v>-49.386770599998272</v>
      </c>
      <c r="Q20" s="50">
        <v>-305.95411366999724</v>
      </c>
      <c r="R20" s="50">
        <v>-789.7659129800013</v>
      </c>
      <c r="S20" s="50">
        <v>-223.70777384000212</v>
      </c>
      <c r="T20" s="50">
        <v>399.72956302999955</v>
      </c>
      <c r="U20" s="50">
        <v>514.11095433000082</v>
      </c>
      <c r="V20" s="50">
        <v>171.42467385999771</v>
      </c>
      <c r="W20" s="50">
        <v>490.94995243999801</v>
      </c>
      <c r="X20" s="50">
        <v>178.66007702000206</v>
      </c>
      <c r="Y20" s="50">
        <v>-755.31870579999668</v>
      </c>
      <c r="Z20" s="50">
        <v>-471.60922110999672</v>
      </c>
      <c r="AA20" s="50">
        <v>224.51187489999938</v>
      </c>
      <c r="AB20" s="50">
        <v>587.669538929993</v>
      </c>
      <c r="AC20" s="50">
        <v>915.88460633999057</v>
      </c>
      <c r="AD20" s="50">
        <v>-141.17999115000566</v>
      </c>
      <c r="AE20" s="50">
        <v>295.87199582001995</v>
      </c>
      <c r="AF20" s="50">
        <v>-606.8725584313579</v>
      </c>
      <c r="AG20" s="50">
        <v>197.33705929109783</v>
      </c>
      <c r="AH20" s="50">
        <v>931.45902303003459</v>
      </c>
      <c r="AI20" s="50">
        <v>1071.4617113888125</v>
      </c>
      <c r="AJ20" s="50">
        <v>1731.9424250199991</v>
      </c>
      <c r="AK20" s="50">
        <v>961.94921139000871</v>
      </c>
      <c r="AL20" s="50">
        <v>-318.58774362000986</v>
      </c>
      <c r="AM20" s="50">
        <v>-3427.2130640300093</v>
      </c>
      <c r="AN20" s="90">
        <f t="shared" si="0"/>
        <v>-9.7575169875893266</v>
      </c>
      <c r="AO20" s="89"/>
    </row>
    <row r="21" spans="1:41">
      <c r="A21" s="81" t="s">
        <v>71</v>
      </c>
      <c r="B21" s="81" t="s">
        <v>70</v>
      </c>
      <c r="C21" s="42"/>
      <c r="D21" s="41" t="s">
        <v>167</v>
      </c>
      <c r="E21" s="41" t="s">
        <v>167</v>
      </c>
      <c r="F21" s="41" t="s">
        <v>167</v>
      </c>
      <c r="G21" s="41" t="s">
        <v>167</v>
      </c>
      <c r="H21" s="41" t="s">
        <v>167</v>
      </c>
      <c r="I21" s="41" t="s">
        <v>167</v>
      </c>
      <c r="J21" s="41" t="s">
        <v>167</v>
      </c>
      <c r="K21" s="41" t="s">
        <v>167</v>
      </c>
      <c r="L21" s="41" t="s">
        <v>167</v>
      </c>
      <c r="M21" s="41">
        <v>305.63855218180902</v>
      </c>
      <c r="N21" s="41">
        <v>314.73198740999879</v>
      </c>
      <c r="O21" s="41">
        <v>215.53159386999769</v>
      </c>
      <c r="P21" s="41">
        <v>177.60399809999788</v>
      </c>
      <c r="Q21" s="41">
        <v>201.54807917999943</v>
      </c>
      <c r="R21" s="41">
        <v>112.26648654000023</v>
      </c>
      <c r="S21" s="41">
        <v>132.57683261000102</v>
      </c>
      <c r="T21" s="41">
        <v>319.79747857000092</v>
      </c>
      <c r="U21" s="41">
        <v>317.82459104999646</v>
      </c>
      <c r="V21" s="41">
        <v>229.81199058000362</v>
      </c>
      <c r="W21" s="41">
        <v>303.3159972600007</v>
      </c>
      <c r="X21" s="41">
        <v>302.52165128999582</v>
      </c>
      <c r="Y21" s="41">
        <v>27.100678919999837</v>
      </c>
      <c r="Z21" s="41">
        <v>-40.762983250002634</v>
      </c>
      <c r="AA21" s="41">
        <v>273.17772565999928</v>
      </c>
      <c r="AB21" s="41">
        <v>410.01851956000553</v>
      </c>
      <c r="AC21" s="41">
        <v>1676.3800656900112</v>
      </c>
      <c r="AD21" s="41">
        <v>-3.9198020399956306</v>
      </c>
      <c r="AE21" s="41">
        <v>-39.467993510018914</v>
      </c>
      <c r="AF21" s="41">
        <v>396.48689205135594</v>
      </c>
      <c r="AG21" s="41">
        <v>-10.941051091098451</v>
      </c>
      <c r="AH21" s="41">
        <v>433.94061623996168</v>
      </c>
      <c r="AI21" s="41">
        <v>-154.01680763880938</v>
      </c>
      <c r="AJ21" s="41">
        <v>-316.27200986000821</v>
      </c>
      <c r="AK21" s="41">
        <v>-330.07242831000838</v>
      </c>
      <c r="AL21" s="41">
        <v>-60.814115759989818</v>
      </c>
      <c r="AM21" s="41">
        <v>783.56925928000487</v>
      </c>
      <c r="AN21" s="88" t="str">
        <f t="shared" si="0"/>
        <v>–</v>
      </c>
      <c r="AO21" s="89"/>
    </row>
    <row r="22" spans="1:41" ht="22.5" customHeight="1">
      <c r="A22" s="47" t="s">
        <v>150</v>
      </c>
      <c r="B22" s="48" t="s">
        <v>151</v>
      </c>
      <c r="C22" s="52" t="s">
        <v>77</v>
      </c>
      <c r="D22" s="50">
        <v>6508.6503538612396</v>
      </c>
      <c r="E22" s="50">
        <v>6384.1212911657212</v>
      </c>
      <c r="F22" s="50">
        <v>6355.865407275759</v>
      </c>
      <c r="G22" s="50">
        <v>6599.6058966792034</v>
      </c>
      <c r="H22" s="50">
        <v>6593.2066667274566</v>
      </c>
      <c r="I22" s="50">
        <v>6383.6445305986208</v>
      </c>
      <c r="J22" s="50">
        <v>6283.6255719181909</v>
      </c>
      <c r="K22" s="50">
        <v>6409.9641759181923</v>
      </c>
      <c r="L22" s="50">
        <v>6327.9422759181944</v>
      </c>
      <c r="M22" s="50">
        <v>6310.6139413000001</v>
      </c>
      <c r="N22" s="50">
        <v>6695.5600269799997</v>
      </c>
      <c r="O22" s="50">
        <v>6910.8556612400007</v>
      </c>
      <c r="P22" s="50">
        <v>7039.0728887400001</v>
      </c>
      <c r="Q22" s="50">
        <v>6934.6668542500011</v>
      </c>
      <c r="R22" s="50">
        <v>6257.1674278099999</v>
      </c>
      <c r="S22" s="50">
        <v>6166.0364865800002</v>
      </c>
      <c r="T22" s="50">
        <v>6885.5635281800005</v>
      </c>
      <c r="U22" s="50">
        <v>7717.4990735599986</v>
      </c>
      <c r="V22" s="50">
        <v>8118.7357380000003</v>
      </c>
      <c r="W22" s="50">
        <v>8913.0016876999998</v>
      </c>
      <c r="X22" s="50">
        <v>9394.1834160099988</v>
      </c>
      <c r="Y22" s="50">
        <v>8665.9653891300004</v>
      </c>
      <c r="Z22" s="50">
        <v>8153.5931847699994</v>
      </c>
      <c r="AA22" s="50">
        <v>8651.2827853299987</v>
      </c>
      <c r="AB22" s="50">
        <v>9648.9708438199996</v>
      </c>
      <c r="AC22" s="50">
        <v>12241.23551585</v>
      </c>
      <c r="AD22" s="50">
        <v>12096.135722660001</v>
      </c>
      <c r="AE22" s="50">
        <v>12352.539724970002</v>
      </c>
      <c r="AF22" s="50">
        <v>12142.15405859</v>
      </c>
      <c r="AG22" s="50">
        <v>12328.550066790001</v>
      </c>
      <c r="AH22" s="50">
        <v>13693.949706059997</v>
      </c>
      <c r="AI22" s="50">
        <v>14611.394609810002</v>
      </c>
      <c r="AJ22" s="50">
        <v>16027.065024969997</v>
      </c>
      <c r="AK22" s="50">
        <v>16658.941808049996</v>
      </c>
      <c r="AL22" s="50">
        <v>16279.539948670001</v>
      </c>
      <c r="AM22" s="50">
        <v>13635.896143919999</v>
      </c>
      <c r="AN22" s="90">
        <f t="shared" si="0"/>
        <v>-0.16239057203615762</v>
      </c>
      <c r="AO22" s="89"/>
    </row>
    <row r="23" spans="1:41" ht="15" thickBot="1">
      <c r="A23" s="83" t="s">
        <v>103</v>
      </c>
      <c r="B23" s="53" t="s">
        <v>102</v>
      </c>
      <c r="C23" s="54"/>
      <c r="D23" s="22">
        <v>0.21472624905960069</v>
      </c>
      <c r="E23" s="22">
        <v>0.21073146712734978</v>
      </c>
      <c r="F23" s="22">
        <v>0.20329827518240456</v>
      </c>
      <c r="G23" s="22">
        <v>0.231299279741706</v>
      </c>
      <c r="H23" s="22">
        <v>0.20895678609541279</v>
      </c>
      <c r="I23" s="22">
        <v>0.19699095564963653</v>
      </c>
      <c r="J23" s="22">
        <v>0.18365419251377049</v>
      </c>
      <c r="K23" s="22">
        <v>0.18530246484407664</v>
      </c>
      <c r="L23" s="22">
        <v>0.18936345667058227</v>
      </c>
      <c r="M23" s="22">
        <v>0.13668405427644792</v>
      </c>
      <c r="N23" s="22">
        <v>0.16981030160690538</v>
      </c>
      <c r="O23" s="22">
        <v>0.19513057209464443</v>
      </c>
      <c r="P23" s="22">
        <v>0.20318654337713804</v>
      </c>
      <c r="Q23" s="22">
        <v>0.18140531662437981</v>
      </c>
      <c r="R23" s="22">
        <v>0.17993394454196776</v>
      </c>
      <c r="S23" s="22">
        <v>0.18841811354185745</v>
      </c>
      <c r="T23" s="22">
        <v>0.18541519988444347</v>
      </c>
      <c r="U23" s="22">
        <v>0.18020006952898385</v>
      </c>
      <c r="V23" s="22">
        <v>0.17308637188170561</v>
      </c>
      <c r="W23" s="22">
        <v>0.17507871540677808</v>
      </c>
      <c r="X23" s="22">
        <v>0.17337273893612279</v>
      </c>
      <c r="Y23" s="22">
        <v>0.16595448340277</v>
      </c>
      <c r="Z23" s="22">
        <v>0.16670804546041507</v>
      </c>
      <c r="AA23" s="22">
        <v>0.17907324248727638</v>
      </c>
      <c r="AB23" s="22">
        <v>0.17624581381185786</v>
      </c>
      <c r="AC23" s="22">
        <v>0.17455260181083679</v>
      </c>
      <c r="AD23" s="22">
        <v>0.16500310234291932</v>
      </c>
      <c r="AE23" s="22">
        <v>0.16073792425067351</v>
      </c>
      <c r="AF23" s="22">
        <v>0.15606069897140423</v>
      </c>
      <c r="AG23" s="22">
        <v>0.15697044611627498</v>
      </c>
      <c r="AH23" s="22">
        <v>0.15774197657790814</v>
      </c>
      <c r="AI23" s="22">
        <v>0.16314407983262252</v>
      </c>
      <c r="AJ23" s="22">
        <v>0.16578123227140759</v>
      </c>
      <c r="AK23" s="22">
        <v>0.171764850931931</v>
      </c>
      <c r="AL23" s="22">
        <v>0.16399811029689484</v>
      </c>
      <c r="AM23" s="22">
        <v>0.15411555830285747</v>
      </c>
      <c r="AN23" s="91"/>
    </row>
    <row r="25" spans="1:41">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row>
    <row r="26" spans="1:41">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row>
    <row r="27" spans="1:41">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row>
    <row r="28" spans="1:41">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row>
    <row r="29" spans="1:41">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row>
    <row r="30" spans="1:41">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row>
    <row r="31" spans="1:41">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row>
    <row r="49" spans="1:17">
      <c r="Q49" s="58"/>
    </row>
    <row r="50" spans="1:17" ht="54">
      <c r="A50" s="69" t="s">
        <v>152</v>
      </c>
      <c r="B50" s="69" t="s">
        <v>153</v>
      </c>
      <c r="C50" s="56"/>
      <c r="Q50" s="58"/>
    </row>
    <row r="51" spans="1:17">
      <c r="Q51" s="58"/>
    </row>
    <row r="52" spans="1:17">
      <c r="Q52" s="58"/>
    </row>
    <row r="53" spans="1:17">
      <c r="Q53" s="58"/>
    </row>
    <row r="54" spans="1:17">
      <c r="Q54" s="58"/>
    </row>
    <row r="55" spans="1:17">
      <c r="Q55" s="58"/>
    </row>
    <row r="56" spans="1:17">
      <c r="Q56" s="58"/>
    </row>
    <row r="57" spans="1:17">
      <c r="Q57" s="58"/>
    </row>
    <row r="58" spans="1:17">
      <c r="Q58" s="58"/>
    </row>
    <row r="59" spans="1:17">
      <c r="Q59" s="58"/>
    </row>
    <row r="60" spans="1:17">
      <c r="Q60" s="58"/>
    </row>
    <row r="109" spans="1:39" ht="23.25">
      <c r="A109" s="70" t="s">
        <v>99</v>
      </c>
    </row>
    <row r="110" spans="1:39">
      <c r="A110" s="71"/>
    </row>
    <row r="111" spans="1:39">
      <c r="A111" s="72"/>
    </row>
    <row r="112" spans="1:39" ht="15">
      <c r="A112" s="73"/>
      <c r="D112" s="74">
        <v>1987</v>
      </c>
      <c r="E112" s="74">
        <v>1988</v>
      </c>
      <c r="F112" s="74">
        <v>1989</v>
      </c>
      <c r="G112" s="74">
        <v>1990</v>
      </c>
      <c r="H112" s="74">
        <v>1991</v>
      </c>
      <c r="I112" s="74">
        <v>1992</v>
      </c>
      <c r="J112" s="74">
        <v>1993</v>
      </c>
      <c r="K112" s="74">
        <v>1994</v>
      </c>
      <c r="L112" s="74">
        <v>1995</v>
      </c>
      <c r="M112" s="74">
        <v>1996</v>
      </c>
      <c r="N112" s="74">
        <v>1997</v>
      </c>
      <c r="O112" s="74">
        <v>1998</v>
      </c>
      <c r="P112" s="74">
        <v>1999</v>
      </c>
      <c r="Q112" s="74">
        <v>2000</v>
      </c>
      <c r="R112" s="74">
        <v>2001</v>
      </c>
      <c r="S112" s="74">
        <v>2002</v>
      </c>
      <c r="T112" s="74">
        <v>2003</v>
      </c>
      <c r="U112" s="74">
        <v>2004</v>
      </c>
      <c r="V112" s="74">
        <v>2005</v>
      </c>
      <c r="W112" s="74">
        <v>2006</v>
      </c>
      <c r="X112" s="74">
        <v>2007</v>
      </c>
      <c r="Y112" s="74">
        <v>2008</v>
      </c>
      <c r="Z112" s="74">
        <v>2009</v>
      </c>
      <c r="AA112" s="74">
        <v>2010</v>
      </c>
      <c r="AB112" s="74">
        <v>2011</v>
      </c>
      <c r="AC112" s="74">
        <v>2012</v>
      </c>
      <c r="AD112" s="74">
        <v>2013</v>
      </c>
      <c r="AE112" s="74">
        <v>2014</v>
      </c>
      <c r="AF112" s="74">
        <v>2015</v>
      </c>
      <c r="AG112" s="74">
        <v>2016</v>
      </c>
      <c r="AH112" s="74">
        <v>2017</v>
      </c>
      <c r="AI112" s="74">
        <v>2018</v>
      </c>
      <c r="AJ112" s="74">
        <v>2019</v>
      </c>
      <c r="AK112" s="74">
        <v>2020</v>
      </c>
      <c r="AL112" s="74">
        <v>2021</v>
      </c>
      <c r="AM112" s="74">
        <v>2022</v>
      </c>
    </row>
    <row r="113" spans="1:39" ht="25.5">
      <c r="A113" s="75" t="s">
        <v>154</v>
      </c>
      <c r="B113" s="76"/>
      <c r="C113" s="76"/>
      <c r="D113" s="79">
        <v>6716.2996128790592</v>
      </c>
      <c r="E113" s="79">
        <v>7081.7558870613275</v>
      </c>
      <c r="F113" s="79">
        <v>7702.4048833491688</v>
      </c>
      <c r="G113" s="79">
        <v>8613.3731236331132</v>
      </c>
      <c r="H113" s="79">
        <v>9292.8153890591711</v>
      </c>
      <c r="I113" s="79">
        <v>9911.7197949367073</v>
      </c>
      <c r="J113" s="79">
        <v>10774.113412951967</v>
      </c>
      <c r="K113" s="79">
        <v>10674.916603999998</v>
      </c>
      <c r="L113" s="79">
        <v>10877.576100000002</v>
      </c>
      <c r="M113" s="79">
        <v>11438.195387539998</v>
      </c>
      <c r="N113" s="79">
        <v>12414.950542249999</v>
      </c>
      <c r="O113" s="79">
        <v>13044.391320350001</v>
      </c>
      <c r="P113" s="79">
        <v>13398.970490580003</v>
      </c>
      <c r="Q113" s="79">
        <v>13897.767921860002</v>
      </c>
      <c r="R113" s="79">
        <v>14138.137863249998</v>
      </c>
      <c r="S113" s="79">
        <v>15349.380176369998</v>
      </c>
      <c r="T113" s="79">
        <v>17021.350410300001</v>
      </c>
      <c r="U113" s="79">
        <v>18124.426891470001</v>
      </c>
      <c r="V113" s="79">
        <v>18682.674039580001</v>
      </c>
      <c r="W113" s="79">
        <v>19409.604301110001</v>
      </c>
      <c r="X113" s="79">
        <v>19909.089671549998</v>
      </c>
      <c r="Y113" s="79">
        <v>19766.529537820003</v>
      </c>
      <c r="Z113" s="79">
        <v>20840.763859729999</v>
      </c>
      <c r="AA113" s="79">
        <v>22424.189636710002</v>
      </c>
      <c r="AB113" s="79">
        <v>23642.709613229999</v>
      </c>
      <c r="AC113" s="79">
        <v>24967.873739620009</v>
      </c>
      <c r="AD113" s="79">
        <v>25240.795404839999</v>
      </c>
      <c r="AE113" s="79">
        <v>26451.292800580006</v>
      </c>
      <c r="AF113" s="79">
        <v>27185.973545088644</v>
      </c>
      <c r="AG113" s="79">
        <v>28791.360883911104</v>
      </c>
      <c r="AH113" s="79">
        <v>30477.687425830034</v>
      </c>
      <c r="AI113" s="79">
        <v>31116.216357458812</v>
      </c>
      <c r="AJ113" s="79">
        <v>32836.787919459995</v>
      </c>
      <c r="AK113" s="79">
        <v>32553.362092249998</v>
      </c>
      <c r="AL113" s="79">
        <v>32767.503859489996</v>
      </c>
      <c r="AM113" s="79">
        <v>31160.539184350004</v>
      </c>
    </row>
    <row r="114" spans="1:39">
      <c r="A114" s="75" t="s">
        <v>155</v>
      </c>
      <c r="B114" s="76"/>
      <c r="C114" s="76"/>
      <c r="D114" s="79">
        <v>6820.6891631282679</v>
      </c>
      <c r="E114" s="79">
        <v>7206.2849497568459</v>
      </c>
      <c r="F114" s="79">
        <v>7730.6607672391319</v>
      </c>
      <c r="G114" s="79">
        <v>8369.6326342296688</v>
      </c>
      <c r="H114" s="79">
        <v>9299.2146190109197</v>
      </c>
      <c r="I114" s="79">
        <v>10121.281931065543</v>
      </c>
      <c r="J114" s="79">
        <v>10874.132371632397</v>
      </c>
      <c r="K114" s="79">
        <v>10548.577999999998</v>
      </c>
      <c r="L114" s="79">
        <v>10959.598</v>
      </c>
      <c r="M114" s="79">
        <v>11761.16227434</v>
      </c>
      <c r="N114" s="79">
        <v>12344.736443979999</v>
      </c>
      <c r="O114" s="79">
        <v>13044.627279959999</v>
      </c>
      <c r="P114" s="79">
        <v>13448.357261180001</v>
      </c>
      <c r="Q114" s="79">
        <v>14203.72203553</v>
      </c>
      <c r="R114" s="79">
        <v>14927.903776229999</v>
      </c>
      <c r="S114" s="79">
        <v>15573.08795021</v>
      </c>
      <c r="T114" s="79">
        <v>16621.620847270002</v>
      </c>
      <c r="U114" s="79">
        <v>17610.31593714</v>
      </c>
      <c r="V114" s="79">
        <v>18511.249365720003</v>
      </c>
      <c r="W114" s="79">
        <v>18918.654348670003</v>
      </c>
      <c r="X114" s="79">
        <v>19730.429594529996</v>
      </c>
      <c r="Y114" s="79">
        <v>20521.848243619999</v>
      </c>
      <c r="Z114" s="79">
        <v>21312.373080839996</v>
      </c>
      <c r="AA114" s="79">
        <v>22199.677761810002</v>
      </c>
      <c r="AB114" s="79">
        <v>23055.040074300006</v>
      </c>
      <c r="AC114" s="79">
        <v>24051.989133280018</v>
      </c>
      <c r="AD114" s="79">
        <v>25381.975395990004</v>
      </c>
      <c r="AE114" s="79">
        <v>26155.420804759986</v>
      </c>
      <c r="AF114" s="79">
        <v>27792.846103520002</v>
      </c>
      <c r="AG114" s="79">
        <v>28594.023824620006</v>
      </c>
      <c r="AH114" s="79">
        <v>29546.228402799999</v>
      </c>
      <c r="AI114" s="79">
        <v>30044.75464607</v>
      </c>
      <c r="AJ114" s="79">
        <v>31104.845494439996</v>
      </c>
      <c r="AK114" s="79">
        <v>31591.412880859989</v>
      </c>
      <c r="AL114" s="79">
        <v>33086.091603110006</v>
      </c>
      <c r="AM114" s="79">
        <v>34587.752248380013</v>
      </c>
    </row>
    <row r="115" spans="1:39">
      <c r="A115" s="75" t="s">
        <v>156</v>
      </c>
      <c r="B115" s="77"/>
      <c r="C115" s="77"/>
      <c r="D115" s="79">
        <v>-104.3895502492087</v>
      </c>
      <c r="E115" s="79">
        <v>-124.52906269551841</v>
      </c>
      <c r="F115" s="79">
        <v>-28.255883889963116</v>
      </c>
      <c r="G115" s="79">
        <v>243.74048940344437</v>
      </c>
      <c r="H115" s="79">
        <v>-6.3992299517485662</v>
      </c>
      <c r="I115" s="79">
        <v>-209.56213612883585</v>
      </c>
      <c r="J115" s="79">
        <v>-100.01895868042993</v>
      </c>
      <c r="K115" s="79">
        <v>126.33860400000049</v>
      </c>
      <c r="L115" s="79">
        <v>-82.021899999997913</v>
      </c>
      <c r="M115" s="79">
        <v>-322.96688680000261</v>
      </c>
      <c r="N115" s="79">
        <v>70.21409827000025</v>
      </c>
      <c r="O115" s="79">
        <v>-0.23595960999773524</v>
      </c>
      <c r="P115" s="79">
        <v>-49.386770599998272</v>
      </c>
      <c r="Q115" s="79">
        <v>-305.95411366999724</v>
      </c>
      <c r="R115" s="79">
        <v>-789.7659129800013</v>
      </c>
      <c r="S115" s="79">
        <v>-223.70777384000212</v>
      </c>
      <c r="T115" s="79">
        <v>399.72956302999955</v>
      </c>
      <c r="U115" s="79">
        <v>514.11095433000082</v>
      </c>
      <c r="V115" s="79">
        <v>171.42467385999771</v>
      </c>
      <c r="W115" s="79">
        <v>490.94995243999801</v>
      </c>
      <c r="X115" s="79">
        <v>178.66007702000206</v>
      </c>
      <c r="Y115" s="79">
        <v>-755.31870579999668</v>
      </c>
      <c r="Z115" s="79">
        <v>-471.60922110999672</v>
      </c>
      <c r="AA115" s="79">
        <v>224.51187489999938</v>
      </c>
      <c r="AB115" s="79">
        <v>587.669538929993</v>
      </c>
      <c r="AC115" s="79">
        <v>915.88460633999057</v>
      </c>
      <c r="AD115" s="79">
        <v>-141.17999115000566</v>
      </c>
      <c r="AE115" s="79">
        <v>295.87199582001995</v>
      </c>
      <c r="AF115" s="79">
        <v>-606.8725584313579</v>
      </c>
      <c r="AG115" s="79">
        <v>197.33705929109783</v>
      </c>
      <c r="AH115" s="79">
        <v>931.45902303003459</v>
      </c>
      <c r="AI115" s="79">
        <v>1071.4617113888125</v>
      </c>
      <c r="AJ115" s="79">
        <v>1731.9424250199991</v>
      </c>
      <c r="AK115" s="79">
        <v>961.94921139000871</v>
      </c>
      <c r="AL115" s="79">
        <v>-318.58774362000986</v>
      </c>
      <c r="AM115" s="79">
        <v>-3427.2130640300093</v>
      </c>
    </row>
    <row r="116" spans="1:39">
      <c r="A116" s="75" t="s">
        <v>157</v>
      </c>
      <c r="B116" s="77"/>
      <c r="C116" s="77"/>
      <c r="D116" s="79">
        <v>6508.6503538612396</v>
      </c>
      <c r="E116" s="79">
        <v>6384.1212911657212</v>
      </c>
      <c r="F116" s="79">
        <v>6355.865407275759</v>
      </c>
      <c r="G116" s="79">
        <v>6599.6058966792034</v>
      </c>
      <c r="H116" s="79">
        <v>6593.2066667274566</v>
      </c>
      <c r="I116" s="79">
        <v>6383.6445305986208</v>
      </c>
      <c r="J116" s="79">
        <v>6283.6255719181909</v>
      </c>
      <c r="K116" s="79">
        <v>6409.9641759181923</v>
      </c>
      <c r="L116" s="79">
        <v>6327.9422759181944</v>
      </c>
      <c r="M116" s="79">
        <v>6310.6139413000001</v>
      </c>
      <c r="N116" s="79">
        <v>6695.5600269799997</v>
      </c>
      <c r="O116" s="79">
        <v>6910.8556612400007</v>
      </c>
      <c r="P116" s="79">
        <v>7039.0728887400001</v>
      </c>
      <c r="Q116" s="79">
        <v>6934.6668542500011</v>
      </c>
      <c r="R116" s="79">
        <v>6257.1674278099999</v>
      </c>
      <c r="S116" s="79">
        <v>6166.0364865800002</v>
      </c>
      <c r="T116" s="79">
        <v>6885.5635281800005</v>
      </c>
      <c r="U116" s="79">
        <v>7717.4990735599986</v>
      </c>
      <c r="V116" s="79">
        <v>8118.7357380000003</v>
      </c>
      <c r="W116" s="79">
        <v>8913.0016876999998</v>
      </c>
      <c r="X116" s="79">
        <v>9394.1834160099988</v>
      </c>
      <c r="Y116" s="79">
        <v>8665.9653891300004</v>
      </c>
      <c r="Z116" s="79">
        <v>8153.5931847699994</v>
      </c>
      <c r="AA116" s="79">
        <v>8651.2827853299987</v>
      </c>
      <c r="AB116" s="79">
        <v>9648.9708438199996</v>
      </c>
      <c r="AC116" s="79">
        <v>12241.23551585</v>
      </c>
      <c r="AD116" s="79">
        <v>12096.135722660001</v>
      </c>
      <c r="AE116" s="79">
        <v>12352.539724970002</v>
      </c>
      <c r="AF116" s="79">
        <v>12142.15405859</v>
      </c>
      <c r="AG116" s="79">
        <v>12328.550066790001</v>
      </c>
      <c r="AH116" s="79">
        <v>13693.949706059997</v>
      </c>
      <c r="AI116" s="79">
        <v>14611.394609810002</v>
      </c>
      <c r="AJ116" s="79">
        <v>16027.065024969997</v>
      </c>
      <c r="AK116" s="79">
        <v>16658.941808049996</v>
      </c>
      <c r="AL116" s="79">
        <v>16279.539948670001</v>
      </c>
      <c r="AM116" s="79">
        <v>13635.896143919999</v>
      </c>
    </row>
    <row r="117" spans="1:39" ht="25.5">
      <c r="A117" s="75" t="s">
        <v>158</v>
      </c>
      <c r="B117" s="77"/>
      <c r="C117" s="77"/>
      <c r="D117" s="79">
        <v>6560.6280782644217</v>
      </c>
      <c r="E117" s="79">
        <v>6917.2610761104588</v>
      </c>
      <c r="F117" s="79">
        <v>7530.9021447390633</v>
      </c>
      <c r="G117" s="79">
        <v>8412.9884385049863</v>
      </c>
      <c r="H117" s="79">
        <v>9053.1316420362546</v>
      </c>
      <c r="I117" s="79">
        <v>9656.2090593204084</v>
      </c>
      <c r="J117" s="79">
        <v>10539.202841939308</v>
      </c>
      <c r="K117" s="79">
        <v>10489.518249015251</v>
      </c>
      <c r="L117" s="79">
        <v>10636.416677159765</v>
      </c>
      <c r="M117" s="79">
        <v>11128.829216561999</v>
      </c>
      <c r="N117" s="79">
        <v>12041.275532277654</v>
      </c>
      <c r="O117" s="79">
        <v>12718.718247090173</v>
      </c>
      <c r="P117" s="79">
        <v>13117.681479888824</v>
      </c>
      <c r="Q117" s="79">
        <v>13511.229296843841</v>
      </c>
      <c r="R117" s="79">
        <v>14049.731113613158</v>
      </c>
      <c r="S117" s="79">
        <v>15497.63383593047</v>
      </c>
      <c r="T117" s="79">
        <v>16815.132263772604</v>
      </c>
      <c r="U117" s="79">
        <v>17992.103331498551</v>
      </c>
      <c r="V117" s="79">
        <v>18464.247987517436</v>
      </c>
      <c r="W117" s="79">
        <v>19197.583755552794</v>
      </c>
      <c r="X117" s="79">
        <v>19755.202962567277</v>
      </c>
      <c r="Y117" s="79">
        <v>19897.135280526865</v>
      </c>
      <c r="Z117" s="79">
        <v>20384.062921134711</v>
      </c>
      <c r="AA117" s="79">
        <v>22153.415216746165</v>
      </c>
      <c r="AB117" s="79">
        <v>23542.994641151032</v>
      </c>
      <c r="AC117" s="79">
        <v>24357.863118120007</v>
      </c>
      <c r="AD117" s="79">
        <v>24867.730905140001</v>
      </c>
      <c r="AE117" s="79">
        <v>25717.056731950004</v>
      </c>
      <c r="AF117" s="79">
        <v>27031.907308988644</v>
      </c>
      <c r="AG117" s="79">
        <v>28522.172466531105</v>
      </c>
      <c r="AH117" s="79">
        <v>29983.055753680033</v>
      </c>
      <c r="AI117" s="79">
        <v>31333.984881068813</v>
      </c>
      <c r="AJ117" s="79">
        <v>31845.171919409997</v>
      </c>
      <c r="AK117" s="79">
        <v>32200.627911279997</v>
      </c>
      <c r="AL117" s="79">
        <v>32218.375563349997</v>
      </c>
      <c r="AM117" s="79">
        <v>32863.777404420005</v>
      </c>
    </row>
    <row r="118" spans="1:39">
      <c r="A118" s="86"/>
    </row>
    <row r="119" spans="1:39">
      <c r="A119" s="78" t="s">
        <v>98</v>
      </c>
    </row>
    <row r="120" spans="1:39">
      <c r="A120" s="86"/>
      <c r="E120" s="17"/>
      <c r="F120" s="17"/>
    </row>
    <row r="121" spans="1:39" ht="25.5">
      <c r="A121" s="75" t="s">
        <v>154</v>
      </c>
      <c r="B121" s="76"/>
      <c r="C121" s="76"/>
      <c r="E121" s="17">
        <f t="shared" ref="E121:AL121" si="1">(E113-D113)/ABS(D113)</f>
        <v>5.4413336993107894E-2</v>
      </c>
      <c r="F121" s="17">
        <f t="shared" si="1"/>
        <v>8.7640552171784653E-2</v>
      </c>
      <c r="G121" s="17">
        <f t="shared" si="1"/>
        <v>0.11827062509441026</v>
      </c>
      <c r="H121" s="17">
        <f t="shared" si="1"/>
        <v>7.8882251549259458E-2</v>
      </c>
      <c r="I121" s="17">
        <f t="shared" si="1"/>
        <v>6.6600312173014736E-2</v>
      </c>
      <c r="J121" s="17">
        <f t="shared" si="1"/>
        <v>8.7007465491084984E-2</v>
      </c>
      <c r="K121" s="17">
        <f t="shared" si="1"/>
        <v>-9.2069579324012395E-3</v>
      </c>
      <c r="L121" s="17">
        <f t="shared" si="1"/>
        <v>1.8984644425612218E-2</v>
      </c>
      <c r="M121" s="17">
        <f t="shared" si="1"/>
        <v>5.1538990156087768E-2</v>
      </c>
      <c r="N121" s="17">
        <f t="shared" si="1"/>
        <v>8.5394165916593157E-2</v>
      </c>
      <c r="O121" s="17">
        <f t="shared" si="1"/>
        <v>5.0700224375273856E-2</v>
      </c>
      <c r="P121" s="17">
        <f t="shared" si="1"/>
        <v>2.7182500242601375E-2</v>
      </c>
      <c r="Q121" s="17">
        <f t="shared" si="1"/>
        <v>3.7226548982302314E-2</v>
      </c>
      <c r="R121" s="17">
        <f t="shared" si="1"/>
        <v>1.7295578882988428E-2</v>
      </c>
      <c r="S121" s="17">
        <f t="shared" si="1"/>
        <v>8.5671983456070619E-2</v>
      </c>
      <c r="T121" s="17">
        <f t="shared" si="1"/>
        <v>0.10892754070317197</v>
      </c>
      <c r="U121" s="17">
        <f t="shared" si="1"/>
        <v>6.4805462233037792E-2</v>
      </c>
      <c r="V121" s="17">
        <f t="shared" si="1"/>
        <v>3.0800816569418316E-2</v>
      </c>
      <c r="W121" s="17">
        <f t="shared" si="1"/>
        <v>3.8909326362487999E-2</v>
      </c>
      <c r="X121" s="17">
        <f t="shared" si="1"/>
        <v>2.5733928558833774E-2</v>
      </c>
      <c r="Y121" s="17">
        <f t="shared" si="1"/>
        <v>-7.1605551073343991E-3</v>
      </c>
      <c r="Z121" s="17">
        <f t="shared" si="1"/>
        <v>5.4346126863323477E-2</v>
      </c>
      <c r="AA121" s="17">
        <f t="shared" si="1"/>
        <v>7.5977338817201895E-2</v>
      </c>
      <c r="AB121" s="17">
        <f t="shared" si="1"/>
        <v>5.4339532275681141E-2</v>
      </c>
      <c r="AC121" s="17">
        <f t="shared" si="1"/>
        <v>5.6049587719356551E-2</v>
      </c>
      <c r="AD121" s="17">
        <f t="shared" si="1"/>
        <v>1.0930913383581693E-2</v>
      </c>
      <c r="AE121" s="17">
        <f t="shared" si="1"/>
        <v>4.7957973444366593E-2</v>
      </c>
      <c r="AF121" s="17">
        <f t="shared" si="1"/>
        <v>2.7774852066683422E-2</v>
      </c>
      <c r="AG121" s="17">
        <f t="shared" si="1"/>
        <v>5.9052045208529448E-2</v>
      </c>
      <c r="AH121" s="17">
        <f t="shared" si="1"/>
        <v>5.8570574302420908E-2</v>
      </c>
      <c r="AI121" s="17">
        <f t="shared" si="1"/>
        <v>2.0950701498684599E-2</v>
      </c>
      <c r="AJ121" s="17">
        <f t="shared" si="1"/>
        <v>5.5295012164573415E-2</v>
      </c>
      <c r="AK121" s="17">
        <f t="shared" si="1"/>
        <v>-8.6313505421165681E-3</v>
      </c>
      <c r="AL121" s="17">
        <f t="shared" si="1"/>
        <v>6.5781766759808605E-3</v>
      </c>
      <c r="AM121" s="17">
        <f t="shared" ref="AM121" si="2">(AM113-AL113)/ABS(AL113)</f>
        <v>-4.90414125540597E-2</v>
      </c>
    </row>
    <row r="122" spans="1:39" ht="25.5">
      <c r="A122" s="75" t="s">
        <v>154</v>
      </c>
      <c r="B122" s="76"/>
      <c r="C122" s="76"/>
      <c r="E122" s="17">
        <f t="shared" ref="E122:AL122" si="3">(E114-D114)/ABS(D114)</f>
        <v>5.6533258942960955E-2</v>
      </c>
      <c r="F122" s="17">
        <f t="shared" si="3"/>
        <v>7.2766456105788538E-2</v>
      </c>
      <c r="G122" s="17">
        <f t="shared" si="3"/>
        <v>8.265423697006101E-2</v>
      </c>
      <c r="H122" s="17">
        <f t="shared" si="3"/>
        <v>0.11106604380453892</v>
      </c>
      <c r="I122" s="17">
        <f t="shared" si="3"/>
        <v>8.8401800123423746E-2</v>
      </c>
      <c r="J122" s="17">
        <f t="shared" si="3"/>
        <v>7.4382913715317828E-2</v>
      </c>
      <c r="K122" s="17">
        <f t="shared" si="3"/>
        <v>-2.9938422717906251E-2</v>
      </c>
      <c r="L122" s="17">
        <f t="shared" si="3"/>
        <v>3.8964493602834653E-2</v>
      </c>
      <c r="M122" s="17">
        <f t="shared" si="3"/>
        <v>7.3138109111301378E-2</v>
      </c>
      <c r="N122" s="17">
        <f t="shared" si="3"/>
        <v>4.9618749918383095E-2</v>
      </c>
      <c r="O122" s="17">
        <f t="shared" si="3"/>
        <v>5.6695486303501248E-2</v>
      </c>
      <c r="P122" s="17">
        <f t="shared" si="3"/>
        <v>3.0949905471062241E-2</v>
      </c>
      <c r="Q122" s="17">
        <f t="shared" si="3"/>
        <v>5.6167809917604811E-2</v>
      </c>
      <c r="R122" s="17">
        <f t="shared" si="3"/>
        <v>5.0985350099677425E-2</v>
      </c>
      <c r="S122" s="17">
        <f t="shared" si="3"/>
        <v>4.3220011573717396E-2</v>
      </c>
      <c r="T122" s="17">
        <f t="shared" si="3"/>
        <v>6.7329799999354845E-2</v>
      </c>
      <c r="U122" s="17">
        <f t="shared" si="3"/>
        <v>5.9482471592557408E-2</v>
      </c>
      <c r="V122" s="17">
        <f t="shared" si="3"/>
        <v>5.1159413141472529E-2</v>
      </c>
      <c r="W122" s="17">
        <f t="shared" si="3"/>
        <v>2.2008508172573785E-2</v>
      </c>
      <c r="X122" s="17">
        <f t="shared" si="3"/>
        <v>4.2908720192198123E-2</v>
      </c>
      <c r="Y122" s="17">
        <f t="shared" si="3"/>
        <v>4.0111577160459461E-2</v>
      </c>
      <c r="Z122" s="17">
        <f t="shared" si="3"/>
        <v>3.8521132591737277E-2</v>
      </c>
      <c r="AA122" s="17">
        <f t="shared" si="3"/>
        <v>4.1633312142405239E-2</v>
      </c>
      <c r="AB122" s="17">
        <f t="shared" si="3"/>
        <v>3.8530393173610823E-2</v>
      </c>
      <c r="AC122" s="17">
        <f t="shared" si="3"/>
        <v>4.3242130821161927E-2</v>
      </c>
      <c r="AD122" s="17">
        <f t="shared" si="3"/>
        <v>5.5296310643585159E-2</v>
      </c>
      <c r="AE122" s="17">
        <f t="shared" si="3"/>
        <v>3.0472230655939212E-2</v>
      </c>
      <c r="AF122" s="17">
        <f t="shared" si="3"/>
        <v>6.2603668699607512E-2</v>
      </c>
      <c r="AG122" s="17">
        <f t="shared" si="3"/>
        <v>2.8826760602921275E-2</v>
      </c>
      <c r="AH122" s="17">
        <f t="shared" si="3"/>
        <v>3.3300824816412403E-2</v>
      </c>
      <c r="AI122" s="17">
        <f t="shared" si="3"/>
        <v>1.6872753993289934E-2</v>
      </c>
      <c r="AJ122" s="17">
        <f t="shared" si="3"/>
        <v>3.5283724592128161E-2</v>
      </c>
      <c r="AK122" s="17">
        <f t="shared" si="3"/>
        <v>1.5642816374283764E-2</v>
      </c>
      <c r="AL122" s="17">
        <f t="shared" si="3"/>
        <v>4.7312816551980962E-2</v>
      </c>
      <c r="AM122" s="17">
        <f t="shared" ref="AM122" si="4">(AM114-AL114)/ABS(AL114)</f>
        <v>4.5386462181252467E-2</v>
      </c>
    </row>
    <row r="123" spans="1:39">
      <c r="E123" s="17"/>
      <c r="F123" s="17"/>
    </row>
    <row r="127" spans="1:3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row>
  </sheetData>
  <pageMargins left="3.937007874015748E-2" right="3.937007874015748E-2" top="3.937007874015748E-2" bottom="3.937007874015748E-2" header="0" footer="3.937007874015748E-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4A63-2350-447E-B01F-605BC86D6382}">
  <sheetPr>
    <pageSetUpPr fitToPage="1"/>
  </sheetPr>
  <dimension ref="A1:AM100"/>
  <sheetViews>
    <sheetView topLeftCell="A49" zoomScale="106" zoomScaleNormal="106" workbookViewId="0">
      <selection activeCell="A49" sqref="A49"/>
    </sheetView>
  </sheetViews>
  <sheetFormatPr baseColWidth="10" defaultColWidth="10" defaultRowHeight="14.25" outlineLevelRow="2" outlineLevelCol="1"/>
  <cols>
    <col min="1" max="2" width="46.625" style="37" customWidth="1"/>
    <col min="3" max="3" width="2.125" style="37" customWidth="1"/>
    <col min="4" max="6" width="11" style="37" hidden="1" customWidth="1" outlineLevel="1"/>
    <col min="7" max="7" width="11.125" style="37" customWidth="1" collapsed="1"/>
    <col min="8" max="16" width="11.125" style="37" hidden="1" customWidth="1" outlineLevel="1"/>
    <col min="17" max="17" width="11.125" style="37" customWidth="1" collapsed="1"/>
    <col min="18" max="26" width="11.125" style="37" hidden="1" customWidth="1" outlineLevel="1"/>
    <col min="27" max="27" width="11.125" style="37" customWidth="1" collapsed="1"/>
    <col min="28" max="31" width="11.125" style="37" hidden="1" customWidth="1" outlineLevel="1"/>
    <col min="32" max="32" width="11.125" style="37" customWidth="1" collapsed="1"/>
    <col min="33" max="36" width="11.125" style="37" hidden="1" customWidth="1" outlineLevel="1" collapsed="1"/>
    <col min="37" max="37" width="11.125" style="37" customWidth="1" collapsed="1"/>
    <col min="38" max="38" width="10.75" style="37" bestFit="1" customWidth="1"/>
    <col min="39" max="39" width="11" style="37" bestFit="1" customWidth="1"/>
    <col min="40" max="16384" width="10" style="37"/>
  </cols>
  <sheetData>
    <row r="1" spans="1:39" ht="45.95" hidden="1" customHeight="1" outlineLevel="1">
      <c r="A1" s="35" t="s">
        <v>101</v>
      </c>
      <c r="B1" s="35" t="s">
        <v>100</v>
      </c>
      <c r="C1" s="35"/>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9" hidden="1" outlineLevel="1">
      <c r="A2" s="38" t="s">
        <v>0</v>
      </c>
      <c r="B2" s="38" t="s">
        <v>1</v>
      </c>
      <c r="C2" s="38"/>
      <c r="D2" s="39">
        <v>1987</v>
      </c>
      <c r="E2" s="39">
        <v>1988</v>
      </c>
      <c r="F2" s="39">
        <v>1989</v>
      </c>
      <c r="G2" s="39">
        <v>1990</v>
      </c>
      <c r="H2" s="39">
        <v>1991</v>
      </c>
      <c r="I2" s="39">
        <v>1992</v>
      </c>
      <c r="J2" s="39">
        <v>1993</v>
      </c>
      <c r="K2" s="39">
        <v>1994</v>
      </c>
      <c r="L2" s="39">
        <v>1995</v>
      </c>
      <c r="M2" s="39">
        <v>1996</v>
      </c>
      <c r="N2" s="39">
        <v>1997</v>
      </c>
      <c r="O2" s="39">
        <v>1998</v>
      </c>
      <c r="P2" s="39">
        <v>1999</v>
      </c>
      <c r="Q2" s="39">
        <v>2000</v>
      </c>
      <c r="R2" s="39">
        <v>2001</v>
      </c>
      <c r="S2" s="39">
        <v>2002</v>
      </c>
      <c r="T2" s="39">
        <v>2003</v>
      </c>
      <c r="U2" s="39">
        <v>2004</v>
      </c>
      <c r="V2" s="39">
        <v>2005</v>
      </c>
      <c r="W2" s="39">
        <v>2006</v>
      </c>
      <c r="X2" s="39">
        <v>2007</v>
      </c>
      <c r="Y2" s="39">
        <v>2008</v>
      </c>
      <c r="Z2" s="39">
        <v>2009</v>
      </c>
      <c r="AA2" s="39">
        <v>2010</v>
      </c>
      <c r="AB2" s="39">
        <v>2011</v>
      </c>
      <c r="AC2" s="39">
        <v>2012</v>
      </c>
      <c r="AD2" s="39">
        <v>2013</v>
      </c>
      <c r="AE2" s="39">
        <v>2014</v>
      </c>
      <c r="AF2" s="39">
        <v>2015</v>
      </c>
      <c r="AG2" s="39">
        <v>2016</v>
      </c>
      <c r="AH2" s="39">
        <v>2017</v>
      </c>
      <c r="AI2" s="39">
        <v>2018</v>
      </c>
      <c r="AJ2" s="39">
        <v>2019</v>
      </c>
      <c r="AK2" s="39">
        <v>2020</v>
      </c>
      <c r="AL2" s="39">
        <v>2021</v>
      </c>
      <c r="AM2" s="39">
        <v>2022</v>
      </c>
    </row>
    <row r="3" spans="1:39" ht="28.5" hidden="1" outlineLevel="1">
      <c r="A3" s="80" t="s">
        <v>117</v>
      </c>
      <c r="B3" s="80" t="s">
        <v>116</v>
      </c>
      <c r="C3" s="40" t="s">
        <v>76</v>
      </c>
      <c r="D3" s="41">
        <v>5045.3115707904044</v>
      </c>
      <c r="E3" s="41">
        <v>5330.8921519135711</v>
      </c>
      <c r="F3" s="41">
        <v>5886.9490789853817</v>
      </c>
      <c r="G3" s="41">
        <v>6396.8842877575635</v>
      </c>
      <c r="H3" s="41">
        <v>6958.3277160506696</v>
      </c>
      <c r="I3" s="41">
        <v>7575.9194051996574</v>
      </c>
      <c r="J3" s="41">
        <v>8464.1949346448091</v>
      </c>
      <c r="K3" s="41">
        <v>8495.8934959999988</v>
      </c>
      <c r="L3" s="41">
        <v>8531.095639000001</v>
      </c>
      <c r="M3" s="41">
        <v>9543.9141731099971</v>
      </c>
      <c r="N3" s="41">
        <v>9912.5789267599994</v>
      </c>
      <c r="O3" s="41">
        <v>10137.952916330001</v>
      </c>
      <c r="P3" s="41">
        <v>10233.448001920002</v>
      </c>
      <c r="Q3" s="41">
        <v>10778.264896150002</v>
      </c>
      <c r="R3" s="41">
        <v>11268.019549019999</v>
      </c>
      <c r="S3" s="41">
        <v>12380.259497499999</v>
      </c>
      <c r="T3" s="41">
        <v>13662.066871610001</v>
      </c>
      <c r="U3" s="41">
        <v>14767.312193670001</v>
      </c>
      <c r="V3" s="41">
        <v>15196.636619150002</v>
      </c>
      <c r="W3" s="41">
        <v>15870.157189199999</v>
      </c>
      <c r="X3" s="41">
        <v>16169.28318309</v>
      </c>
      <c r="Y3" s="41">
        <v>16174.776495819999</v>
      </c>
      <c r="Z3" s="41">
        <v>16472.369301319999</v>
      </c>
      <c r="AA3" s="41">
        <v>17920.457223970003</v>
      </c>
      <c r="AB3" s="41">
        <v>19387.627384170002</v>
      </c>
      <c r="AC3" s="41">
        <v>20107.799094160007</v>
      </c>
      <c r="AD3" s="41">
        <v>20627.58116659</v>
      </c>
      <c r="AE3" s="41">
        <v>21444.919355180002</v>
      </c>
      <c r="AF3" s="41">
        <v>22638.802696958646</v>
      </c>
      <c r="AG3" s="41">
        <v>24012.085922781105</v>
      </c>
      <c r="AH3" s="41">
        <v>25414.582367170031</v>
      </c>
      <c r="AI3" s="41">
        <v>26472.856210918813</v>
      </c>
      <c r="AJ3" s="41">
        <v>26715.337663949995</v>
      </c>
      <c r="AK3" s="41">
        <v>26788.640222389997</v>
      </c>
      <c r="AL3" s="41">
        <v>27136.554851839996</v>
      </c>
      <c r="AM3" s="41">
        <v>27552.522358850001</v>
      </c>
    </row>
    <row r="4" spans="1:39" hidden="1" outlineLevel="1">
      <c r="A4" s="81" t="s">
        <v>126</v>
      </c>
      <c r="B4" s="81" t="s">
        <v>127</v>
      </c>
      <c r="C4" s="42" t="s">
        <v>115</v>
      </c>
      <c r="D4" s="41">
        <v>1464.5809999999999</v>
      </c>
      <c r="E4" s="41">
        <v>1518.5910000000001</v>
      </c>
      <c r="F4" s="41">
        <v>1571.6299999999999</v>
      </c>
      <c r="G4" s="41">
        <v>1935.8899999999999</v>
      </c>
      <c r="H4" s="41">
        <v>1943.1340000000002</v>
      </c>
      <c r="I4" s="41">
        <v>1993.8009999999999</v>
      </c>
      <c r="J4" s="41">
        <v>1997.08</v>
      </c>
      <c r="K4" s="41">
        <v>1954.677504</v>
      </c>
      <c r="L4" s="41">
        <v>2075.3473610000001</v>
      </c>
      <c r="M4" s="41">
        <v>1607.5633426600002</v>
      </c>
      <c r="N4" s="41">
        <v>2096.2634188100001</v>
      </c>
      <c r="O4" s="41">
        <v>2545.4055839000002</v>
      </c>
      <c r="P4" s="41">
        <v>2732.5252259999997</v>
      </c>
      <c r="Q4" s="41">
        <v>2576.6306930999999</v>
      </c>
      <c r="R4" s="41">
        <v>2686.0366101999998</v>
      </c>
      <c r="S4" s="41">
        <v>2934.2518535999998</v>
      </c>
      <c r="T4" s="41">
        <v>3081.9011517999998</v>
      </c>
      <c r="U4" s="41">
        <v>3173.3801563000002</v>
      </c>
      <c r="V4" s="41">
        <v>3204.0449917099995</v>
      </c>
      <c r="W4" s="41">
        <v>3312.2537005899999</v>
      </c>
      <c r="X4" s="41">
        <v>3420.71861919</v>
      </c>
      <c r="Y4" s="41">
        <v>3405.69272374</v>
      </c>
      <c r="Z4" s="41">
        <v>3552.9440604300003</v>
      </c>
      <c r="AA4" s="41">
        <v>3975.3682789799996</v>
      </c>
      <c r="AB4" s="41">
        <v>4063.3543003600003</v>
      </c>
      <c r="AC4" s="41">
        <v>4198.3372819400001</v>
      </c>
      <c r="AD4" s="41">
        <v>4188.1046839299988</v>
      </c>
      <c r="AE4" s="41">
        <v>4204.1680480600007</v>
      </c>
      <c r="AF4" s="41">
        <v>4337.3709893200003</v>
      </c>
      <c r="AG4" s="41">
        <v>4488.4166760099979</v>
      </c>
      <c r="AH4" s="41">
        <v>4660.6804686800015</v>
      </c>
      <c r="AI4" s="41">
        <v>4901.6238505300007</v>
      </c>
      <c r="AJ4" s="41">
        <v>5156.5996156800029</v>
      </c>
      <c r="AK4" s="41">
        <v>5426.2943242100009</v>
      </c>
      <c r="AL4" s="41">
        <v>5426.0565000200013</v>
      </c>
      <c r="AM4" s="41">
        <v>5330.5107481999994</v>
      </c>
    </row>
    <row r="5" spans="1:39" ht="12" hidden="1" customHeight="1" outlineLevel="2">
      <c r="A5" s="43" t="s">
        <v>114</v>
      </c>
      <c r="B5" s="43" t="s">
        <v>113</v>
      </c>
      <c r="C5" s="44"/>
      <c r="D5" s="41">
        <v>975.58500000000004</v>
      </c>
      <c r="E5" s="41">
        <v>996.84</v>
      </c>
      <c r="F5" s="41">
        <v>1003.444</v>
      </c>
      <c r="G5" s="41">
        <v>1315.6569999999999</v>
      </c>
      <c r="H5" s="41">
        <v>1265.0640000000001</v>
      </c>
      <c r="I5" s="41">
        <v>1291.559</v>
      </c>
      <c r="J5" s="41">
        <v>1303.7260000000001</v>
      </c>
      <c r="K5" s="41">
        <v>1395.498</v>
      </c>
      <c r="L5" s="41">
        <v>1733.9524700000002</v>
      </c>
      <c r="M5" s="41">
        <v>1201.7941146383885</v>
      </c>
      <c r="N5" s="41">
        <v>1351.397205</v>
      </c>
      <c r="O5" s="41">
        <v>1697.0346861364901</v>
      </c>
      <c r="P5" s="41">
        <v>1798.1728200668545</v>
      </c>
      <c r="Q5" s="41">
        <v>1718.9208620000002</v>
      </c>
      <c r="R5" s="41">
        <v>1798.9243999999999</v>
      </c>
      <c r="S5" s="41">
        <v>1923.0762779550212</v>
      </c>
      <c r="T5" s="41">
        <v>1993.0028828477971</v>
      </c>
      <c r="U5" s="41">
        <v>2053.3415257762872</v>
      </c>
      <c r="V5" s="41">
        <v>2060.7499509999998</v>
      </c>
      <c r="W5" s="41">
        <v>2137.9692109999996</v>
      </c>
      <c r="X5" s="41">
        <v>2218.7331530000001</v>
      </c>
      <c r="Y5" s="41">
        <v>1779.0315410000001</v>
      </c>
      <c r="Z5" s="41">
        <v>1815.004569512364</v>
      </c>
      <c r="AA5" s="41">
        <v>1974.0021279999999</v>
      </c>
      <c r="AB5" s="41">
        <v>2116.5809600000002</v>
      </c>
      <c r="AC5" s="41">
        <v>2151.3017210000003</v>
      </c>
      <c r="AD5" s="41">
        <v>2179.4376510000002</v>
      </c>
      <c r="AE5" s="41">
        <v>2241.6741899999997</v>
      </c>
      <c r="AF5" s="41">
        <v>2355.1999940000001</v>
      </c>
      <c r="AG5" s="41">
        <v>2479.5324150000006</v>
      </c>
      <c r="AH5" s="41">
        <v>2615.4117945835392</v>
      </c>
      <c r="AI5" s="41">
        <v>2744.546961</v>
      </c>
      <c r="AJ5" s="41">
        <v>2827.445937</v>
      </c>
      <c r="AK5" s="41">
        <v>2849.3885819999996</v>
      </c>
      <c r="AL5" s="41">
        <v>2873.416072</v>
      </c>
      <c r="AM5" s="41">
        <v>2870.7029210000001</v>
      </c>
    </row>
    <row r="6" spans="1:39" ht="12" hidden="1" customHeight="1" outlineLevel="2">
      <c r="A6" s="43" t="s">
        <v>112</v>
      </c>
      <c r="B6" s="43" t="s">
        <v>111</v>
      </c>
      <c r="C6" s="44"/>
      <c r="D6" s="41">
        <v>488.99599999999998</v>
      </c>
      <c r="E6" s="41">
        <v>521.75099999999998</v>
      </c>
      <c r="F6" s="41">
        <v>568.18600000000004</v>
      </c>
      <c r="G6" s="41">
        <v>620.23299999999995</v>
      </c>
      <c r="H6" s="41">
        <v>678.06999999999994</v>
      </c>
      <c r="I6" s="41">
        <v>702.24099999999999</v>
      </c>
      <c r="J6" s="41">
        <v>693.35400000000004</v>
      </c>
      <c r="K6" s="41">
        <v>519.89550400000007</v>
      </c>
      <c r="L6" s="41">
        <v>300.23089099999993</v>
      </c>
      <c r="M6" s="41">
        <v>309.38890591161163</v>
      </c>
      <c r="N6" s="41">
        <v>647.21698100000003</v>
      </c>
      <c r="O6" s="41">
        <v>776.88210786351021</v>
      </c>
      <c r="P6" s="41">
        <v>891.49935693314535</v>
      </c>
      <c r="Q6" s="41">
        <v>826.40548719999992</v>
      </c>
      <c r="R6" s="41">
        <v>858.27559999999994</v>
      </c>
      <c r="S6" s="41">
        <v>968.92372204497883</v>
      </c>
      <c r="T6" s="41">
        <v>1072.4971171522029</v>
      </c>
      <c r="U6" s="41">
        <v>1116.4584742237128</v>
      </c>
      <c r="V6" s="41">
        <v>1141.0121379999998</v>
      </c>
      <c r="W6" s="41">
        <v>1170.7698809999999</v>
      </c>
      <c r="X6" s="41">
        <v>1201.7869069999999</v>
      </c>
      <c r="Y6" s="41">
        <v>1619.2223879999999</v>
      </c>
      <c r="Z6" s="41">
        <v>1727.4095172576363</v>
      </c>
      <c r="AA6" s="41">
        <v>2005.840872</v>
      </c>
      <c r="AB6" s="41">
        <v>1953.76704</v>
      </c>
      <c r="AC6" s="41">
        <v>2020.7473096399995</v>
      </c>
      <c r="AD6" s="41">
        <v>1987.7499552999991</v>
      </c>
      <c r="AE6" s="41">
        <v>1939.4825095900005</v>
      </c>
      <c r="AF6" s="41">
        <v>1958.2526187799999</v>
      </c>
      <c r="AG6" s="41">
        <v>2028.1234854999987</v>
      </c>
      <c r="AH6" s="41">
        <v>2073.8072759164611</v>
      </c>
      <c r="AI6" s="41">
        <v>2194.4114504199997</v>
      </c>
      <c r="AJ6" s="41">
        <v>2367.0762468400003</v>
      </c>
      <c r="AK6" s="41">
        <v>2615.1907911500002</v>
      </c>
      <c r="AL6" s="41">
        <v>2575.0739671199999</v>
      </c>
      <c r="AM6" s="41">
        <v>2482.9396711199997</v>
      </c>
    </row>
    <row r="7" spans="1:39" ht="12" hidden="1" customHeight="1" outlineLevel="2">
      <c r="A7" s="45" t="s">
        <v>110</v>
      </c>
      <c r="B7" s="45" t="s">
        <v>109</v>
      </c>
      <c r="C7" s="46"/>
      <c r="D7" s="82" t="s">
        <v>58</v>
      </c>
      <c r="E7" s="82" t="s">
        <v>58</v>
      </c>
      <c r="F7" s="82" t="s">
        <v>58</v>
      </c>
      <c r="G7" s="82" t="s">
        <v>58</v>
      </c>
      <c r="H7" s="82" t="s">
        <v>58</v>
      </c>
      <c r="I7" s="82" t="s">
        <v>58</v>
      </c>
      <c r="J7" s="82" t="s">
        <v>58</v>
      </c>
      <c r="K7" s="82">
        <v>39.283999999999878</v>
      </c>
      <c r="L7" s="82">
        <v>41.164000000000215</v>
      </c>
      <c r="M7" s="82">
        <v>96.380322110000094</v>
      </c>
      <c r="N7" s="82">
        <v>97.649232809999901</v>
      </c>
      <c r="O7" s="82">
        <v>71.488789899999986</v>
      </c>
      <c r="P7" s="82">
        <v>42.853049000000055</v>
      </c>
      <c r="Q7" s="82">
        <v>31.304343900000049</v>
      </c>
      <c r="R7" s="82">
        <v>28.836610199999996</v>
      </c>
      <c r="S7" s="82">
        <v>42.251853600000004</v>
      </c>
      <c r="T7" s="82">
        <v>16.401151799999752</v>
      </c>
      <c r="U7" s="82">
        <v>3.5801562999999987</v>
      </c>
      <c r="V7" s="82">
        <v>2.2829027099999166</v>
      </c>
      <c r="W7" s="82">
        <v>3.5146085900000799</v>
      </c>
      <c r="X7" s="82">
        <v>0.19855918999996902</v>
      </c>
      <c r="Y7" s="82">
        <v>7.4387947400000485</v>
      </c>
      <c r="Z7" s="82">
        <v>10.529973659999996</v>
      </c>
      <c r="AA7" s="82">
        <v>-4.4747210200000609</v>
      </c>
      <c r="AB7" s="82">
        <v>-6.9936996399998668</v>
      </c>
      <c r="AC7" s="82">
        <v>26.288251300000191</v>
      </c>
      <c r="AD7" s="82">
        <v>20.917077629999639</v>
      </c>
      <c r="AE7" s="82">
        <v>23.011348470000744</v>
      </c>
      <c r="AF7" s="82">
        <v>23.918376539999961</v>
      </c>
      <c r="AG7" s="82">
        <v>-19.239224490000726</v>
      </c>
      <c r="AH7" s="82">
        <v>-28.538601819998743</v>
      </c>
      <c r="AI7" s="82">
        <v>-37.334560889999388</v>
      </c>
      <c r="AJ7" s="82">
        <v>-37.922568159997354</v>
      </c>
      <c r="AK7" s="82">
        <v>-38.285048939998887</v>
      </c>
      <c r="AL7" s="82">
        <v>-22.433539099998598</v>
      </c>
      <c r="AM7" s="82">
        <v>-23.131843920000392</v>
      </c>
    </row>
    <row r="8" spans="1:39" hidden="1" outlineLevel="1" collapsed="1">
      <c r="A8" s="81" t="s">
        <v>128</v>
      </c>
      <c r="B8" s="81" t="s">
        <v>129</v>
      </c>
      <c r="C8" s="42" t="s">
        <v>108</v>
      </c>
      <c r="D8" s="41">
        <v>50.735507474017218</v>
      </c>
      <c r="E8" s="41">
        <v>67.777924196887525</v>
      </c>
      <c r="F8" s="41">
        <v>72.323065753681306</v>
      </c>
      <c r="G8" s="41">
        <v>80.21415074742238</v>
      </c>
      <c r="H8" s="41">
        <v>151.66992598558585</v>
      </c>
      <c r="I8" s="41">
        <v>86.488654120750084</v>
      </c>
      <c r="J8" s="41">
        <v>77.927907294498894</v>
      </c>
      <c r="K8" s="41">
        <v>38.947249015252162</v>
      </c>
      <c r="L8" s="41">
        <v>29.97367715976328</v>
      </c>
      <c r="M8" s="41">
        <v>-22.64829920799842</v>
      </c>
      <c r="N8" s="41">
        <v>32.433186707654329</v>
      </c>
      <c r="O8" s="41">
        <v>35.359746860171633</v>
      </c>
      <c r="P8" s="41">
        <v>151.70825196882214</v>
      </c>
      <c r="Q8" s="41">
        <v>156.33370759383948</v>
      </c>
      <c r="R8" s="41">
        <v>95.674954393159098</v>
      </c>
      <c r="S8" s="41">
        <v>183.12248483047165</v>
      </c>
      <c r="T8" s="41">
        <v>71.164240362601973</v>
      </c>
      <c r="U8" s="41">
        <v>51.410981528548774</v>
      </c>
      <c r="V8" s="41">
        <v>63.566376657434304</v>
      </c>
      <c r="W8" s="41">
        <v>15.172865762793137</v>
      </c>
      <c r="X8" s="41">
        <v>165.20116028727708</v>
      </c>
      <c r="Y8" s="41">
        <v>316.66606096686371</v>
      </c>
      <c r="Z8" s="41">
        <v>358.74955938471305</v>
      </c>
      <c r="AA8" s="41">
        <v>257.58971379616298</v>
      </c>
      <c r="AB8" s="41">
        <v>92.012956621031464</v>
      </c>
      <c r="AC8" s="41">
        <v>51.726742020000188</v>
      </c>
      <c r="AD8" s="41">
        <v>52.045054619999917</v>
      </c>
      <c r="AE8" s="41">
        <v>67.9693287099999</v>
      </c>
      <c r="AF8" s="41">
        <v>55.733622709999992</v>
      </c>
      <c r="AG8" s="41">
        <v>21.669867739999972</v>
      </c>
      <c r="AH8" s="41">
        <v>-92.207082169999978</v>
      </c>
      <c r="AI8" s="41">
        <v>-40.495180379999965</v>
      </c>
      <c r="AJ8" s="41">
        <v>-26.765360220000161</v>
      </c>
      <c r="AK8" s="41">
        <v>-14.306635320000055</v>
      </c>
      <c r="AL8" s="41">
        <v>-344.23578851000013</v>
      </c>
      <c r="AM8" s="41">
        <v>-19.25570262999986</v>
      </c>
    </row>
    <row r="9" spans="1:39" ht="22.5" hidden="1" customHeight="1" outlineLevel="1">
      <c r="A9" s="47" t="s">
        <v>130</v>
      </c>
      <c r="B9" s="48" t="s">
        <v>131</v>
      </c>
      <c r="C9" s="49"/>
      <c r="D9" s="50">
        <v>6560.6280782644217</v>
      </c>
      <c r="E9" s="50">
        <v>6917.2610761104588</v>
      </c>
      <c r="F9" s="50">
        <v>7530.9021447390633</v>
      </c>
      <c r="G9" s="50">
        <v>8412.9884385049863</v>
      </c>
      <c r="H9" s="50">
        <v>9053.1316420362546</v>
      </c>
      <c r="I9" s="50">
        <v>9656.2090593204084</v>
      </c>
      <c r="J9" s="50">
        <v>10539.202841939308</v>
      </c>
      <c r="K9" s="50">
        <v>10489.518249015251</v>
      </c>
      <c r="L9" s="50">
        <v>10636.416677159765</v>
      </c>
      <c r="M9" s="50">
        <v>11128.829216561999</v>
      </c>
      <c r="N9" s="50">
        <v>12041.275532277654</v>
      </c>
      <c r="O9" s="50">
        <v>12718.718247090173</v>
      </c>
      <c r="P9" s="50">
        <v>13117.681479888824</v>
      </c>
      <c r="Q9" s="50">
        <v>13511.229296843841</v>
      </c>
      <c r="R9" s="50">
        <v>14049.731113613158</v>
      </c>
      <c r="S9" s="50">
        <v>15497.63383593047</v>
      </c>
      <c r="T9" s="50">
        <v>16815.132263772604</v>
      </c>
      <c r="U9" s="50">
        <v>17992.103331498551</v>
      </c>
      <c r="V9" s="50">
        <v>18464.247987517436</v>
      </c>
      <c r="W9" s="50">
        <v>19197.583755552794</v>
      </c>
      <c r="X9" s="50">
        <v>19755.202962567277</v>
      </c>
      <c r="Y9" s="50">
        <v>19897.135280526865</v>
      </c>
      <c r="Z9" s="50">
        <v>20384.062921134711</v>
      </c>
      <c r="AA9" s="50">
        <v>22153.415216746165</v>
      </c>
      <c r="AB9" s="50">
        <v>23542.994641151032</v>
      </c>
      <c r="AC9" s="50">
        <v>24357.863118120007</v>
      </c>
      <c r="AD9" s="50">
        <v>24867.730905140001</v>
      </c>
      <c r="AE9" s="50">
        <v>25717.056731950004</v>
      </c>
      <c r="AF9" s="50">
        <v>27031.907308988644</v>
      </c>
      <c r="AG9" s="50">
        <v>28522.172466531105</v>
      </c>
      <c r="AH9" s="50">
        <v>29983.055753680033</v>
      </c>
      <c r="AI9" s="50">
        <v>31333.984881068813</v>
      </c>
      <c r="AJ9" s="50">
        <v>31845.171919409997</v>
      </c>
      <c r="AK9" s="50">
        <v>32200.627911279997</v>
      </c>
      <c r="AL9" s="50">
        <v>32218.375563349997</v>
      </c>
      <c r="AM9" s="50">
        <v>32863.777404420005</v>
      </c>
    </row>
    <row r="10" spans="1:39" hidden="1" outlineLevel="1">
      <c r="A10" s="81" t="s">
        <v>132</v>
      </c>
      <c r="B10" s="81" t="s">
        <v>133</v>
      </c>
      <c r="C10" s="42"/>
      <c r="D10" s="41">
        <v>157.33456678225662</v>
      </c>
      <c r="E10" s="41">
        <v>164.54719574795533</v>
      </c>
      <c r="F10" s="41">
        <v>182.85428324397589</v>
      </c>
      <c r="G10" s="41">
        <v>210.46661147463044</v>
      </c>
      <c r="H10" s="41">
        <v>245.57519074643227</v>
      </c>
      <c r="I10" s="41">
        <v>250.87759030459344</v>
      </c>
      <c r="J10" s="41">
        <v>243.50045359641825</v>
      </c>
      <c r="K10" s="41">
        <v>234.5062816616539</v>
      </c>
      <c r="L10" s="41">
        <v>253.83341139976756</v>
      </c>
      <c r="M10" s="41">
        <v>296.87937076207902</v>
      </c>
      <c r="N10" s="41">
        <v>376.6217768416501</v>
      </c>
      <c r="O10" s="41">
        <v>353.36145059331579</v>
      </c>
      <c r="P10" s="41">
        <v>304.64035146723643</v>
      </c>
      <c r="Q10" s="41">
        <v>395.50758245642538</v>
      </c>
      <c r="R10" s="41">
        <v>141.29633816219237</v>
      </c>
      <c r="S10" s="41">
        <v>83.130827513559183</v>
      </c>
      <c r="T10" s="41">
        <v>146.90914772137808</v>
      </c>
      <c r="U10" s="41">
        <v>193.10840647551649</v>
      </c>
      <c r="V10" s="41">
        <v>319.36636138184303</v>
      </c>
      <c r="W10" s="41">
        <v>337.9728797500822</v>
      </c>
      <c r="X10" s="41">
        <v>343.34235312345487</v>
      </c>
      <c r="Y10" s="41">
        <v>28.844606239032714</v>
      </c>
      <c r="Z10" s="41">
        <v>291.58886219876985</v>
      </c>
      <c r="AA10" s="41">
        <v>318.77653564878358</v>
      </c>
      <c r="AB10" s="41">
        <v>195.5554528861453</v>
      </c>
      <c r="AC10" s="41">
        <v>236.02931794</v>
      </c>
      <c r="AD10" s="41">
        <v>249.14279469999994</v>
      </c>
      <c r="AE10" s="41">
        <v>232.25519563000023</v>
      </c>
      <c r="AF10" s="41">
        <v>197.73659709999998</v>
      </c>
      <c r="AG10" s="41">
        <v>210.13009237999998</v>
      </c>
      <c r="AH10" s="41">
        <v>174.93167214999988</v>
      </c>
      <c r="AI10" s="41">
        <v>202.83147639000003</v>
      </c>
      <c r="AJ10" s="41">
        <v>1818.81600005</v>
      </c>
      <c r="AK10" s="41">
        <v>200.33418097000001</v>
      </c>
      <c r="AL10" s="41">
        <v>221.64829613999996</v>
      </c>
      <c r="AM10" s="41">
        <v>287.56177993000028</v>
      </c>
    </row>
    <row r="11" spans="1:39" ht="22.5" hidden="1" customHeight="1" outlineLevel="1">
      <c r="A11" s="47" t="s">
        <v>134</v>
      </c>
      <c r="B11" s="48" t="s">
        <v>135</v>
      </c>
      <c r="C11" s="49"/>
      <c r="D11" s="50">
        <v>6717.9626450466785</v>
      </c>
      <c r="E11" s="50">
        <v>7081.8082718584137</v>
      </c>
      <c r="F11" s="50">
        <v>7713.7564279830394</v>
      </c>
      <c r="G11" s="50">
        <v>8623.4550499796169</v>
      </c>
      <c r="H11" s="50">
        <v>9298.7068327826873</v>
      </c>
      <c r="I11" s="50">
        <v>9907.0866496250019</v>
      </c>
      <c r="J11" s="50">
        <v>10782.703295535726</v>
      </c>
      <c r="K11" s="50">
        <v>10724.024530676905</v>
      </c>
      <c r="L11" s="50">
        <v>10890.250088559533</v>
      </c>
      <c r="M11" s="50">
        <v>11425.708587324078</v>
      </c>
      <c r="N11" s="50">
        <v>12417.897309119304</v>
      </c>
      <c r="O11" s="50">
        <v>13072.07969768349</v>
      </c>
      <c r="P11" s="50">
        <v>13422.321831356061</v>
      </c>
      <c r="Q11" s="50">
        <v>13906.736879300266</v>
      </c>
      <c r="R11" s="50">
        <v>14191.02745177535</v>
      </c>
      <c r="S11" s="50">
        <v>15580.76466344403</v>
      </c>
      <c r="T11" s="50">
        <v>16962.041411493981</v>
      </c>
      <c r="U11" s="50">
        <v>18185.211737974067</v>
      </c>
      <c r="V11" s="50">
        <v>18783.614348899278</v>
      </c>
      <c r="W11" s="50">
        <v>19535.556635302877</v>
      </c>
      <c r="X11" s="50">
        <v>20098.545315690732</v>
      </c>
      <c r="Y11" s="50">
        <v>19925.979886765897</v>
      </c>
      <c r="Z11" s="50">
        <v>20675.65178333348</v>
      </c>
      <c r="AA11" s="50">
        <v>22472.191752394949</v>
      </c>
      <c r="AB11" s="50">
        <v>23738.550094037178</v>
      </c>
      <c r="AC11" s="50">
        <v>24593.892436060007</v>
      </c>
      <c r="AD11" s="50">
        <v>25116.873699840002</v>
      </c>
      <c r="AE11" s="50">
        <v>25949.311927580005</v>
      </c>
      <c r="AF11" s="50">
        <v>27229.643906088644</v>
      </c>
      <c r="AG11" s="50">
        <v>28732.302558911106</v>
      </c>
      <c r="AH11" s="50">
        <v>30157.987425830033</v>
      </c>
      <c r="AI11" s="50">
        <v>31536.816357458814</v>
      </c>
      <c r="AJ11" s="50">
        <v>33663.98791946</v>
      </c>
      <c r="AK11" s="50">
        <v>32400.962092249996</v>
      </c>
      <c r="AL11" s="50">
        <v>32440.02385949</v>
      </c>
      <c r="AM11" s="50">
        <v>33151.339184350007</v>
      </c>
    </row>
    <row r="12" spans="1:39" hidden="1" outlineLevel="1">
      <c r="A12" s="81" t="s">
        <v>136</v>
      </c>
      <c r="B12" s="81" t="s">
        <v>137</v>
      </c>
      <c r="C12" s="42"/>
      <c r="D12" s="41">
        <v>-1.663032167619376</v>
      </c>
      <c r="E12" s="41">
        <v>-5.2384797086380032E-2</v>
      </c>
      <c r="F12" s="41">
        <v>-11.351544633869969</v>
      </c>
      <c r="G12" s="41">
        <v>-10.081926346503499</v>
      </c>
      <c r="H12" s="41">
        <v>-5.8914437235148247</v>
      </c>
      <c r="I12" s="41">
        <v>4.63314531170536</v>
      </c>
      <c r="J12" s="41">
        <v>-8.5898825837596586</v>
      </c>
      <c r="K12" s="41">
        <v>-49.107926676906068</v>
      </c>
      <c r="L12" s="41">
        <v>-12.673988559530812</v>
      </c>
      <c r="M12" s="41">
        <v>12.486800215919375</v>
      </c>
      <c r="N12" s="41">
        <v>-2.9467668693044411</v>
      </c>
      <c r="O12" s="41">
        <v>-27.688377333487455</v>
      </c>
      <c r="P12" s="41">
        <v>-23.351340776058596</v>
      </c>
      <c r="Q12" s="41">
        <v>-8.9689574402649015</v>
      </c>
      <c r="R12" s="41">
        <v>-52.889588525351471</v>
      </c>
      <c r="S12" s="41">
        <v>-231.38448707403086</v>
      </c>
      <c r="T12" s="41">
        <v>59.30899880601995</v>
      </c>
      <c r="U12" s="41">
        <v>-60.784846504065285</v>
      </c>
      <c r="V12" s="41">
        <v>-100.94030931927733</v>
      </c>
      <c r="W12" s="41">
        <v>-125.95233419287536</v>
      </c>
      <c r="X12" s="41">
        <v>-189.45564414073192</v>
      </c>
      <c r="Y12" s="41">
        <v>-159.45034894589639</v>
      </c>
      <c r="Z12" s="41">
        <v>165.11207639651749</v>
      </c>
      <c r="AA12" s="41">
        <v>-48.00211568494646</v>
      </c>
      <c r="AB12" s="41">
        <v>-95.84048080717676</v>
      </c>
      <c r="AC12" s="41">
        <v>373.98130356000007</v>
      </c>
      <c r="AD12" s="41">
        <v>123.921705</v>
      </c>
      <c r="AE12" s="41">
        <v>501.98087299999997</v>
      </c>
      <c r="AF12" s="41">
        <v>-43.670361</v>
      </c>
      <c r="AG12" s="41">
        <v>59.058325000000004</v>
      </c>
      <c r="AH12" s="41">
        <v>319.7</v>
      </c>
      <c r="AI12" s="41">
        <v>-420.6</v>
      </c>
      <c r="AJ12" s="41">
        <v>-827.2</v>
      </c>
      <c r="AK12" s="41">
        <v>152.4</v>
      </c>
      <c r="AL12" s="41">
        <v>327.48</v>
      </c>
      <c r="AM12" s="41">
        <v>-1990.8</v>
      </c>
    </row>
    <row r="13" spans="1:39" ht="22.5" hidden="1" customHeight="1" outlineLevel="1">
      <c r="A13" s="47" t="s">
        <v>138</v>
      </c>
      <c r="B13" s="48" t="s">
        <v>139</v>
      </c>
      <c r="C13" s="49"/>
      <c r="D13" s="50">
        <v>6716.2996128790592</v>
      </c>
      <c r="E13" s="50">
        <v>7081.7558870613275</v>
      </c>
      <c r="F13" s="50">
        <v>7702.4048833491688</v>
      </c>
      <c r="G13" s="50">
        <v>8613.3731236331132</v>
      </c>
      <c r="H13" s="50">
        <v>9292.8153890591711</v>
      </c>
      <c r="I13" s="50">
        <v>9911.7197949367073</v>
      </c>
      <c r="J13" s="50">
        <v>10774.113412951967</v>
      </c>
      <c r="K13" s="50">
        <v>10674.916603999998</v>
      </c>
      <c r="L13" s="50">
        <v>10877.576100000002</v>
      </c>
      <c r="M13" s="50">
        <v>11438.195387539998</v>
      </c>
      <c r="N13" s="50">
        <v>12414.950542249999</v>
      </c>
      <c r="O13" s="50">
        <v>13044.391320350001</v>
      </c>
      <c r="P13" s="50">
        <v>13398.970490580003</v>
      </c>
      <c r="Q13" s="50">
        <v>13897.767921860002</v>
      </c>
      <c r="R13" s="50">
        <v>14138.137863249998</v>
      </c>
      <c r="S13" s="50">
        <v>15349.380176369998</v>
      </c>
      <c r="T13" s="50">
        <v>17021.350410300001</v>
      </c>
      <c r="U13" s="50">
        <v>18124.426891470001</v>
      </c>
      <c r="V13" s="50">
        <v>18682.674039580001</v>
      </c>
      <c r="W13" s="50">
        <v>19409.604301110001</v>
      </c>
      <c r="X13" s="50">
        <v>19909.089671549998</v>
      </c>
      <c r="Y13" s="50">
        <v>19766.529537820003</v>
      </c>
      <c r="Z13" s="50">
        <v>20840.763859729999</v>
      </c>
      <c r="AA13" s="50">
        <v>22424.189636710002</v>
      </c>
      <c r="AB13" s="50">
        <v>23642.709613229999</v>
      </c>
      <c r="AC13" s="50">
        <v>24967.873739620009</v>
      </c>
      <c r="AD13" s="50">
        <v>25240.795404839999</v>
      </c>
      <c r="AE13" s="50">
        <v>26451.292800580006</v>
      </c>
      <c r="AF13" s="50">
        <v>27185.973545088644</v>
      </c>
      <c r="AG13" s="50">
        <v>28791.360883911104</v>
      </c>
      <c r="AH13" s="50">
        <v>30477.687425830034</v>
      </c>
      <c r="AI13" s="50">
        <v>31116.216357458812</v>
      </c>
      <c r="AJ13" s="50">
        <v>32836.787919459995</v>
      </c>
      <c r="AK13" s="50">
        <v>32553.362092249998</v>
      </c>
      <c r="AL13" s="50">
        <v>32767.503859489996</v>
      </c>
      <c r="AM13" s="50">
        <v>31160.539184350004</v>
      </c>
    </row>
    <row r="14" spans="1:39" hidden="1" outlineLevel="1">
      <c r="A14" s="81" t="s">
        <v>107</v>
      </c>
      <c r="B14" s="81" t="s">
        <v>106</v>
      </c>
      <c r="C14" s="42" t="s">
        <v>74</v>
      </c>
      <c r="D14" s="41">
        <v>6275.19658543898</v>
      </c>
      <c r="E14" s="41">
        <v>6584.8479376777232</v>
      </c>
      <c r="F14" s="41">
        <v>7061.7954013683311</v>
      </c>
      <c r="G14" s="41">
        <v>7629.9100205619952</v>
      </c>
      <c r="H14" s="41">
        <v>8424.9771666905744</v>
      </c>
      <c r="I14" s="41">
        <v>9221.3429813035</v>
      </c>
      <c r="J14" s="41">
        <v>9897.3304340518825</v>
      </c>
      <c r="K14" s="41">
        <v>9647.8779999999988</v>
      </c>
      <c r="L14" s="41">
        <v>10126.276</v>
      </c>
      <c r="M14" s="41">
        <v>10848.4765558</v>
      </c>
      <c r="N14" s="41">
        <v>11473.629964369999</v>
      </c>
      <c r="O14" s="41">
        <v>12116.38019729</v>
      </c>
      <c r="P14" s="41">
        <v>12580.990993429999</v>
      </c>
      <c r="Q14" s="41">
        <v>13356.77366875</v>
      </c>
      <c r="R14" s="41">
        <v>14024.2643236</v>
      </c>
      <c r="S14" s="41">
        <v>14615.821139289999</v>
      </c>
      <c r="T14" s="41">
        <v>15603.418088600001</v>
      </c>
      <c r="U14" s="41">
        <v>16649.249635730001</v>
      </c>
      <c r="V14" s="41">
        <v>17519.056885620004</v>
      </c>
      <c r="W14" s="41">
        <v>17855.473420750001</v>
      </c>
      <c r="X14" s="41">
        <v>18650.939890409998</v>
      </c>
      <c r="Y14" s="41">
        <v>19357.95922991</v>
      </c>
      <c r="Z14" s="41">
        <v>20196.433786239995</v>
      </c>
      <c r="AA14" s="41">
        <v>21049.405601850001</v>
      </c>
      <c r="AB14" s="41">
        <v>21781.455849970003</v>
      </c>
      <c r="AC14" s="41">
        <v>22771.918028490018</v>
      </c>
      <c r="AD14" s="41">
        <v>24167.957768690005</v>
      </c>
      <c r="AE14" s="41">
        <v>24767.268945139986</v>
      </c>
      <c r="AF14" s="41">
        <v>26337.08336538</v>
      </c>
      <c r="AG14" s="41">
        <v>27378.045725980006</v>
      </c>
      <c r="AH14" s="41">
        <v>28254.554525129999</v>
      </c>
      <c r="AI14" s="41">
        <v>28230.284287659997</v>
      </c>
      <c r="AJ14" s="41">
        <v>29327.549370519995</v>
      </c>
      <c r="AK14" s="41">
        <v>29711.401509689989</v>
      </c>
      <c r="AL14" s="41">
        <v>31512.642602200009</v>
      </c>
      <c r="AM14" s="41">
        <v>33230.451418430013</v>
      </c>
    </row>
    <row r="15" spans="1:39" hidden="1" outlineLevel="1">
      <c r="A15" s="51" t="s">
        <v>105</v>
      </c>
      <c r="B15" s="51" t="s">
        <v>104</v>
      </c>
      <c r="C15" s="42"/>
      <c r="D15" s="41">
        <v>545.49257768928771</v>
      </c>
      <c r="E15" s="41">
        <v>621.43701207912306</v>
      </c>
      <c r="F15" s="41">
        <v>668.86536587080082</v>
      </c>
      <c r="G15" s="41">
        <v>739.72261366767293</v>
      </c>
      <c r="H15" s="41">
        <v>874.23745232034491</v>
      </c>
      <c r="I15" s="41">
        <v>899.93894976204331</v>
      </c>
      <c r="J15" s="41">
        <v>981.68393758051434</v>
      </c>
      <c r="K15" s="41">
        <v>819.88</v>
      </c>
      <c r="L15" s="41">
        <v>841.41199999999992</v>
      </c>
      <c r="M15" s="41">
        <v>962.87533616999997</v>
      </c>
      <c r="N15" s="41">
        <v>896.80781193000007</v>
      </c>
      <c r="O15" s="41">
        <v>861.75018853999995</v>
      </c>
      <c r="P15" s="41">
        <v>862.55604038000001</v>
      </c>
      <c r="Q15" s="41">
        <v>870.03502634000006</v>
      </c>
      <c r="R15" s="41">
        <v>911.30640328000004</v>
      </c>
      <c r="S15" s="41">
        <v>924.85588053999993</v>
      </c>
      <c r="T15" s="41">
        <v>946.74781441000005</v>
      </c>
      <c r="U15" s="41">
        <v>992.99270733999981</v>
      </c>
      <c r="V15" s="41">
        <v>1000.65760563</v>
      </c>
      <c r="W15" s="41">
        <v>1077.29817854</v>
      </c>
      <c r="X15" s="41">
        <v>1089.7453240900002</v>
      </c>
      <c r="Y15" s="41">
        <v>1177.4644358400001</v>
      </c>
      <c r="Z15" s="41">
        <v>1150.0255496900002</v>
      </c>
      <c r="AA15" s="41">
        <v>1244.7442147100001</v>
      </c>
      <c r="AB15" s="41">
        <v>1269.9703731100001</v>
      </c>
      <c r="AC15" s="41">
        <v>1241.8763280200003</v>
      </c>
      <c r="AD15" s="41">
        <v>1262.7808588500002</v>
      </c>
      <c r="AE15" s="41">
        <v>1287.1834229600001</v>
      </c>
      <c r="AF15" s="41">
        <v>1315.9912564399997</v>
      </c>
      <c r="AG15" s="41">
        <v>1359.3389903899997</v>
      </c>
      <c r="AH15" s="41">
        <v>1435.0260079499999</v>
      </c>
      <c r="AI15" s="41">
        <v>1423.6103778600009</v>
      </c>
      <c r="AJ15" s="41">
        <v>1471.3678657299999</v>
      </c>
      <c r="AK15" s="41">
        <v>1581.7816253699996</v>
      </c>
      <c r="AL15" s="41">
        <v>1710.7501906300006</v>
      </c>
      <c r="AM15" s="41">
        <v>1700.0247909500001</v>
      </c>
    </row>
    <row r="16" spans="1:39" hidden="1" outlineLevel="1">
      <c r="A16" s="81" t="s">
        <v>140</v>
      </c>
      <c r="B16" s="81" t="s">
        <v>141</v>
      </c>
      <c r="C16" s="42" t="s">
        <v>75</v>
      </c>
      <c r="D16" s="41" t="s">
        <v>58</v>
      </c>
      <c r="E16" s="41" t="s">
        <v>58</v>
      </c>
      <c r="F16" s="41" t="s">
        <v>58</v>
      </c>
      <c r="G16" s="41" t="s">
        <v>58</v>
      </c>
      <c r="H16" s="41" t="s">
        <v>58</v>
      </c>
      <c r="I16" s="41" t="s">
        <v>58</v>
      </c>
      <c r="J16" s="41">
        <v>-4.8820000000000618</v>
      </c>
      <c r="K16" s="41">
        <v>80.819999999999993</v>
      </c>
      <c r="L16" s="41">
        <v>-8.09</v>
      </c>
      <c r="M16" s="41">
        <v>-50.189617630000235</v>
      </c>
      <c r="N16" s="41">
        <v>-25.701332319999999</v>
      </c>
      <c r="O16" s="41">
        <v>66.496894130000001</v>
      </c>
      <c r="P16" s="41">
        <v>4.8102273699999998</v>
      </c>
      <c r="Q16" s="41">
        <v>-23.086659560000001</v>
      </c>
      <c r="R16" s="41">
        <v>-7.6669506500000004</v>
      </c>
      <c r="S16" s="41">
        <v>32.410930379999996</v>
      </c>
      <c r="T16" s="41">
        <v>71.454944260000005</v>
      </c>
      <c r="U16" s="41">
        <v>-31.926405930000001</v>
      </c>
      <c r="V16" s="41">
        <v>-8.4651255299999999</v>
      </c>
      <c r="W16" s="41">
        <v>-14.117250619999998</v>
      </c>
      <c r="X16" s="41">
        <v>-10.25561997</v>
      </c>
      <c r="Y16" s="41">
        <v>-13.57542213</v>
      </c>
      <c r="Z16" s="41">
        <v>-34.086255090000002</v>
      </c>
      <c r="AA16" s="41">
        <v>-94.472054749999998</v>
      </c>
      <c r="AB16" s="41">
        <v>3.6138512200000004</v>
      </c>
      <c r="AC16" s="41">
        <v>38.194776769999741</v>
      </c>
      <c r="AD16" s="41">
        <v>-48.763231550000313</v>
      </c>
      <c r="AE16" s="41">
        <v>100.96843666000007</v>
      </c>
      <c r="AF16" s="41">
        <v>139.77148169999992</v>
      </c>
      <c r="AG16" s="41">
        <v>-143.36089175000009</v>
      </c>
      <c r="AH16" s="41">
        <v>-143.3521302800001</v>
      </c>
      <c r="AI16" s="41">
        <v>390.85998054999999</v>
      </c>
      <c r="AJ16" s="41">
        <v>305.92825818999995</v>
      </c>
      <c r="AK16" s="41">
        <v>298.22974579999988</v>
      </c>
      <c r="AL16" s="41">
        <v>-137.30118971999997</v>
      </c>
      <c r="AM16" s="41">
        <v>-342.72396099999997</v>
      </c>
    </row>
    <row r="17" spans="1:39" ht="22.5" hidden="1" customHeight="1" outlineLevel="1">
      <c r="A17" s="47" t="s">
        <v>142</v>
      </c>
      <c r="B17" s="48" t="s">
        <v>143</v>
      </c>
      <c r="C17" s="49"/>
      <c r="D17" s="50">
        <v>6820.6891631282679</v>
      </c>
      <c r="E17" s="50">
        <v>7206.2849497568459</v>
      </c>
      <c r="F17" s="50">
        <v>7730.6607672391319</v>
      </c>
      <c r="G17" s="50">
        <v>8369.6326342296688</v>
      </c>
      <c r="H17" s="50">
        <v>9299.2146190109197</v>
      </c>
      <c r="I17" s="50">
        <v>10121.281931065543</v>
      </c>
      <c r="J17" s="50">
        <v>10874.132371632397</v>
      </c>
      <c r="K17" s="50">
        <v>10548.577999999998</v>
      </c>
      <c r="L17" s="50">
        <v>10959.598</v>
      </c>
      <c r="M17" s="50">
        <v>11761.16227434</v>
      </c>
      <c r="N17" s="50">
        <v>12344.736443979999</v>
      </c>
      <c r="O17" s="50">
        <v>13044.627279959999</v>
      </c>
      <c r="P17" s="50">
        <v>13448.357261180001</v>
      </c>
      <c r="Q17" s="50">
        <v>14203.72203553</v>
      </c>
      <c r="R17" s="50">
        <v>14927.903776229999</v>
      </c>
      <c r="S17" s="50">
        <v>15573.08795021</v>
      </c>
      <c r="T17" s="50">
        <v>16621.620847270002</v>
      </c>
      <c r="U17" s="50">
        <v>17610.31593714</v>
      </c>
      <c r="V17" s="50">
        <v>18511.249365720003</v>
      </c>
      <c r="W17" s="50">
        <v>18918.654348670003</v>
      </c>
      <c r="X17" s="50">
        <v>19730.429594529996</v>
      </c>
      <c r="Y17" s="50">
        <v>20521.848243619999</v>
      </c>
      <c r="Z17" s="50">
        <v>21312.373080839996</v>
      </c>
      <c r="AA17" s="50">
        <v>22199.677761810002</v>
      </c>
      <c r="AB17" s="50">
        <v>23055.040074300006</v>
      </c>
      <c r="AC17" s="50">
        <v>24051.989133280018</v>
      </c>
      <c r="AD17" s="50">
        <v>25381.975395990004</v>
      </c>
      <c r="AE17" s="50">
        <v>26155.420804759986</v>
      </c>
      <c r="AF17" s="50">
        <v>27792.846103520002</v>
      </c>
      <c r="AG17" s="50">
        <v>28594.023824620006</v>
      </c>
      <c r="AH17" s="50">
        <v>29546.228402799999</v>
      </c>
      <c r="AI17" s="50">
        <v>30044.75464607</v>
      </c>
      <c r="AJ17" s="50">
        <v>31104.845494439996</v>
      </c>
      <c r="AK17" s="50">
        <v>31591.412880859989</v>
      </c>
      <c r="AL17" s="50">
        <v>33086.091603110006</v>
      </c>
      <c r="AM17" s="50">
        <v>34587.752248380013</v>
      </c>
    </row>
    <row r="18" spans="1:39" ht="22.5" hidden="1" customHeight="1" outlineLevel="1">
      <c r="A18" s="47" t="s">
        <v>144</v>
      </c>
      <c r="B18" s="48" t="s">
        <v>145</v>
      </c>
      <c r="C18" s="49"/>
      <c r="D18" s="50">
        <v>-260.06108486384619</v>
      </c>
      <c r="E18" s="50">
        <v>-289.02387364638707</v>
      </c>
      <c r="F18" s="50">
        <v>-199.75862250006867</v>
      </c>
      <c r="G18" s="50">
        <v>43.355804275317496</v>
      </c>
      <c r="H18" s="50">
        <v>-246.08297697466514</v>
      </c>
      <c r="I18" s="50">
        <v>-465.07287174513476</v>
      </c>
      <c r="J18" s="50">
        <v>-334.92952969308863</v>
      </c>
      <c r="K18" s="50">
        <v>-59.059750984746643</v>
      </c>
      <c r="L18" s="50">
        <v>-323.18132284023523</v>
      </c>
      <c r="M18" s="50">
        <v>-632.3330577780016</v>
      </c>
      <c r="N18" s="50">
        <v>-303.46091170234467</v>
      </c>
      <c r="O18" s="50">
        <v>-325.90903286982575</v>
      </c>
      <c r="P18" s="50">
        <v>-330.67578129117646</v>
      </c>
      <c r="Q18" s="50">
        <v>-692.49273868615819</v>
      </c>
      <c r="R18" s="50">
        <v>-878.17266261684199</v>
      </c>
      <c r="S18" s="50">
        <v>-75.454114279529676</v>
      </c>
      <c r="T18" s="50">
        <v>193.51141650260251</v>
      </c>
      <c r="U18" s="50">
        <v>381.78739435855096</v>
      </c>
      <c r="V18" s="50">
        <v>-47.001378202567139</v>
      </c>
      <c r="W18" s="50">
        <v>278.92940688279123</v>
      </c>
      <c r="X18" s="50">
        <v>24.773368037280306</v>
      </c>
      <c r="Y18" s="50">
        <v>-624.71296309313402</v>
      </c>
      <c r="Z18" s="50">
        <v>-928.3101597052846</v>
      </c>
      <c r="AA18" s="50">
        <v>-46.262545063837024</v>
      </c>
      <c r="AB18" s="50">
        <v>487.95456685102545</v>
      </c>
      <c r="AC18" s="50">
        <v>305.87398483998913</v>
      </c>
      <c r="AD18" s="50">
        <v>-514.24449085000379</v>
      </c>
      <c r="AE18" s="50">
        <v>-438.36407280998174</v>
      </c>
      <c r="AF18" s="50">
        <v>-760.93879453135742</v>
      </c>
      <c r="AG18" s="50">
        <v>-71.851358088901179</v>
      </c>
      <c r="AH18" s="50">
        <v>436.82735088003392</v>
      </c>
      <c r="AI18" s="50">
        <v>1289.2302349988131</v>
      </c>
      <c r="AJ18" s="50">
        <v>740.32642497000052</v>
      </c>
      <c r="AK18" s="50">
        <v>609.21503042000768</v>
      </c>
      <c r="AL18" s="50">
        <v>-867.71603976000915</v>
      </c>
      <c r="AM18" s="50">
        <v>-1723.974843960008</v>
      </c>
    </row>
    <row r="19" spans="1:39" ht="22.5" hidden="1" customHeight="1" outlineLevel="1">
      <c r="A19" s="47" t="s">
        <v>146</v>
      </c>
      <c r="B19" s="48" t="s">
        <v>147</v>
      </c>
      <c r="C19" s="49"/>
      <c r="D19" s="50">
        <v>-102.72651808158935</v>
      </c>
      <c r="E19" s="50">
        <v>-124.47667789843217</v>
      </c>
      <c r="F19" s="50">
        <v>-16.904339256092499</v>
      </c>
      <c r="G19" s="50">
        <v>253.82241574994805</v>
      </c>
      <c r="H19" s="50">
        <v>-0.50778622823236219</v>
      </c>
      <c r="I19" s="50">
        <v>-214.19528144054129</v>
      </c>
      <c r="J19" s="50">
        <v>-91.429076096670542</v>
      </c>
      <c r="K19" s="50">
        <v>175.44653067690706</v>
      </c>
      <c r="L19" s="50">
        <v>-69.347911440467215</v>
      </c>
      <c r="M19" s="50">
        <v>-335.4536870159227</v>
      </c>
      <c r="N19" s="50">
        <v>73.160865139305315</v>
      </c>
      <c r="O19" s="50">
        <v>27.452417723490726</v>
      </c>
      <c r="P19" s="50">
        <v>-26.035429823939921</v>
      </c>
      <c r="Q19" s="50">
        <v>-296.98515622973355</v>
      </c>
      <c r="R19" s="50">
        <v>-736.87632445464988</v>
      </c>
      <c r="S19" s="50">
        <v>7.6767132340301032</v>
      </c>
      <c r="T19" s="50">
        <v>340.42056422397945</v>
      </c>
      <c r="U19" s="50">
        <v>574.8958008340669</v>
      </c>
      <c r="V19" s="50">
        <v>272.36498317927544</v>
      </c>
      <c r="W19" s="50">
        <v>616.90228663287417</v>
      </c>
      <c r="X19" s="50">
        <v>368.11572116073512</v>
      </c>
      <c r="Y19" s="50">
        <v>-595.86835685410188</v>
      </c>
      <c r="Z19" s="50">
        <v>-636.72129750651584</v>
      </c>
      <c r="AA19" s="50">
        <v>272.51399058494644</v>
      </c>
      <c r="AB19" s="50">
        <v>683.51001973717212</v>
      </c>
      <c r="AC19" s="50">
        <v>541.90330277998873</v>
      </c>
      <c r="AD19" s="50">
        <v>-265.10169615000268</v>
      </c>
      <c r="AE19" s="50">
        <v>-206.10887717998048</v>
      </c>
      <c r="AF19" s="50">
        <v>-563.20219743135749</v>
      </c>
      <c r="AG19" s="50">
        <v>138.27873429109968</v>
      </c>
      <c r="AH19" s="50">
        <v>611.75902303003386</v>
      </c>
      <c r="AI19" s="50">
        <v>1492.0617113888147</v>
      </c>
      <c r="AJ19" s="50">
        <v>2559.1424250200034</v>
      </c>
      <c r="AK19" s="50">
        <v>809.54921139000726</v>
      </c>
      <c r="AL19" s="50">
        <v>-646.06774362000579</v>
      </c>
      <c r="AM19" s="50">
        <v>-1436.4130640300064</v>
      </c>
    </row>
    <row r="20" spans="1:39" ht="22.5" hidden="1" customHeight="1" outlineLevel="1">
      <c r="A20" s="47" t="s">
        <v>148</v>
      </c>
      <c r="B20" s="48" t="s">
        <v>149</v>
      </c>
      <c r="C20" s="49"/>
      <c r="D20" s="50">
        <v>-104.3895502492087</v>
      </c>
      <c r="E20" s="50">
        <v>-124.52906269551841</v>
      </c>
      <c r="F20" s="50">
        <v>-28.255883889963116</v>
      </c>
      <c r="G20" s="50">
        <v>243.74048940344437</v>
      </c>
      <c r="H20" s="50">
        <v>-6.3992299517485662</v>
      </c>
      <c r="I20" s="50">
        <v>-209.56213612883585</v>
      </c>
      <c r="J20" s="50">
        <v>-100.01895868042993</v>
      </c>
      <c r="K20" s="50">
        <v>126.33860400000049</v>
      </c>
      <c r="L20" s="50">
        <v>-82.021899999997913</v>
      </c>
      <c r="M20" s="50">
        <v>-322.96688680000261</v>
      </c>
      <c r="N20" s="50">
        <v>70.21409827000025</v>
      </c>
      <c r="O20" s="50">
        <v>-0.23595960999773524</v>
      </c>
      <c r="P20" s="50">
        <v>-49.386770599998272</v>
      </c>
      <c r="Q20" s="50">
        <v>-305.95411366999724</v>
      </c>
      <c r="R20" s="50">
        <v>-789.7659129800013</v>
      </c>
      <c r="S20" s="50">
        <v>-223.70777384000212</v>
      </c>
      <c r="T20" s="50">
        <v>399.72956302999955</v>
      </c>
      <c r="U20" s="50">
        <v>514.11095433000082</v>
      </c>
      <c r="V20" s="50">
        <v>171.42467385999771</v>
      </c>
      <c r="W20" s="50">
        <v>490.94995243999801</v>
      </c>
      <c r="X20" s="50">
        <v>178.66007702000206</v>
      </c>
      <c r="Y20" s="50">
        <v>-755.31870579999668</v>
      </c>
      <c r="Z20" s="50">
        <v>-471.60922110999672</v>
      </c>
      <c r="AA20" s="50">
        <v>224.51187489999938</v>
      </c>
      <c r="AB20" s="50">
        <v>587.669538929993</v>
      </c>
      <c r="AC20" s="50">
        <v>915.88460633999057</v>
      </c>
      <c r="AD20" s="50">
        <v>-141.17999115000566</v>
      </c>
      <c r="AE20" s="50">
        <v>295.87199582001995</v>
      </c>
      <c r="AF20" s="50">
        <v>-606.8725584313579</v>
      </c>
      <c r="AG20" s="50">
        <v>197.33705929109783</v>
      </c>
      <c r="AH20" s="50">
        <v>931.45902303003459</v>
      </c>
      <c r="AI20" s="50">
        <v>1071.4617113888125</v>
      </c>
      <c r="AJ20" s="50">
        <v>1731.9424250199991</v>
      </c>
      <c r="AK20" s="50">
        <v>961.94921139000871</v>
      </c>
      <c r="AL20" s="50">
        <v>-318.58774362000986</v>
      </c>
      <c r="AM20" s="50">
        <v>-3427.2130640300093</v>
      </c>
    </row>
    <row r="21" spans="1:39" hidden="1" outlineLevel="1">
      <c r="A21" s="81" t="s">
        <v>71</v>
      </c>
      <c r="B21" s="81" t="s">
        <v>70</v>
      </c>
      <c r="C21" s="42"/>
      <c r="D21" s="41" t="s">
        <v>167</v>
      </c>
      <c r="E21" s="41" t="s">
        <v>167</v>
      </c>
      <c r="F21" s="41" t="s">
        <v>167</v>
      </c>
      <c r="G21" s="41" t="s">
        <v>167</v>
      </c>
      <c r="H21" s="41" t="s">
        <v>167</v>
      </c>
      <c r="I21" s="41" t="s">
        <v>167</v>
      </c>
      <c r="J21" s="41" t="s">
        <v>167</v>
      </c>
      <c r="K21" s="41" t="s">
        <v>167</v>
      </c>
      <c r="L21" s="41" t="s">
        <v>167</v>
      </c>
      <c r="M21" s="41">
        <v>305.63855218180902</v>
      </c>
      <c r="N21" s="41">
        <v>314.73198740999879</v>
      </c>
      <c r="O21" s="41">
        <v>215.53159386999769</v>
      </c>
      <c r="P21" s="41">
        <v>177.60399809999788</v>
      </c>
      <c r="Q21" s="41">
        <v>201.54807917999943</v>
      </c>
      <c r="R21" s="41">
        <v>112.26648654000023</v>
      </c>
      <c r="S21" s="41">
        <v>132.57683261000102</v>
      </c>
      <c r="T21" s="41">
        <v>319.79747857000092</v>
      </c>
      <c r="U21" s="41">
        <v>317.82459104999646</v>
      </c>
      <c r="V21" s="41">
        <v>229.81199058000362</v>
      </c>
      <c r="W21" s="41">
        <v>303.3159972600007</v>
      </c>
      <c r="X21" s="41">
        <v>302.52165128999582</v>
      </c>
      <c r="Y21" s="41">
        <v>27.100678919999837</v>
      </c>
      <c r="Z21" s="41">
        <v>-40.762983250002634</v>
      </c>
      <c r="AA21" s="41">
        <v>273.17772565999928</v>
      </c>
      <c r="AB21" s="41">
        <v>410.01851956000553</v>
      </c>
      <c r="AC21" s="41">
        <v>1676.3800656900112</v>
      </c>
      <c r="AD21" s="41">
        <v>-3.9198020399956306</v>
      </c>
      <c r="AE21" s="41">
        <v>-39.467993510018914</v>
      </c>
      <c r="AF21" s="41">
        <v>396.48689205135594</v>
      </c>
      <c r="AG21" s="41">
        <v>-10.941051091098451</v>
      </c>
      <c r="AH21" s="41">
        <v>433.94061623996168</v>
      </c>
      <c r="AI21" s="41">
        <v>-154.01680763880938</v>
      </c>
      <c r="AJ21" s="41">
        <v>-316.27200986000821</v>
      </c>
      <c r="AK21" s="41">
        <v>-330.07242831000838</v>
      </c>
      <c r="AL21" s="41">
        <v>-60.814115759989818</v>
      </c>
      <c r="AM21" s="41">
        <v>783.56925928000487</v>
      </c>
    </row>
    <row r="22" spans="1:39" ht="22.5" hidden="1" customHeight="1" outlineLevel="1">
      <c r="A22" s="47" t="s">
        <v>150</v>
      </c>
      <c r="B22" s="48" t="s">
        <v>151</v>
      </c>
      <c r="C22" s="52" t="s">
        <v>77</v>
      </c>
      <c r="D22" s="50">
        <v>6508.6503538612396</v>
      </c>
      <c r="E22" s="50">
        <v>6384.1212911657212</v>
      </c>
      <c r="F22" s="50">
        <v>6355.865407275759</v>
      </c>
      <c r="G22" s="50">
        <v>6599.6058966792034</v>
      </c>
      <c r="H22" s="50">
        <v>6593.2066667274566</v>
      </c>
      <c r="I22" s="50">
        <v>6383.6445305986208</v>
      </c>
      <c r="J22" s="50">
        <v>6283.6255719181909</v>
      </c>
      <c r="K22" s="50">
        <v>6409.9641759181923</v>
      </c>
      <c r="L22" s="50">
        <v>6327.9422759181944</v>
      </c>
      <c r="M22" s="50">
        <v>6310.6139413000001</v>
      </c>
      <c r="N22" s="50">
        <v>6695.5600269799997</v>
      </c>
      <c r="O22" s="50">
        <v>6910.8556612400007</v>
      </c>
      <c r="P22" s="50">
        <v>7039.0728887400001</v>
      </c>
      <c r="Q22" s="50">
        <v>6934.6668542500011</v>
      </c>
      <c r="R22" s="50">
        <v>6257.1674278099999</v>
      </c>
      <c r="S22" s="50">
        <v>6166.0364865800002</v>
      </c>
      <c r="T22" s="50">
        <v>6885.5635281800005</v>
      </c>
      <c r="U22" s="50">
        <v>7717.4990735599986</v>
      </c>
      <c r="V22" s="50">
        <v>8118.7357380000003</v>
      </c>
      <c r="W22" s="50">
        <v>8913.0016876999998</v>
      </c>
      <c r="X22" s="50">
        <v>9394.1834160099988</v>
      </c>
      <c r="Y22" s="50">
        <v>8665.9653891300004</v>
      </c>
      <c r="Z22" s="50">
        <v>8153.5931847699994</v>
      </c>
      <c r="AA22" s="50">
        <v>8651.2827853299987</v>
      </c>
      <c r="AB22" s="50">
        <v>9648.9708438199996</v>
      </c>
      <c r="AC22" s="50">
        <v>12241.23551585</v>
      </c>
      <c r="AD22" s="50">
        <v>12096.135722660001</v>
      </c>
      <c r="AE22" s="50">
        <v>12352.539724970002</v>
      </c>
      <c r="AF22" s="50">
        <v>12142.15405859</v>
      </c>
      <c r="AG22" s="50">
        <v>12328.550066790001</v>
      </c>
      <c r="AH22" s="50">
        <v>13693.949706059997</v>
      </c>
      <c r="AI22" s="50">
        <v>14611.394609810002</v>
      </c>
      <c r="AJ22" s="50">
        <v>16027.065024969997</v>
      </c>
      <c r="AK22" s="50">
        <v>16658.941808049996</v>
      </c>
      <c r="AL22" s="50">
        <v>16279.539948670001</v>
      </c>
      <c r="AM22" s="50">
        <v>13635.896143919999</v>
      </c>
    </row>
    <row r="23" spans="1:39" ht="15" hidden="1" outlineLevel="1" thickBot="1">
      <c r="A23" s="83" t="s">
        <v>103</v>
      </c>
      <c r="B23" s="53" t="s">
        <v>102</v>
      </c>
      <c r="C23" s="54"/>
      <c r="D23" s="22">
        <v>0.21472624905960069</v>
      </c>
      <c r="E23" s="22">
        <v>0.21073146712734978</v>
      </c>
      <c r="F23" s="22">
        <v>0.20329827518240456</v>
      </c>
      <c r="G23" s="22">
        <v>0.231299279741706</v>
      </c>
      <c r="H23" s="22">
        <v>0.20895678609541279</v>
      </c>
      <c r="I23" s="22">
        <v>0.19699095564963653</v>
      </c>
      <c r="J23" s="22">
        <v>0.18365419251377049</v>
      </c>
      <c r="K23" s="22">
        <v>0.18530246484407664</v>
      </c>
      <c r="L23" s="22">
        <v>0.18936345667058227</v>
      </c>
      <c r="M23" s="22">
        <v>0.13668405427644792</v>
      </c>
      <c r="N23" s="22">
        <v>0.16981030160690538</v>
      </c>
      <c r="O23" s="22">
        <v>0.19513057209464443</v>
      </c>
      <c r="P23" s="22">
        <v>0.20318654337713804</v>
      </c>
      <c r="Q23" s="22">
        <v>0.18140531662437981</v>
      </c>
      <c r="R23" s="22">
        <v>0.17993394454196776</v>
      </c>
      <c r="S23" s="22">
        <v>0.18841811354185745</v>
      </c>
      <c r="T23" s="22">
        <v>0.18541519988444347</v>
      </c>
      <c r="U23" s="22">
        <v>0.18020006952898385</v>
      </c>
      <c r="V23" s="22">
        <v>0.17308637188170561</v>
      </c>
      <c r="W23" s="22">
        <v>0.17507871540677808</v>
      </c>
      <c r="X23" s="22">
        <v>0.17337273893612279</v>
      </c>
      <c r="Y23" s="22">
        <v>0.16595448340277</v>
      </c>
      <c r="Z23" s="22">
        <v>0.16670804546041507</v>
      </c>
      <c r="AA23" s="22">
        <v>0.17907324248727638</v>
      </c>
      <c r="AB23" s="22">
        <v>0.17624581381185786</v>
      </c>
      <c r="AC23" s="22">
        <v>0.17455260181083679</v>
      </c>
      <c r="AD23" s="22">
        <v>0.16500310234291932</v>
      </c>
      <c r="AE23" s="22">
        <v>0.16073792425067351</v>
      </c>
      <c r="AF23" s="22">
        <v>0.15606069897140423</v>
      </c>
      <c r="AG23" s="22">
        <v>0.15697044611627498</v>
      </c>
      <c r="AH23" s="22">
        <v>0.15774197657790814</v>
      </c>
      <c r="AI23" s="22">
        <v>0.16314407983262252</v>
      </c>
      <c r="AJ23" s="22">
        <v>0.16578123227140759</v>
      </c>
      <c r="AK23" s="22">
        <v>0.171764850931931</v>
      </c>
      <c r="AL23" s="22">
        <v>0.16399811029689484</v>
      </c>
      <c r="AM23" s="22">
        <v>0.15411555830285747</v>
      </c>
    </row>
    <row r="24" spans="1:39" hidden="1" outlineLevel="1"/>
    <row r="25" spans="1:39" hidden="1" outlineLevel="1">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row>
    <row r="26" spans="1:39" hidden="1" outlineLevel="1">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row>
    <row r="27" spans="1:39" hidden="1" outlineLevel="1">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row>
    <row r="28" spans="1:39" hidden="1" outlineLevel="1">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row>
    <row r="29" spans="1:39" hidden="1" outlineLevel="1">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row>
    <row r="30" spans="1:39" hidden="1" outlineLevel="1">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row>
    <row r="31" spans="1:39" hidden="1" outlineLevel="1">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row>
    <row r="32" spans="1:39" hidden="1" outlineLevel="1"/>
    <row r="33" hidden="1" outlineLevel="1"/>
    <row r="34" hidden="1" outlineLevel="1"/>
    <row r="35" hidden="1" outlineLevel="1"/>
    <row r="36" hidden="1" outlineLevel="1"/>
    <row r="37" hidden="1" outlineLevel="1"/>
    <row r="38" hidden="1" outlineLevel="1"/>
    <row r="39" hidden="1" outlineLevel="1"/>
    <row r="40" hidden="1" outlineLevel="1"/>
    <row r="41" hidden="1" outlineLevel="1"/>
    <row r="42" hidden="1" outlineLevel="1"/>
    <row r="43" hidden="1" outlineLevel="1"/>
    <row r="44" hidden="1" outlineLevel="1"/>
    <row r="45" hidden="1" outlineLevel="1"/>
    <row r="46" hidden="1" outlineLevel="1"/>
    <row r="47" hidden="1" outlineLevel="1"/>
    <row r="48" hidden="1" outlineLevel="1"/>
    <row r="49" spans="1:22" ht="54" collapsed="1">
      <c r="A49" s="55" t="s">
        <v>159</v>
      </c>
      <c r="B49" s="55" t="s">
        <v>160</v>
      </c>
      <c r="C49" s="56"/>
    </row>
    <row r="50" spans="1:22" ht="18">
      <c r="A50" s="57" t="s">
        <v>124</v>
      </c>
      <c r="B50" s="57" t="s">
        <v>125</v>
      </c>
      <c r="C50" s="85"/>
      <c r="Q50" s="58"/>
    </row>
    <row r="51" spans="1:22" ht="18">
      <c r="A51" s="59"/>
      <c r="B51" s="59"/>
      <c r="C51" s="59"/>
      <c r="D51" s="60"/>
      <c r="E51" s="60"/>
      <c r="F51" s="60"/>
      <c r="G51" s="60"/>
      <c r="H51" s="60"/>
      <c r="I51" s="60"/>
      <c r="J51" s="60"/>
      <c r="K51" s="60"/>
      <c r="L51" s="60"/>
      <c r="M51" s="60"/>
      <c r="N51" s="60"/>
      <c r="O51" s="60"/>
      <c r="P51" s="60"/>
      <c r="Q51" s="58"/>
      <c r="R51" s="60"/>
      <c r="S51" s="60"/>
      <c r="T51" s="60"/>
      <c r="U51" s="60"/>
      <c r="V51" s="60"/>
    </row>
    <row r="52" spans="1:22" ht="15">
      <c r="A52" s="60"/>
      <c r="B52" s="60"/>
      <c r="C52" s="60"/>
      <c r="D52" s="61"/>
      <c r="E52" s="61"/>
      <c r="F52" s="61"/>
      <c r="G52" s="62"/>
      <c r="H52" s="62"/>
      <c r="I52" s="62"/>
      <c r="J52" s="62"/>
      <c r="K52" s="62"/>
      <c r="L52" s="62"/>
      <c r="M52" s="62"/>
      <c r="N52" s="62"/>
      <c r="O52" s="62"/>
      <c r="P52" s="62"/>
      <c r="Q52" s="58"/>
      <c r="R52" s="62"/>
      <c r="S52" s="62"/>
      <c r="T52" s="60"/>
      <c r="U52" s="60"/>
      <c r="V52" s="60"/>
    </row>
    <row r="53" spans="1:22" ht="15">
      <c r="A53" s="63"/>
      <c r="B53" s="63"/>
      <c r="C53" s="63"/>
      <c r="D53" s="18"/>
      <c r="E53" s="18"/>
      <c r="F53" s="18"/>
      <c r="G53" s="18"/>
      <c r="H53" s="18"/>
      <c r="I53" s="18"/>
      <c r="J53" s="18"/>
      <c r="K53" s="18"/>
      <c r="L53" s="18"/>
      <c r="M53" s="18"/>
      <c r="N53" s="18"/>
      <c r="O53" s="18"/>
      <c r="P53" s="18"/>
      <c r="Q53" s="58"/>
      <c r="R53" s="18"/>
      <c r="S53" s="18"/>
      <c r="T53" s="60"/>
      <c r="U53" s="60"/>
      <c r="V53" s="60"/>
    </row>
    <row r="54" spans="1:22" ht="15">
      <c r="A54" s="64"/>
      <c r="B54" s="64"/>
      <c r="C54" s="64"/>
      <c r="D54" s="20"/>
      <c r="E54" s="20"/>
      <c r="F54" s="20"/>
      <c r="G54" s="20"/>
      <c r="H54" s="20"/>
      <c r="I54" s="20"/>
      <c r="J54" s="20"/>
      <c r="K54" s="20"/>
      <c r="L54" s="20"/>
      <c r="M54" s="20"/>
      <c r="N54" s="20"/>
      <c r="O54" s="20"/>
      <c r="P54" s="20"/>
      <c r="Q54" s="58"/>
      <c r="R54" s="20"/>
      <c r="S54" s="20"/>
      <c r="T54" s="60"/>
      <c r="U54" s="60"/>
      <c r="V54" s="60"/>
    </row>
    <row r="55" spans="1:22" ht="15">
      <c r="A55" s="64"/>
      <c r="B55" s="64"/>
      <c r="C55" s="64"/>
      <c r="D55" s="20"/>
      <c r="E55" s="20"/>
      <c r="F55" s="20"/>
      <c r="G55" s="20"/>
      <c r="H55" s="20"/>
      <c r="I55" s="20"/>
      <c r="J55" s="20"/>
      <c r="K55" s="20"/>
      <c r="L55" s="20"/>
      <c r="M55" s="20"/>
      <c r="N55" s="20"/>
      <c r="O55" s="20"/>
      <c r="P55" s="20"/>
      <c r="Q55" s="58"/>
      <c r="R55" s="20"/>
      <c r="S55" s="20"/>
      <c r="T55" s="60"/>
      <c r="U55" s="60"/>
      <c r="V55" s="60"/>
    </row>
    <row r="56" spans="1:22" ht="15">
      <c r="A56" s="65"/>
      <c r="B56" s="65"/>
      <c r="C56" s="65"/>
      <c r="D56" s="20"/>
      <c r="E56" s="20"/>
      <c r="F56" s="20"/>
      <c r="G56" s="20"/>
      <c r="H56" s="20"/>
      <c r="I56" s="20"/>
      <c r="J56" s="20"/>
      <c r="K56" s="20"/>
      <c r="L56" s="20"/>
      <c r="M56" s="20"/>
      <c r="N56" s="20"/>
      <c r="O56" s="20"/>
      <c r="P56" s="20"/>
      <c r="Q56" s="58"/>
      <c r="R56" s="20"/>
      <c r="S56" s="20"/>
      <c r="T56" s="60"/>
      <c r="U56" s="60"/>
      <c r="V56" s="60"/>
    </row>
    <row r="57" spans="1:22" ht="21.75" customHeight="1">
      <c r="H57" s="21"/>
      <c r="I57" s="21"/>
      <c r="J57" s="21"/>
      <c r="K57" s="21"/>
      <c r="L57" s="21"/>
      <c r="M57" s="21"/>
      <c r="N57" s="21"/>
      <c r="O57" s="21"/>
      <c r="P57" s="21"/>
      <c r="Q57" s="58"/>
      <c r="R57" s="20"/>
      <c r="S57" s="20"/>
      <c r="T57" s="60"/>
      <c r="U57" s="60"/>
      <c r="V57" s="60"/>
    </row>
    <row r="58" spans="1:22" ht="15">
      <c r="A58" s="64"/>
      <c r="B58" s="64"/>
      <c r="C58" s="64"/>
      <c r="D58" s="20"/>
      <c r="E58" s="20"/>
      <c r="F58" s="20"/>
      <c r="G58" s="20"/>
      <c r="H58" s="20"/>
      <c r="I58" s="20"/>
      <c r="J58" s="20"/>
      <c r="K58" s="20"/>
      <c r="L58" s="20"/>
      <c r="M58" s="20"/>
      <c r="N58" s="20"/>
      <c r="O58" s="20"/>
      <c r="P58" s="20"/>
      <c r="Q58" s="58"/>
      <c r="R58" s="20"/>
      <c r="S58" s="20"/>
      <c r="T58" s="60"/>
      <c r="U58" s="60"/>
      <c r="V58" s="60"/>
    </row>
    <row r="59" spans="1:22" ht="15">
      <c r="A59" s="66"/>
      <c r="B59" s="66"/>
      <c r="C59" s="66"/>
      <c r="D59" s="19"/>
      <c r="E59" s="19"/>
      <c r="F59" s="19"/>
      <c r="G59" s="19"/>
      <c r="H59" s="19"/>
      <c r="I59" s="19"/>
      <c r="J59" s="19"/>
      <c r="K59" s="19"/>
      <c r="L59" s="19"/>
      <c r="M59" s="19"/>
      <c r="N59" s="19"/>
      <c r="O59" s="19"/>
      <c r="P59" s="19"/>
      <c r="Q59" s="58"/>
      <c r="R59" s="19"/>
      <c r="S59" s="19"/>
      <c r="T59" s="67"/>
      <c r="U59" s="67"/>
      <c r="V59" s="67"/>
    </row>
    <row r="60" spans="1:22" ht="15">
      <c r="A60" s="63"/>
      <c r="B60" s="63"/>
      <c r="C60" s="63"/>
      <c r="D60" s="18"/>
      <c r="E60" s="18"/>
      <c r="F60" s="18"/>
      <c r="G60" s="18"/>
      <c r="H60" s="18"/>
      <c r="I60" s="18"/>
      <c r="J60" s="18"/>
      <c r="K60" s="18"/>
      <c r="L60" s="18"/>
      <c r="M60" s="18"/>
      <c r="N60" s="18"/>
      <c r="O60" s="18"/>
      <c r="P60" s="18"/>
      <c r="Q60" s="58"/>
      <c r="R60" s="18"/>
      <c r="S60" s="18"/>
      <c r="T60" s="60"/>
      <c r="U60" s="60"/>
      <c r="V60" s="60"/>
    </row>
    <row r="61" spans="1:22">
      <c r="Q61" s="68"/>
    </row>
    <row r="64" spans="1:22">
      <c r="Q64" s="58"/>
    </row>
    <row r="65" spans="1:17" ht="54" hidden="1" outlineLevel="1">
      <c r="A65" s="69" t="s">
        <v>161</v>
      </c>
      <c r="B65" s="69" t="s">
        <v>162</v>
      </c>
      <c r="C65" s="56"/>
      <c r="Q65" s="58"/>
    </row>
    <row r="66" spans="1:17" hidden="1" outlineLevel="1">
      <c r="Q66" s="58"/>
    </row>
    <row r="67" spans="1:17" hidden="1" outlineLevel="1">
      <c r="Q67" s="58"/>
    </row>
    <row r="68" spans="1:17" hidden="1" outlineLevel="1">
      <c r="Q68" s="58"/>
    </row>
    <row r="69" spans="1:17" hidden="1" outlineLevel="1">
      <c r="Q69" s="58"/>
    </row>
    <row r="70" spans="1:17" hidden="1" outlineLevel="1">
      <c r="Q70" s="58"/>
    </row>
    <row r="71" spans="1:17" hidden="1" outlineLevel="1">
      <c r="Q71" s="58"/>
    </row>
    <row r="72" spans="1:17" hidden="1" outlineLevel="1">
      <c r="Q72" s="58"/>
    </row>
    <row r="73" spans="1:17" hidden="1" outlineLevel="1">
      <c r="Q73" s="58"/>
    </row>
    <row r="74" spans="1:17" hidden="1" outlineLevel="1">
      <c r="Q74" s="58"/>
    </row>
    <row r="75" spans="1:17" hidden="1" outlineLevel="1">
      <c r="Q75" s="58"/>
    </row>
    <row r="76" spans="1:17" hidden="1" outlineLevel="1"/>
    <row r="77" spans="1:17" hidden="1" outlineLevel="1"/>
    <row r="78" spans="1:17" hidden="1" outlineLevel="1"/>
    <row r="79" spans="1:17" hidden="1" outlineLevel="1"/>
    <row r="80" spans="1:17" hidden="1" outlineLevel="1"/>
    <row r="81" spans="1:39" collapsed="1"/>
    <row r="82" spans="1:39" ht="23.25">
      <c r="A82" s="70" t="s">
        <v>99</v>
      </c>
    </row>
    <row r="83" spans="1:39">
      <c r="A83" s="71"/>
    </row>
    <row r="84" spans="1:39">
      <c r="A84" s="72"/>
    </row>
    <row r="85" spans="1:39" ht="15">
      <c r="A85" s="73"/>
      <c r="D85" s="74">
        <v>1987</v>
      </c>
      <c r="E85" s="74">
        <v>1988</v>
      </c>
      <c r="F85" s="74">
        <v>1989</v>
      </c>
      <c r="G85" s="74">
        <v>1990</v>
      </c>
      <c r="H85" s="74">
        <v>1991</v>
      </c>
      <c r="I85" s="74">
        <v>1992</v>
      </c>
      <c r="J85" s="74">
        <v>1993</v>
      </c>
      <c r="K85" s="74">
        <v>1994</v>
      </c>
      <c r="L85" s="74">
        <v>1995</v>
      </c>
      <c r="M85" s="74">
        <v>1996</v>
      </c>
      <c r="N85" s="74">
        <v>1997</v>
      </c>
      <c r="O85" s="74">
        <v>1998</v>
      </c>
      <c r="P85" s="74">
        <v>1999</v>
      </c>
      <c r="Q85" s="74">
        <v>2000</v>
      </c>
      <c r="R85" s="74">
        <v>2001</v>
      </c>
      <c r="S85" s="74">
        <v>2002</v>
      </c>
      <c r="T85" s="74">
        <v>2003</v>
      </c>
      <c r="U85" s="74">
        <v>2004</v>
      </c>
      <c r="V85" s="74">
        <v>2005</v>
      </c>
      <c r="W85" s="74">
        <v>2006</v>
      </c>
      <c r="X85" s="74">
        <v>2007</v>
      </c>
      <c r="Y85" s="74">
        <v>2008</v>
      </c>
      <c r="Z85" s="74">
        <v>2009</v>
      </c>
      <c r="AA85" s="74">
        <v>2010</v>
      </c>
      <c r="AB85" s="74">
        <v>2011</v>
      </c>
      <c r="AC85" s="74">
        <v>2012</v>
      </c>
      <c r="AD85" s="74">
        <v>2013</v>
      </c>
      <c r="AE85" s="74">
        <v>2014</v>
      </c>
      <c r="AF85" s="74">
        <v>2015</v>
      </c>
      <c r="AG85" s="74">
        <v>2016</v>
      </c>
      <c r="AH85" s="74">
        <v>2017</v>
      </c>
      <c r="AI85" s="74">
        <v>2018</v>
      </c>
      <c r="AJ85" s="74">
        <v>2019</v>
      </c>
      <c r="AK85" s="74">
        <v>2020</v>
      </c>
      <c r="AL85" s="74">
        <v>2021</v>
      </c>
      <c r="AM85" s="74">
        <v>2022</v>
      </c>
    </row>
    <row r="86" spans="1:39" ht="25.5">
      <c r="A86" s="75" t="s">
        <v>154</v>
      </c>
      <c r="B86" s="76"/>
      <c r="C86" s="76"/>
      <c r="D86" s="79">
        <v>6716.2996128790592</v>
      </c>
      <c r="E86" s="79">
        <v>7081.7558870613275</v>
      </c>
      <c r="F86" s="79">
        <v>7702.4048833491688</v>
      </c>
      <c r="G86" s="79">
        <v>8613.3731236331132</v>
      </c>
      <c r="H86" s="79">
        <v>9292.8153890591711</v>
      </c>
      <c r="I86" s="79">
        <v>9911.7197949367073</v>
      </c>
      <c r="J86" s="79">
        <v>10774.113412951967</v>
      </c>
      <c r="K86" s="79">
        <v>10674.916603999998</v>
      </c>
      <c r="L86" s="79">
        <v>10877.576100000002</v>
      </c>
      <c r="M86" s="79">
        <v>11438.195387539998</v>
      </c>
      <c r="N86" s="79">
        <v>12414.950542249999</v>
      </c>
      <c r="O86" s="79">
        <v>13044.391320350001</v>
      </c>
      <c r="P86" s="79">
        <v>13398.970490580003</v>
      </c>
      <c r="Q86" s="79">
        <v>13897.767921860002</v>
      </c>
      <c r="R86" s="79">
        <v>14138.137863249998</v>
      </c>
      <c r="S86" s="79">
        <v>15349.380176369998</v>
      </c>
      <c r="T86" s="79">
        <v>17021.350410300001</v>
      </c>
      <c r="U86" s="79">
        <v>18124.426891470001</v>
      </c>
      <c r="V86" s="79">
        <v>18682.674039580001</v>
      </c>
      <c r="W86" s="79">
        <v>19409.604301110001</v>
      </c>
      <c r="X86" s="79">
        <v>19909.089671549998</v>
      </c>
      <c r="Y86" s="79">
        <v>19766.529537820003</v>
      </c>
      <c r="Z86" s="79">
        <v>20840.763859729999</v>
      </c>
      <c r="AA86" s="79">
        <v>22424.189636710002</v>
      </c>
      <c r="AB86" s="79">
        <v>23642.709613229999</v>
      </c>
      <c r="AC86" s="79">
        <v>24967.873739620009</v>
      </c>
      <c r="AD86" s="79">
        <v>25240.795404839999</v>
      </c>
      <c r="AE86" s="79">
        <v>26451.292800580006</v>
      </c>
      <c r="AF86" s="79">
        <v>27185.973545088644</v>
      </c>
      <c r="AG86" s="79">
        <v>28791.360883911104</v>
      </c>
      <c r="AH86" s="79">
        <v>30477.687425830034</v>
      </c>
      <c r="AI86" s="79">
        <v>31116.216357458812</v>
      </c>
      <c r="AJ86" s="79">
        <v>32836.787919459995</v>
      </c>
      <c r="AK86" s="79">
        <v>32553.362092249998</v>
      </c>
      <c r="AL86" s="79">
        <v>32767.503859489996</v>
      </c>
      <c r="AM86" s="79">
        <v>31160.539184350004</v>
      </c>
    </row>
    <row r="87" spans="1:39">
      <c r="A87" s="75" t="s">
        <v>155</v>
      </c>
      <c r="B87" s="76"/>
      <c r="C87" s="76"/>
      <c r="D87" s="79">
        <v>6820.6891631282679</v>
      </c>
      <c r="E87" s="79">
        <v>7206.2849497568459</v>
      </c>
      <c r="F87" s="79">
        <v>7730.6607672391319</v>
      </c>
      <c r="G87" s="79">
        <v>8369.6326342296688</v>
      </c>
      <c r="H87" s="79">
        <v>9299.2146190109197</v>
      </c>
      <c r="I87" s="79">
        <v>10121.281931065543</v>
      </c>
      <c r="J87" s="79">
        <v>10874.132371632397</v>
      </c>
      <c r="K87" s="79">
        <v>10548.577999999998</v>
      </c>
      <c r="L87" s="79">
        <v>10959.598</v>
      </c>
      <c r="M87" s="79">
        <v>11761.16227434</v>
      </c>
      <c r="N87" s="79">
        <v>12344.736443979999</v>
      </c>
      <c r="O87" s="79">
        <v>13044.627279959999</v>
      </c>
      <c r="P87" s="79">
        <v>13448.357261180001</v>
      </c>
      <c r="Q87" s="79">
        <v>14203.72203553</v>
      </c>
      <c r="R87" s="79">
        <v>14927.903776229999</v>
      </c>
      <c r="S87" s="79">
        <v>15573.08795021</v>
      </c>
      <c r="T87" s="79">
        <v>16621.620847270002</v>
      </c>
      <c r="U87" s="79">
        <v>17610.31593714</v>
      </c>
      <c r="V87" s="79">
        <v>18511.249365720003</v>
      </c>
      <c r="W87" s="79">
        <v>18918.654348670003</v>
      </c>
      <c r="X87" s="79">
        <v>19730.429594529996</v>
      </c>
      <c r="Y87" s="79">
        <v>20521.848243619999</v>
      </c>
      <c r="Z87" s="79">
        <v>21312.373080839996</v>
      </c>
      <c r="AA87" s="79">
        <v>22199.677761810002</v>
      </c>
      <c r="AB87" s="79">
        <v>23055.040074300006</v>
      </c>
      <c r="AC87" s="79">
        <v>24051.989133280018</v>
      </c>
      <c r="AD87" s="79">
        <v>25381.975395990004</v>
      </c>
      <c r="AE87" s="79">
        <v>26155.420804759986</v>
      </c>
      <c r="AF87" s="79">
        <v>27792.846103520002</v>
      </c>
      <c r="AG87" s="79">
        <v>28594.023824620006</v>
      </c>
      <c r="AH87" s="79">
        <v>29546.228402799999</v>
      </c>
      <c r="AI87" s="79">
        <v>30044.75464607</v>
      </c>
      <c r="AJ87" s="79">
        <v>31104.845494439996</v>
      </c>
      <c r="AK87" s="79">
        <v>31591.412880859989</v>
      </c>
      <c r="AL87" s="79">
        <v>33086.091603110006</v>
      </c>
      <c r="AM87" s="79">
        <v>34587.752248380013</v>
      </c>
    </row>
    <row r="88" spans="1:39">
      <c r="A88" s="75" t="s">
        <v>156</v>
      </c>
      <c r="B88" s="77"/>
      <c r="C88" s="77"/>
      <c r="D88" s="79">
        <v>-104.3895502492087</v>
      </c>
      <c r="E88" s="79">
        <v>-124.52906269551841</v>
      </c>
      <c r="F88" s="79">
        <v>-28.255883889963116</v>
      </c>
      <c r="G88" s="79">
        <v>243.74048940344437</v>
      </c>
      <c r="H88" s="79">
        <v>-6.3992299517485662</v>
      </c>
      <c r="I88" s="79">
        <v>-209.56213612883585</v>
      </c>
      <c r="J88" s="79">
        <v>-100.01895868042993</v>
      </c>
      <c r="K88" s="79">
        <v>126.33860400000049</v>
      </c>
      <c r="L88" s="79">
        <v>-82.021899999997913</v>
      </c>
      <c r="M88" s="79">
        <v>-322.96688680000261</v>
      </c>
      <c r="N88" s="79">
        <v>70.21409827000025</v>
      </c>
      <c r="O88" s="79">
        <v>-0.23595960999773524</v>
      </c>
      <c r="P88" s="79">
        <v>-49.386770599998272</v>
      </c>
      <c r="Q88" s="79">
        <v>-305.95411366999724</v>
      </c>
      <c r="R88" s="79">
        <v>-789.7659129800013</v>
      </c>
      <c r="S88" s="79">
        <v>-223.70777384000212</v>
      </c>
      <c r="T88" s="79">
        <v>399.72956302999955</v>
      </c>
      <c r="U88" s="79">
        <v>514.11095433000082</v>
      </c>
      <c r="V88" s="79">
        <v>171.42467385999771</v>
      </c>
      <c r="W88" s="79">
        <v>490.94995243999801</v>
      </c>
      <c r="X88" s="79">
        <v>178.66007702000206</v>
      </c>
      <c r="Y88" s="79">
        <v>-755.31870579999668</v>
      </c>
      <c r="Z88" s="79">
        <v>-471.60922110999672</v>
      </c>
      <c r="AA88" s="79">
        <v>224.51187489999938</v>
      </c>
      <c r="AB88" s="79">
        <v>587.669538929993</v>
      </c>
      <c r="AC88" s="79">
        <v>915.88460633999057</v>
      </c>
      <c r="AD88" s="79">
        <v>-141.17999115000566</v>
      </c>
      <c r="AE88" s="79">
        <v>295.87199582001995</v>
      </c>
      <c r="AF88" s="79">
        <v>-606.8725584313579</v>
      </c>
      <c r="AG88" s="79">
        <v>197.33705929109783</v>
      </c>
      <c r="AH88" s="79">
        <v>931.45902303003459</v>
      </c>
      <c r="AI88" s="79">
        <v>1071.4617113888125</v>
      </c>
      <c r="AJ88" s="79">
        <v>1731.9424250199991</v>
      </c>
      <c r="AK88" s="79">
        <v>961.94921139000871</v>
      </c>
      <c r="AL88" s="79">
        <v>-318.58774362000986</v>
      </c>
      <c r="AM88" s="79">
        <v>-3427.2130640300093</v>
      </c>
    </row>
    <row r="89" spans="1:39">
      <c r="A89" s="75" t="s">
        <v>157</v>
      </c>
      <c r="B89" s="77"/>
      <c r="C89" s="77"/>
      <c r="D89" s="79">
        <v>6508.6503538612396</v>
      </c>
      <c r="E89" s="79">
        <v>6384.1212911657212</v>
      </c>
      <c r="F89" s="79">
        <v>6355.865407275759</v>
      </c>
      <c r="G89" s="79">
        <v>6599.6058966792034</v>
      </c>
      <c r="H89" s="79">
        <v>6593.2066667274566</v>
      </c>
      <c r="I89" s="79">
        <v>6383.6445305986208</v>
      </c>
      <c r="J89" s="79">
        <v>6283.6255719181909</v>
      </c>
      <c r="K89" s="79">
        <v>6409.9641759181923</v>
      </c>
      <c r="L89" s="79">
        <v>6327.9422759181944</v>
      </c>
      <c r="M89" s="79">
        <v>6310.6139413000001</v>
      </c>
      <c r="N89" s="79">
        <v>6695.5600269799997</v>
      </c>
      <c r="O89" s="79">
        <v>6910.8556612400007</v>
      </c>
      <c r="P89" s="79">
        <v>7039.0728887400001</v>
      </c>
      <c r="Q89" s="79">
        <v>6934.6668542500011</v>
      </c>
      <c r="R89" s="79">
        <v>6257.1674278099999</v>
      </c>
      <c r="S89" s="79">
        <v>6166.0364865800002</v>
      </c>
      <c r="T89" s="79">
        <v>6885.5635281800005</v>
      </c>
      <c r="U89" s="79">
        <v>7717.4990735599986</v>
      </c>
      <c r="V89" s="79">
        <v>8118.7357380000003</v>
      </c>
      <c r="W89" s="79">
        <v>8913.0016876999998</v>
      </c>
      <c r="X89" s="79">
        <v>9394.1834160099988</v>
      </c>
      <c r="Y89" s="79">
        <v>8665.9653891300004</v>
      </c>
      <c r="Z89" s="79">
        <v>8153.5931847699994</v>
      </c>
      <c r="AA89" s="79">
        <v>8651.2827853299987</v>
      </c>
      <c r="AB89" s="79">
        <v>9648.9708438199996</v>
      </c>
      <c r="AC89" s="79">
        <v>12241.23551585</v>
      </c>
      <c r="AD89" s="79">
        <v>12096.135722660001</v>
      </c>
      <c r="AE89" s="79">
        <v>12352.539724970002</v>
      </c>
      <c r="AF89" s="79">
        <v>12142.15405859</v>
      </c>
      <c r="AG89" s="79">
        <v>12328.550066790001</v>
      </c>
      <c r="AH89" s="79">
        <v>13693.949706059997</v>
      </c>
      <c r="AI89" s="79">
        <v>14611.394609810002</v>
      </c>
      <c r="AJ89" s="79">
        <v>16027.065024969997</v>
      </c>
      <c r="AK89" s="79">
        <v>16658.941808049996</v>
      </c>
      <c r="AL89" s="79">
        <v>16279.539948670001</v>
      </c>
      <c r="AM89" s="79">
        <v>13635.896143919999</v>
      </c>
    </row>
    <row r="90" spans="1:39" ht="25.5">
      <c r="A90" s="75" t="s">
        <v>158</v>
      </c>
      <c r="B90" s="77"/>
      <c r="C90" s="77"/>
      <c r="D90" s="79">
        <v>6560.6280782644217</v>
      </c>
      <c r="E90" s="79">
        <v>6917.2610761104588</v>
      </c>
      <c r="F90" s="79">
        <v>7530.9021447390633</v>
      </c>
      <c r="G90" s="79">
        <v>8412.9884385049863</v>
      </c>
      <c r="H90" s="79">
        <v>9053.1316420362546</v>
      </c>
      <c r="I90" s="79">
        <v>9656.2090593204084</v>
      </c>
      <c r="J90" s="79">
        <v>10539.202841939308</v>
      </c>
      <c r="K90" s="79">
        <v>10489.518249015251</v>
      </c>
      <c r="L90" s="79">
        <v>10636.416677159765</v>
      </c>
      <c r="M90" s="79">
        <v>11128.829216561999</v>
      </c>
      <c r="N90" s="79">
        <v>12041.275532277654</v>
      </c>
      <c r="O90" s="79">
        <v>12718.718247090173</v>
      </c>
      <c r="P90" s="79">
        <v>13117.681479888824</v>
      </c>
      <c r="Q90" s="79">
        <v>13511.229296843841</v>
      </c>
      <c r="R90" s="79">
        <v>14049.731113613158</v>
      </c>
      <c r="S90" s="79">
        <v>15497.63383593047</v>
      </c>
      <c r="T90" s="79">
        <v>16815.132263772604</v>
      </c>
      <c r="U90" s="79">
        <v>17992.103331498551</v>
      </c>
      <c r="V90" s="79">
        <v>18464.247987517436</v>
      </c>
      <c r="W90" s="79">
        <v>19197.583755552794</v>
      </c>
      <c r="X90" s="79">
        <v>19755.202962567277</v>
      </c>
      <c r="Y90" s="79">
        <v>19897.135280526865</v>
      </c>
      <c r="Z90" s="79">
        <v>20384.062921134711</v>
      </c>
      <c r="AA90" s="79">
        <v>22153.415216746165</v>
      </c>
      <c r="AB90" s="79">
        <v>23542.994641151032</v>
      </c>
      <c r="AC90" s="79">
        <v>24357.863118120007</v>
      </c>
      <c r="AD90" s="79">
        <v>24867.730905140001</v>
      </c>
      <c r="AE90" s="79">
        <v>25717.056731950004</v>
      </c>
      <c r="AF90" s="79">
        <v>27031.907308988644</v>
      </c>
      <c r="AG90" s="79">
        <v>28522.172466531105</v>
      </c>
      <c r="AH90" s="79">
        <v>29983.055753680033</v>
      </c>
      <c r="AI90" s="79">
        <v>31333.984881068813</v>
      </c>
      <c r="AJ90" s="79">
        <v>31845.171919409997</v>
      </c>
      <c r="AK90" s="79">
        <v>32200.627911279997</v>
      </c>
      <c r="AL90" s="79">
        <v>32218.375563349997</v>
      </c>
      <c r="AM90" s="79">
        <v>32863.777404420005</v>
      </c>
    </row>
    <row r="91" spans="1:39">
      <c r="A91" s="86"/>
    </row>
    <row r="92" spans="1:39">
      <c r="A92" s="78" t="s">
        <v>98</v>
      </c>
    </row>
    <row r="93" spans="1:39">
      <c r="A93" s="86"/>
      <c r="E93" s="17"/>
      <c r="F93" s="17"/>
    </row>
    <row r="94" spans="1:39" ht="25.5">
      <c r="A94" s="75" t="s">
        <v>154</v>
      </c>
      <c r="B94" s="76"/>
      <c r="C94" s="76"/>
      <c r="E94" s="17">
        <f t="shared" ref="E94:AM94" si="0">(E86-D86)/ABS(D86)</f>
        <v>5.4413336993107894E-2</v>
      </c>
      <c r="F94" s="17">
        <f t="shared" si="0"/>
        <v>8.7640552171784653E-2</v>
      </c>
      <c r="G94" s="17">
        <f t="shared" si="0"/>
        <v>0.11827062509441026</v>
      </c>
      <c r="H94" s="17">
        <f t="shared" si="0"/>
        <v>7.8882251549259458E-2</v>
      </c>
      <c r="I94" s="17">
        <f t="shared" si="0"/>
        <v>6.6600312173014736E-2</v>
      </c>
      <c r="J94" s="17">
        <f t="shared" si="0"/>
        <v>8.7007465491084984E-2</v>
      </c>
      <c r="K94" s="17">
        <f t="shared" si="0"/>
        <v>-9.2069579324012395E-3</v>
      </c>
      <c r="L94" s="17">
        <f t="shared" si="0"/>
        <v>1.8984644425612218E-2</v>
      </c>
      <c r="M94" s="17">
        <f t="shared" si="0"/>
        <v>5.1538990156087768E-2</v>
      </c>
      <c r="N94" s="17">
        <f t="shared" si="0"/>
        <v>8.5394165916593157E-2</v>
      </c>
      <c r="O94" s="17">
        <f t="shared" si="0"/>
        <v>5.0700224375273856E-2</v>
      </c>
      <c r="P94" s="17">
        <f t="shared" si="0"/>
        <v>2.7182500242601375E-2</v>
      </c>
      <c r="Q94" s="17">
        <f t="shared" si="0"/>
        <v>3.7226548982302314E-2</v>
      </c>
      <c r="R94" s="17">
        <f t="shared" si="0"/>
        <v>1.7295578882988428E-2</v>
      </c>
      <c r="S94" s="17">
        <f t="shared" si="0"/>
        <v>8.5671983456070619E-2</v>
      </c>
      <c r="T94" s="17">
        <f t="shared" si="0"/>
        <v>0.10892754070317197</v>
      </c>
      <c r="U94" s="17">
        <f t="shared" si="0"/>
        <v>6.4805462233037792E-2</v>
      </c>
      <c r="V94" s="17">
        <f t="shared" si="0"/>
        <v>3.0800816569418316E-2</v>
      </c>
      <c r="W94" s="17">
        <f t="shared" si="0"/>
        <v>3.8909326362487999E-2</v>
      </c>
      <c r="X94" s="17">
        <f t="shared" si="0"/>
        <v>2.5733928558833774E-2</v>
      </c>
      <c r="Y94" s="17">
        <f t="shared" si="0"/>
        <v>-7.1605551073343991E-3</v>
      </c>
      <c r="Z94" s="17">
        <f t="shared" si="0"/>
        <v>5.4346126863323477E-2</v>
      </c>
      <c r="AA94" s="17">
        <f t="shared" si="0"/>
        <v>7.5977338817201895E-2</v>
      </c>
      <c r="AB94" s="17">
        <f t="shared" si="0"/>
        <v>5.4339532275681141E-2</v>
      </c>
      <c r="AC94" s="17">
        <f t="shared" si="0"/>
        <v>5.6049587719356551E-2</v>
      </c>
      <c r="AD94" s="17">
        <f t="shared" si="0"/>
        <v>1.0930913383581693E-2</v>
      </c>
      <c r="AE94" s="17">
        <f t="shared" si="0"/>
        <v>4.7957973444366593E-2</v>
      </c>
      <c r="AF94" s="17">
        <f t="shared" si="0"/>
        <v>2.7774852066683422E-2</v>
      </c>
      <c r="AG94" s="17">
        <f t="shared" si="0"/>
        <v>5.9052045208529448E-2</v>
      </c>
      <c r="AH94" s="17">
        <f t="shared" si="0"/>
        <v>5.8570574302420908E-2</v>
      </c>
      <c r="AI94" s="17">
        <f t="shared" si="0"/>
        <v>2.0950701498684599E-2</v>
      </c>
      <c r="AJ94" s="17">
        <f t="shared" si="0"/>
        <v>5.5295012164573415E-2</v>
      </c>
      <c r="AK94" s="17">
        <f t="shared" si="0"/>
        <v>-8.6313505421165681E-3</v>
      </c>
      <c r="AL94" s="17">
        <f t="shared" si="0"/>
        <v>6.5781766759808605E-3</v>
      </c>
      <c r="AM94" s="17">
        <f t="shared" si="0"/>
        <v>-4.90414125540597E-2</v>
      </c>
    </row>
    <row r="95" spans="1:39" ht="25.5">
      <c r="A95" s="75" t="s">
        <v>154</v>
      </c>
      <c r="B95" s="76"/>
      <c r="C95" s="76"/>
      <c r="E95" s="17">
        <f t="shared" ref="E95:AM95" si="1">(E87-D87)/ABS(D87)</f>
        <v>5.6533258942960955E-2</v>
      </c>
      <c r="F95" s="17">
        <f t="shared" si="1"/>
        <v>7.2766456105788538E-2</v>
      </c>
      <c r="G95" s="17">
        <f t="shared" si="1"/>
        <v>8.265423697006101E-2</v>
      </c>
      <c r="H95" s="17">
        <f t="shared" si="1"/>
        <v>0.11106604380453892</v>
      </c>
      <c r="I95" s="17">
        <f t="shared" si="1"/>
        <v>8.8401800123423746E-2</v>
      </c>
      <c r="J95" s="17">
        <f t="shared" si="1"/>
        <v>7.4382913715317828E-2</v>
      </c>
      <c r="K95" s="17">
        <f t="shared" si="1"/>
        <v>-2.9938422717906251E-2</v>
      </c>
      <c r="L95" s="17">
        <f t="shared" si="1"/>
        <v>3.8964493602834653E-2</v>
      </c>
      <c r="M95" s="17">
        <f t="shared" si="1"/>
        <v>7.3138109111301378E-2</v>
      </c>
      <c r="N95" s="17">
        <f t="shared" si="1"/>
        <v>4.9618749918383095E-2</v>
      </c>
      <c r="O95" s="17">
        <f t="shared" si="1"/>
        <v>5.6695486303501248E-2</v>
      </c>
      <c r="P95" s="17">
        <f t="shared" si="1"/>
        <v>3.0949905471062241E-2</v>
      </c>
      <c r="Q95" s="17">
        <f t="shared" si="1"/>
        <v>5.6167809917604811E-2</v>
      </c>
      <c r="R95" s="17">
        <f t="shared" si="1"/>
        <v>5.0985350099677425E-2</v>
      </c>
      <c r="S95" s="17">
        <f t="shared" si="1"/>
        <v>4.3220011573717396E-2</v>
      </c>
      <c r="T95" s="17">
        <f t="shared" si="1"/>
        <v>6.7329799999354845E-2</v>
      </c>
      <c r="U95" s="17">
        <f t="shared" si="1"/>
        <v>5.9482471592557408E-2</v>
      </c>
      <c r="V95" s="17">
        <f t="shared" si="1"/>
        <v>5.1159413141472529E-2</v>
      </c>
      <c r="W95" s="17">
        <f t="shared" si="1"/>
        <v>2.2008508172573785E-2</v>
      </c>
      <c r="X95" s="17">
        <f t="shared" si="1"/>
        <v>4.2908720192198123E-2</v>
      </c>
      <c r="Y95" s="17">
        <f t="shared" si="1"/>
        <v>4.0111577160459461E-2</v>
      </c>
      <c r="Z95" s="17">
        <f t="shared" si="1"/>
        <v>3.8521132591737277E-2</v>
      </c>
      <c r="AA95" s="17">
        <f t="shared" si="1"/>
        <v>4.1633312142405239E-2</v>
      </c>
      <c r="AB95" s="17">
        <f t="shared" si="1"/>
        <v>3.8530393173610823E-2</v>
      </c>
      <c r="AC95" s="17">
        <f t="shared" si="1"/>
        <v>4.3242130821161927E-2</v>
      </c>
      <c r="AD95" s="17">
        <f t="shared" si="1"/>
        <v>5.5296310643585159E-2</v>
      </c>
      <c r="AE95" s="17">
        <f t="shared" si="1"/>
        <v>3.0472230655939212E-2</v>
      </c>
      <c r="AF95" s="17">
        <f t="shared" si="1"/>
        <v>6.2603668699607512E-2</v>
      </c>
      <c r="AG95" s="17">
        <f t="shared" si="1"/>
        <v>2.8826760602921275E-2</v>
      </c>
      <c r="AH95" s="17">
        <f t="shared" si="1"/>
        <v>3.3300824816412403E-2</v>
      </c>
      <c r="AI95" s="17">
        <f t="shared" si="1"/>
        <v>1.6872753993289934E-2</v>
      </c>
      <c r="AJ95" s="17">
        <f t="shared" si="1"/>
        <v>3.5283724592128161E-2</v>
      </c>
      <c r="AK95" s="17">
        <f t="shared" si="1"/>
        <v>1.5642816374283764E-2</v>
      </c>
      <c r="AL95" s="17">
        <f t="shared" si="1"/>
        <v>4.7312816551980962E-2</v>
      </c>
      <c r="AM95" s="17">
        <f t="shared" si="1"/>
        <v>4.5386462181252467E-2</v>
      </c>
    </row>
    <row r="96" spans="1:39">
      <c r="E96" s="17"/>
      <c r="F96" s="17"/>
    </row>
    <row r="100" spans="7:37">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row>
  </sheetData>
  <pageMargins left="3.937007874015748E-2" right="3.937007874015748E-2" top="3.937007874015748E-2" bottom="3.937007874015748E-2" header="0" footer="3.937007874015748E-2"/>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CV59"/>
  <sheetViews>
    <sheetView zoomScaleNormal="100" zoomScaleSheetLayoutView="100" workbookViewId="0"/>
  </sheetViews>
  <sheetFormatPr baseColWidth="10" defaultColWidth="8.25" defaultRowHeight="12.75" outlineLevelCol="1"/>
  <cols>
    <col min="1" max="2" width="46.625" style="7" customWidth="1"/>
    <col min="3" max="3" width="3.125" style="7" bestFit="1" customWidth="1"/>
    <col min="4" max="4" width="12.625" style="6" customWidth="1"/>
    <col min="5" max="5" width="12.625" style="6" hidden="1" customWidth="1" outlineLevel="1"/>
    <col min="6" max="11" width="12.625" style="3" hidden="1" customWidth="1" outlineLevel="1"/>
    <col min="12" max="12" width="12.625" style="3" hidden="1" customWidth="1" outlineLevel="1" collapsed="1"/>
    <col min="13" max="15" width="12.625" style="3" hidden="1" customWidth="1" outlineLevel="1"/>
    <col min="16" max="16" width="12.625" style="3" hidden="1" customWidth="1" outlineLevel="1" collapsed="1"/>
    <col min="17" max="18" width="12.625" style="3" hidden="1" customWidth="1" outlineLevel="1"/>
    <col min="19" max="19" width="12.625" style="3" customWidth="1" collapsed="1"/>
    <col min="20" max="26" width="12.625" style="3" hidden="1" customWidth="1" outlineLevel="1"/>
    <col min="27" max="27" width="12.625" style="3" hidden="1" customWidth="1" outlineLevel="1" collapsed="1"/>
    <col min="28" max="28" width="12.625" style="3" hidden="1" customWidth="1" outlineLevel="1"/>
    <col min="29" max="29" width="12.625" style="3" hidden="1" customWidth="1" outlineLevel="1" collapsed="1"/>
    <col min="30" max="31" width="12.625" style="3" hidden="1" customWidth="1" outlineLevel="1"/>
    <col min="32" max="38" width="12.625" style="3" hidden="1" customWidth="1" outlineLevel="1" collapsed="1"/>
    <col min="39" max="40" width="12.625" style="3" customWidth="1" collapsed="1"/>
    <col min="41" max="54" width="12.625" style="3" customWidth="1"/>
    <col min="55" max="16384" width="8.25" style="3"/>
  </cols>
  <sheetData>
    <row r="1" spans="1:100" s="1" customFormat="1" ht="45.95" customHeight="1">
      <c r="A1" s="55" t="s">
        <v>163</v>
      </c>
      <c r="B1" s="55" t="s">
        <v>164</v>
      </c>
      <c r="C1" s="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9"/>
      <c r="AP1" s="23" t="s">
        <v>120</v>
      </c>
      <c r="AQ1" s="23" t="s">
        <v>122</v>
      </c>
      <c r="AR1" s="24"/>
    </row>
    <row r="2" spans="1:100" s="102" customFormat="1" ht="25.5">
      <c r="A2" s="93" t="s">
        <v>124</v>
      </c>
      <c r="B2" s="93" t="s">
        <v>125</v>
      </c>
      <c r="C2" s="9"/>
      <c r="D2" s="100" t="s">
        <v>2</v>
      </c>
      <c r="E2" s="100" t="s">
        <v>3</v>
      </c>
      <c r="F2" s="100" t="s">
        <v>4</v>
      </c>
      <c r="G2" s="100" t="s">
        <v>5</v>
      </c>
      <c r="H2" s="100" t="s">
        <v>6</v>
      </c>
      <c r="I2" s="100" t="s">
        <v>7</v>
      </c>
      <c r="J2" s="100" t="s">
        <v>8</v>
      </c>
      <c r="K2" s="100" t="s">
        <v>9</v>
      </c>
      <c r="L2" s="100" t="s">
        <v>10</v>
      </c>
      <c r="M2" s="100" t="s">
        <v>11</v>
      </c>
      <c r="N2" s="100">
        <v>1995</v>
      </c>
      <c r="O2" s="100">
        <v>1996</v>
      </c>
      <c r="P2" s="100">
        <v>1997</v>
      </c>
      <c r="Q2" s="100">
        <v>1998</v>
      </c>
      <c r="R2" s="100" t="s">
        <v>12</v>
      </c>
      <c r="S2" s="100" t="s">
        <v>13</v>
      </c>
      <c r="T2" s="100" t="s">
        <v>14</v>
      </c>
      <c r="U2" s="100" t="s">
        <v>15</v>
      </c>
      <c r="V2" s="100" t="s">
        <v>16</v>
      </c>
      <c r="W2" s="100" t="s">
        <v>17</v>
      </c>
      <c r="X2" s="100" t="s">
        <v>18</v>
      </c>
      <c r="Y2" s="100" t="s">
        <v>19</v>
      </c>
      <c r="Z2" s="100" t="s">
        <v>20</v>
      </c>
      <c r="AA2" s="100" t="s">
        <v>21</v>
      </c>
      <c r="AB2" s="100" t="s">
        <v>22</v>
      </c>
      <c r="AC2" s="100" t="s">
        <v>23</v>
      </c>
      <c r="AD2" s="100" t="s">
        <v>24</v>
      </c>
      <c r="AE2" s="100" t="s">
        <v>39</v>
      </c>
      <c r="AF2" s="100" t="s">
        <v>41</v>
      </c>
      <c r="AG2" s="100" t="s">
        <v>54</v>
      </c>
      <c r="AH2" s="100" t="s">
        <v>62</v>
      </c>
      <c r="AI2" s="100" t="s">
        <v>63</v>
      </c>
      <c r="AJ2" s="100" t="s">
        <v>65</v>
      </c>
      <c r="AK2" s="100" t="s">
        <v>68</v>
      </c>
      <c r="AL2" s="100" t="s">
        <v>72</v>
      </c>
      <c r="AM2" s="100" t="s">
        <v>94</v>
      </c>
      <c r="AN2" s="100" t="s">
        <v>95</v>
      </c>
      <c r="AO2" s="94" t="s">
        <v>96</v>
      </c>
      <c r="AP2" s="23" t="s">
        <v>121</v>
      </c>
      <c r="AQ2" s="23" t="s">
        <v>123</v>
      </c>
      <c r="AR2" s="24"/>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row>
    <row r="3" spans="1:100" s="108" customFormat="1" ht="16.5" customHeight="1">
      <c r="A3" s="25" t="s">
        <v>165</v>
      </c>
      <c r="B3" s="25" t="s">
        <v>166</v>
      </c>
      <c r="C3" s="103"/>
      <c r="D3" s="104">
        <v>4661.057222474039</v>
      </c>
      <c r="E3" s="105">
        <v>4795.0468934613255</v>
      </c>
      <c r="F3" s="105">
        <v>5045.3115707904044</v>
      </c>
      <c r="G3" s="105">
        <v>5330.8921519135711</v>
      </c>
      <c r="H3" s="105">
        <v>5886.9490789853817</v>
      </c>
      <c r="I3" s="105">
        <v>6396.8842877575635</v>
      </c>
      <c r="J3" s="105">
        <v>6958.3277160506696</v>
      </c>
      <c r="K3" s="105">
        <v>7575.9194051996574</v>
      </c>
      <c r="L3" s="105">
        <v>8464.1949346448091</v>
      </c>
      <c r="M3" s="105">
        <v>8495.8934959999988</v>
      </c>
      <c r="N3" s="105">
        <v>8531.095639000001</v>
      </c>
      <c r="O3" s="105">
        <v>9543.9141731099971</v>
      </c>
      <c r="P3" s="105">
        <v>9912.5789267599994</v>
      </c>
      <c r="Q3" s="105">
        <v>10137.952916330001</v>
      </c>
      <c r="R3" s="105">
        <v>10233.448001920002</v>
      </c>
      <c r="S3" s="105">
        <v>10778.264896150002</v>
      </c>
      <c r="T3" s="105">
        <v>11268.019549019999</v>
      </c>
      <c r="U3" s="105">
        <v>12380.259497499999</v>
      </c>
      <c r="V3" s="105">
        <v>13662.066871610001</v>
      </c>
      <c r="W3" s="105">
        <v>14767.312193670001</v>
      </c>
      <c r="X3" s="105">
        <v>15196.636619150002</v>
      </c>
      <c r="Y3" s="105">
        <v>15870.157189199999</v>
      </c>
      <c r="Z3" s="105">
        <v>16169.28318309</v>
      </c>
      <c r="AA3" s="105">
        <v>16174.776495819999</v>
      </c>
      <c r="AB3" s="105">
        <v>16472.369301319999</v>
      </c>
      <c r="AC3" s="105">
        <v>17920.457223970003</v>
      </c>
      <c r="AD3" s="105">
        <v>19387.627384170002</v>
      </c>
      <c r="AE3" s="105">
        <v>20107.799094160007</v>
      </c>
      <c r="AF3" s="105">
        <v>20627.58116659</v>
      </c>
      <c r="AG3" s="105">
        <v>21444.919355180002</v>
      </c>
      <c r="AH3" s="105">
        <v>22638.802696958646</v>
      </c>
      <c r="AI3" s="105">
        <v>24012.085922781105</v>
      </c>
      <c r="AJ3" s="105">
        <v>25414.582367170031</v>
      </c>
      <c r="AK3" s="105">
        <v>26472.856210918813</v>
      </c>
      <c r="AL3" s="105">
        <v>26715.337663949995</v>
      </c>
      <c r="AM3" s="105">
        <v>26788.640222389997</v>
      </c>
      <c r="AN3" s="105">
        <v>27136.554851839996</v>
      </c>
      <c r="AO3" s="106">
        <v>27552.522358850001</v>
      </c>
      <c r="AP3" s="107">
        <f>IF(OR(ABS((AO3-AN3)/ABS(AN3))&gt;1000%,AO3="–"),"–",(AO3-AN3)/ABS(AN3))</f>
        <v>1.5328677839950672E-2</v>
      </c>
      <c r="AQ3" s="107">
        <f>IF(AO3="–","–",AVERAGE((AF3-AE3)/ABS(AE3),(AG3-AF3)/ABS(AF3),(AH3-AG3)/ABS(AG3),(AI3-AH3)/ABS(AH3),(AJ3-AI3)/ABS(AI3),(AK3-AJ3)/ABS(AJ3),(AL3-AK3)/ABS(AK3),(AM3-AL3)/ABS(AL3),(AN3-AM3)/ABS(AM3),(AO3-AN3)/ABS(AN3)))</f>
        <v>3.2207390462972212E-2</v>
      </c>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row>
    <row r="4" spans="1:100" s="4" customFormat="1" ht="16.5" customHeight="1">
      <c r="A4" s="26" t="s">
        <v>25</v>
      </c>
      <c r="B4" s="26" t="s">
        <v>26</v>
      </c>
      <c r="C4" s="109"/>
      <c r="D4" s="32">
        <v>4877.8496283707318</v>
      </c>
      <c r="E4" s="33">
        <v>5019.1292385112538</v>
      </c>
      <c r="F4" s="33">
        <v>5279.141387061346</v>
      </c>
      <c r="G4" s="33">
        <v>5578.3348176705404</v>
      </c>
      <c r="H4" s="33">
        <v>6123.5816000053792</v>
      </c>
      <c r="I4" s="33">
        <v>6625.7072717467436</v>
      </c>
      <c r="J4" s="33">
        <v>7146.764403294248</v>
      </c>
      <c r="K4" s="33">
        <v>7766.2505548537865</v>
      </c>
      <c r="L4" s="33">
        <v>8624.915595718785</v>
      </c>
      <c r="M4" s="33">
        <v>8626.2224959999985</v>
      </c>
      <c r="N4" s="33">
        <v>8585.9336390000008</v>
      </c>
      <c r="O4" s="33">
        <v>9568.0410240999972</v>
      </c>
      <c r="P4" s="33">
        <v>9930.598172</v>
      </c>
      <c r="Q4" s="33">
        <v>10157.746483200001</v>
      </c>
      <c r="R4" s="33">
        <v>10259.798848100001</v>
      </c>
      <c r="S4" s="33">
        <v>10801.362928800001</v>
      </c>
      <c r="T4" s="33">
        <v>11297.478396749999</v>
      </c>
      <c r="U4" s="33">
        <v>12404.129187999999</v>
      </c>
      <c r="V4" s="33">
        <v>13694.207093000001</v>
      </c>
      <c r="W4" s="33">
        <v>14809.756140000001</v>
      </c>
      <c r="X4" s="33">
        <v>15240.914632830001</v>
      </c>
      <c r="Y4" s="33">
        <v>15926.11929314</v>
      </c>
      <c r="Z4" s="33">
        <v>16209.09022717</v>
      </c>
      <c r="AA4" s="33">
        <v>16223.186031679999</v>
      </c>
      <c r="AB4" s="33">
        <v>16515.22871385</v>
      </c>
      <c r="AC4" s="33">
        <v>17975.874622800002</v>
      </c>
      <c r="AD4" s="33">
        <v>19443.383915060003</v>
      </c>
      <c r="AE4" s="33">
        <v>20131.627263060007</v>
      </c>
      <c r="AF4" s="33">
        <v>20704.5425387</v>
      </c>
      <c r="AG4" s="33">
        <v>21556.734464450001</v>
      </c>
      <c r="AH4" s="33">
        <v>22680.030904718646</v>
      </c>
      <c r="AI4" s="33">
        <v>24051.139241871104</v>
      </c>
      <c r="AJ4" s="33">
        <v>25425.656598840033</v>
      </c>
      <c r="AK4" s="33">
        <v>26480.322060868813</v>
      </c>
      <c r="AL4" s="33">
        <v>26819.376193839995</v>
      </c>
      <c r="AM4" s="33">
        <v>26834.957500639997</v>
      </c>
      <c r="AN4" s="33">
        <v>27177.133892939997</v>
      </c>
      <c r="AO4" s="96">
        <v>27558.39772601</v>
      </c>
      <c r="AP4" s="110">
        <f>IF(OR(ABS((AO4-AN4)/ABS(AN4))&gt;1000%,AO4="–"),"–",(AO4-AN4)/ABS(AN4))</f>
        <v>1.4028846256265697E-2</v>
      </c>
      <c r="AQ4" s="110">
        <f>IF(AO4="–","–",AVERAGE((AF4-AE4)/ABS(AE4),(AG4-AF4)/ABS(AF4),(AH4-AG4)/ABS(AG4),(AI4-AH4)/ABS(AH4),(AJ4-AI4)/ABS(AI4),(AK4-AJ4)/ABS(AJ4),(AL4-AK4)/ABS(AK4),(AM4-AL4)/ABS(AL4),(AN4-AM4)/ABS(AM4),(AO4-AN4)/ABS(AN4)))</f>
        <v>3.2097650808415194E-2</v>
      </c>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row>
    <row r="5" spans="1:100" s="108" customFormat="1" ht="16.5" customHeight="1">
      <c r="A5" s="95" t="s">
        <v>90</v>
      </c>
      <c r="B5" s="27" t="s">
        <v>89</v>
      </c>
      <c r="C5" s="109" t="s">
        <v>73</v>
      </c>
      <c r="D5" s="32">
        <v>5001.1596283707322</v>
      </c>
      <c r="E5" s="33">
        <v>5224.5742385112535</v>
      </c>
      <c r="F5" s="33">
        <v>5513.3503870613458</v>
      </c>
      <c r="G5" s="33">
        <v>5867.7688176705406</v>
      </c>
      <c r="H5" s="33">
        <v>6430.7016000053791</v>
      </c>
      <c r="I5" s="33">
        <v>6957.3352717467433</v>
      </c>
      <c r="J5" s="33">
        <v>7510.0924032942476</v>
      </c>
      <c r="K5" s="33">
        <v>8088.4660648537865</v>
      </c>
      <c r="L5" s="33">
        <v>8983.5396987187851</v>
      </c>
      <c r="M5" s="33">
        <v>9073.896999999999</v>
      </c>
      <c r="N5" s="33">
        <v>9212.6729999999989</v>
      </c>
      <c r="O5" s="33">
        <v>11139.805287649999</v>
      </c>
      <c r="P5" s="33">
        <v>12042.31415346</v>
      </c>
      <c r="Q5" s="33">
        <v>12711.13091419</v>
      </c>
      <c r="R5" s="33">
        <v>13043.729389080001</v>
      </c>
      <c r="S5" s="33">
        <v>13443.617007590001</v>
      </c>
      <c r="T5" s="33">
        <v>13999.293752320002</v>
      </c>
      <c r="U5" s="33">
        <v>15357.66074981</v>
      </c>
      <c r="V5" s="33">
        <v>16822.038447319999</v>
      </c>
      <c r="W5" s="33">
        <v>18038.078287889999</v>
      </c>
      <c r="X5" s="33">
        <v>18501.776960640003</v>
      </c>
      <c r="Y5" s="33">
        <v>19317.473975649998</v>
      </c>
      <c r="Z5" s="33">
        <v>19697.609070460003</v>
      </c>
      <c r="AA5" s="33">
        <v>19703.288061710002</v>
      </c>
      <c r="AB5" s="33">
        <v>20132.82747987</v>
      </c>
      <c r="AC5" s="33">
        <v>22055.764327770001</v>
      </c>
      <c r="AD5" s="33">
        <v>23636.658371590001</v>
      </c>
      <c r="AE5" s="33">
        <v>24458.400653680004</v>
      </c>
      <c r="AF5" s="33">
        <v>24984.321933699997</v>
      </c>
      <c r="AG5" s="33">
        <v>25845.455350799999</v>
      </c>
      <c r="AH5" s="33">
        <v>27118.514357648644</v>
      </c>
      <c r="AI5" s="33">
        <v>28685.792798291102</v>
      </c>
      <c r="AJ5" s="33">
        <v>30267.211109070031</v>
      </c>
      <c r="AK5" s="33">
        <v>31596.903001708815</v>
      </c>
      <c r="AL5" s="33">
        <v>32161.885979029994</v>
      </c>
      <c r="AM5" s="33">
        <v>32447.532352599999</v>
      </c>
      <c r="AN5" s="33">
        <v>32782.386674839996</v>
      </c>
      <c r="AO5" s="96">
        <v>33087.19928642</v>
      </c>
      <c r="AP5" s="110">
        <f t="shared" ref="AP5:AP42" si="0">IF(OR(ABS((AO5-AN5)/ABS(AN5))&gt;1000%,AO5="–"),"–",(AO5-AN5)/ABS(AN5))</f>
        <v>9.2980604067471207E-3</v>
      </c>
      <c r="AQ5" s="110">
        <f t="shared" ref="AQ5:AQ42" si="1">IF(AO5="–","–",AVERAGE((AF5-AE5)/ABS(AE5),(AG5-AF5)/ABS(AF5),(AH5-AG5)/ABS(AG5),(AI5-AH5)/ABS(AH5),(AJ5-AI5)/ABS(AI5),(AK5-AJ5)/ABS(AJ5),(AL5-AK5)/ABS(AK5),(AM5-AL5)/ABS(AL5),(AN5-AM5)/ABS(AM5),(AO5-AN5)/ABS(AN5)))</f>
        <v>3.0846103987123723E-2</v>
      </c>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row>
    <row r="6" spans="1:100" s="4" customFormat="1" ht="16.5" customHeight="1">
      <c r="A6" s="95" t="s">
        <v>49</v>
      </c>
      <c r="B6" s="27" t="s">
        <v>48</v>
      </c>
      <c r="C6" s="109"/>
      <c r="D6" s="32" t="s">
        <v>58</v>
      </c>
      <c r="E6" s="33" t="s">
        <v>58</v>
      </c>
      <c r="F6" s="33" t="s">
        <v>58</v>
      </c>
      <c r="G6" s="33" t="s">
        <v>58</v>
      </c>
      <c r="H6" s="33" t="s">
        <v>58</v>
      </c>
      <c r="I6" s="33" t="s">
        <v>58</v>
      </c>
      <c r="J6" s="33" t="s">
        <v>58</v>
      </c>
      <c r="K6" s="33" t="s">
        <v>58</v>
      </c>
      <c r="L6" s="33" t="s">
        <v>58</v>
      </c>
      <c r="M6" s="33">
        <v>-87.724999999999994</v>
      </c>
      <c r="N6" s="33">
        <v>-86.843999999999994</v>
      </c>
      <c r="O6" s="33">
        <v>-104.59739500000001</v>
      </c>
      <c r="P6" s="33">
        <v>-117.48673790000001</v>
      </c>
      <c r="Q6" s="33">
        <v>-106.9134837</v>
      </c>
      <c r="R6" s="33">
        <v>-94.258363829999993</v>
      </c>
      <c r="S6" s="33">
        <v>-96.927729170000006</v>
      </c>
      <c r="T6" s="33">
        <v>-44.566517500000003</v>
      </c>
      <c r="U6" s="33">
        <v>-61.496150999999998</v>
      </c>
      <c r="V6" s="33">
        <v>-62.330980700000005</v>
      </c>
      <c r="W6" s="33">
        <v>-58.491445810000002</v>
      </c>
      <c r="X6" s="33">
        <v>-59.10023881</v>
      </c>
      <c r="Y6" s="33">
        <v>-82.615590519999998</v>
      </c>
      <c r="Z6" s="33">
        <v>-67.998783329999995</v>
      </c>
      <c r="AA6" s="33">
        <v>-81.848100930000001</v>
      </c>
      <c r="AB6" s="33">
        <v>-75.184680310000005</v>
      </c>
      <c r="AC6" s="33">
        <v>-100.04677381</v>
      </c>
      <c r="AD6" s="33">
        <v>-122.92645653</v>
      </c>
      <c r="AE6" s="33">
        <v>-154.72435998000003</v>
      </c>
      <c r="AF6" s="33">
        <v>-112.59178869999997</v>
      </c>
      <c r="AG6" s="33">
        <v>-107.56418676000004</v>
      </c>
      <c r="AH6" s="33">
        <v>-125.03084015000006</v>
      </c>
      <c r="AI6" s="33">
        <v>-126.99765591999996</v>
      </c>
      <c r="AJ6" s="33">
        <v>-152.33543973000002</v>
      </c>
      <c r="AK6" s="33">
        <v>-177.62252941999995</v>
      </c>
      <c r="AL6" s="33">
        <v>-147.98760134999998</v>
      </c>
      <c r="AM6" s="33">
        <v>-147.99547881000001</v>
      </c>
      <c r="AN6" s="33">
        <v>-156.76274277999997</v>
      </c>
      <c r="AO6" s="96">
        <v>-175.15896828999999</v>
      </c>
      <c r="AP6" s="110">
        <f t="shared" si="0"/>
        <v>-0.11735075046382157</v>
      </c>
      <c r="AQ6" s="110">
        <f t="shared" si="1"/>
        <v>-2.3646531993157943E-2</v>
      </c>
      <c r="AR6" s="108"/>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row>
    <row r="7" spans="1:100" s="4" customFormat="1" ht="16.5" customHeight="1">
      <c r="A7" s="95" t="s">
        <v>88</v>
      </c>
      <c r="B7" s="27" t="s">
        <v>87</v>
      </c>
      <c r="C7" s="109" t="s">
        <v>74</v>
      </c>
      <c r="D7" s="32">
        <v>-123.31</v>
      </c>
      <c r="E7" s="33">
        <v>-205.44499999999999</v>
      </c>
      <c r="F7" s="33">
        <v>-234.209</v>
      </c>
      <c r="G7" s="33">
        <v>-289.43400000000003</v>
      </c>
      <c r="H7" s="33">
        <v>-307.12</v>
      </c>
      <c r="I7" s="33">
        <v>-331.62799999999999</v>
      </c>
      <c r="J7" s="33">
        <v>-363.32799999999997</v>
      </c>
      <c r="K7" s="33">
        <v>-322.21550999999999</v>
      </c>
      <c r="L7" s="33">
        <v>-358.62410299999999</v>
      </c>
      <c r="M7" s="33">
        <v>-359.934504</v>
      </c>
      <c r="N7" s="33">
        <v>-539.90036099999998</v>
      </c>
      <c r="O7" s="33">
        <v>-1467.1668685500001</v>
      </c>
      <c r="P7" s="33">
        <v>-1994.2314670000001</v>
      </c>
      <c r="Q7" s="33">
        <v>-2446.4709480000001</v>
      </c>
      <c r="R7" s="33">
        <v>-2689.6721769999999</v>
      </c>
      <c r="S7" s="33">
        <v>-2545.3263492000001</v>
      </c>
      <c r="T7" s="33">
        <v>-2657.2</v>
      </c>
      <c r="U7" s="33">
        <v>-2892</v>
      </c>
      <c r="V7" s="33">
        <v>-3065.5</v>
      </c>
      <c r="W7" s="33">
        <v>-3169.8</v>
      </c>
      <c r="X7" s="33">
        <v>-3201.7620889999998</v>
      </c>
      <c r="Y7" s="33">
        <v>-3308.7390919999998</v>
      </c>
      <c r="Z7" s="33">
        <v>-3420.5200599999998</v>
      </c>
      <c r="AA7" s="33">
        <v>-3398.253929</v>
      </c>
      <c r="AB7" s="33">
        <v>-3542.4140867700003</v>
      </c>
      <c r="AC7" s="33">
        <v>-3979.8429999999998</v>
      </c>
      <c r="AD7" s="33">
        <v>-4070.348</v>
      </c>
      <c r="AE7" s="33">
        <v>-4172.0490306399997</v>
      </c>
      <c r="AF7" s="33">
        <v>-4167.1876062999991</v>
      </c>
      <c r="AG7" s="33">
        <v>-4181.1566995900002</v>
      </c>
      <c r="AH7" s="33">
        <v>-4313.45261278</v>
      </c>
      <c r="AI7" s="33">
        <v>-4507.655900499999</v>
      </c>
      <c r="AJ7" s="33">
        <v>-4689.2190705000003</v>
      </c>
      <c r="AK7" s="33">
        <v>-4938.9584114199997</v>
      </c>
      <c r="AL7" s="33">
        <v>-5194.5221838400003</v>
      </c>
      <c r="AM7" s="33">
        <v>-5464.5793731499998</v>
      </c>
      <c r="AN7" s="33">
        <v>-5448.4900391199999</v>
      </c>
      <c r="AO7" s="96">
        <v>-5353.6425921199998</v>
      </c>
      <c r="AP7" s="110">
        <f t="shared" si="0"/>
        <v>1.7408024300126859E-2</v>
      </c>
      <c r="AQ7" s="110">
        <f t="shared" si="1"/>
        <v>-2.5576863996973991E-2</v>
      </c>
      <c r="AR7" s="108"/>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row>
    <row r="8" spans="1:100" s="4" customFormat="1" ht="16.5" customHeight="1">
      <c r="A8" s="26" t="s">
        <v>53</v>
      </c>
      <c r="B8" s="26" t="s">
        <v>52</v>
      </c>
      <c r="C8" s="109"/>
      <c r="D8" s="32">
        <v>-286.46340589669302</v>
      </c>
      <c r="E8" s="33">
        <v>-295.97634504992902</v>
      </c>
      <c r="F8" s="33">
        <v>-248.34781627094199</v>
      </c>
      <c r="G8" s="33">
        <v>-262.60266575696897</v>
      </c>
      <c r="H8" s="33">
        <v>-257.51552101999698</v>
      </c>
      <c r="I8" s="33">
        <v>-245.21298398918</v>
      </c>
      <c r="J8" s="33">
        <v>-205.80568724357801</v>
      </c>
      <c r="K8" s="33">
        <v>-205.49514965412899</v>
      </c>
      <c r="L8" s="33">
        <v>-177.36666107397701</v>
      </c>
      <c r="M8" s="33">
        <v>-130.32900000000001</v>
      </c>
      <c r="N8" s="33">
        <v>-54.838000000000001</v>
      </c>
      <c r="O8" s="33">
        <v>-24.126850990000001</v>
      </c>
      <c r="P8" s="33">
        <v>-18.01924524</v>
      </c>
      <c r="Q8" s="33">
        <v>-19.793566869999999</v>
      </c>
      <c r="R8" s="33">
        <v>-26.350846180000001</v>
      </c>
      <c r="S8" s="33">
        <v>-23.09803265</v>
      </c>
      <c r="T8" s="33">
        <v>-29.458847729999999</v>
      </c>
      <c r="U8" s="33">
        <v>-23.869690500000001</v>
      </c>
      <c r="V8" s="33">
        <v>-32.140221390000001</v>
      </c>
      <c r="W8" s="33">
        <v>-42.443946330000003</v>
      </c>
      <c r="X8" s="33">
        <v>-44.278013680000001</v>
      </c>
      <c r="Y8" s="33">
        <v>-55.962103939999999</v>
      </c>
      <c r="Z8" s="33">
        <v>-39.807044079999997</v>
      </c>
      <c r="AA8" s="33">
        <v>-48.409535859999998</v>
      </c>
      <c r="AB8" s="33">
        <v>-42.85941253</v>
      </c>
      <c r="AC8" s="33">
        <v>-55.417398830000003</v>
      </c>
      <c r="AD8" s="33">
        <v>-55.756530890000001</v>
      </c>
      <c r="AE8" s="33">
        <v>-23.828168900000001</v>
      </c>
      <c r="AF8" s="33">
        <v>-76.961372109999985</v>
      </c>
      <c r="AG8" s="33">
        <v>-111.81510926999999</v>
      </c>
      <c r="AH8" s="33">
        <v>-41.228207759999997</v>
      </c>
      <c r="AI8" s="33">
        <v>-39.053319089999995</v>
      </c>
      <c r="AJ8" s="33">
        <v>-11.074231670000001</v>
      </c>
      <c r="AK8" s="33">
        <v>-7.4658499499999991</v>
      </c>
      <c r="AL8" s="33">
        <v>-104.03852989000002</v>
      </c>
      <c r="AM8" s="33">
        <v>-46.317278250000008</v>
      </c>
      <c r="AN8" s="33">
        <v>-40.579041100000005</v>
      </c>
      <c r="AO8" s="96">
        <v>-5.8753671599999988</v>
      </c>
      <c r="AP8" s="110">
        <f t="shared" si="0"/>
        <v>0.85521177926503555</v>
      </c>
      <c r="AQ8" s="110">
        <f t="shared" si="1"/>
        <v>-1.2357765742927109</v>
      </c>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row>
    <row r="9" spans="1:100" s="4" customFormat="1" ht="16.5" customHeight="1">
      <c r="A9" s="26" t="s">
        <v>69</v>
      </c>
      <c r="B9" s="26" t="s">
        <v>97</v>
      </c>
      <c r="C9" s="109"/>
      <c r="D9" s="32">
        <v>69.671000000000006</v>
      </c>
      <c r="E9" s="33">
        <v>71.894000000000005</v>
      </c>
      <c r="F9" s="33">
        <v>14.518000000000001</v>
      </c>
      <c r="G9" s="33">
        <v>15.16</v>
      </c>
      <c r="H9" s="33">
        <v>20.882999999999999</v>
      </c>
      <c r="I9" s="33">
        <v>16.39</v>
      </c>
      <c r="J9" s="33">
        <v>17.369</v>
      </c>
      <c r="K9" s="33">
        <v>15.164</v>
      </c>
      <c r="L9" s="33">
        <v>16.646000000000001</v>
      </c>
      <c r="M9" s="33" t="s">
        <v>58</v>
      </c>
      <c r="N9" s="33" t="s">
        <v>58</v>
      </c>
      <c r="O9" s="33" t="s">
        <v>58</v>
      </c>
      <c r="P9" s="33" t="s">
        <v>58</v>
      </c>
      <c r="Q9" s="33" t="s">
        <v>58</v>
      </c>
      <c r="R9" s="33" t="s">
        <v>58</v>
      </c>
      <c r="S9" s="33" t="s">
        <v>58</v>
      </c>
      <c r="T9" s="33" t="s">
        <v>58</v>
      </c>
      <c r="U9" s="33" t="s">
        <v>58</v>
      </c>
      <c r="V9" s="33" t="s">
        <v>58</v>
      </c>
      <c r="W9" s="33" t="s">
        <v>58</v>
      </c>
      <c r="X9" s="33" t="s">
        <v>58</v>
      </c>
      <c r="Y9" s="33" t="s">
        <v>58</v>
      </c>
      <c r="Z9" s="33" t="s">
        <v>58</v>
      </c>
      <c r="AA9" s="33" t="s">
        <v>58</v>
      </c>
      <c r="AB9" s="33" t="s">
        <v>58</v>
      </c>
      <c r="AC9" s="33" t="s">
        <v>58</v>
      </c>
      <c r="AD9" s="33" t="s">
        <v>58</v>
      </c>
      <c r="AE9" s="33" t="s">
        <v>58</v>
      </c>
      <c r="AF9" s="33" t="s">
        <v>58</v>
      </c>
      <c r="AG9" s="33" t="s">
        <v>58</v>
      </c>
      <c r="AH9" s="33" t="s">
        <v>58</v>
      </c>
      <c r="AI9" s="33" t="s">
        <v>58</v>
      </c>
      <c r="AJ9" s="33" t="s">
        <v>58</v>
      </c>
      <c r="AK9" s="33" t="s">
        <v>58</v>
      </c>
      <c r="AL9" s="33" t="s">
        <v>58</v>
      </c>
      <c r="AM9" s="33" t="s">
        <v>58</v>
      </c>
      <c r="AN9" s="33" t="s">
        <v>58</v>
      </c>
      <c r="AO9" s="96" t="s">
        <v>58</v>
      </c>
      <c r="AP9" s="110" t="s">
        <v>58</v>
      </c>
      <c r="AQ9" s="110" t="str">
        <f t="shared" si="1"/>
        <v>–</v>
      </c>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row>
    <row r="10" spans="1:100" s="108" customFormat="1" ht="27" customHeight="1">
      <c r="A10" s="113" t="s">
        <v>64</v>
      </c>
      <c r="B10" s="113" t="s">
        <v>27</v>
      </c>
      <c r="C10" s="114"/>
      <c r="D10" s="115">
        <v>1356.951</v>
      </c>
      <c r="E10" s="116">
        <v>1433.9469999999999</v>
      </c>
      <c r="F10" s="116">
        <v>1464.5809999999999</v>
      </c>
      <c r="G10" s="116">
        <v>1518.5910000000001</v>
      </c>
      <c r="H10" s="116">
        <v>1571.6299999999999</v>
      </c>
      <c r="I10" s="116">
        <v>1935.8899999999999</v>
      </c>
      <c r="J10" s="116">
        <v>1943.1340000000002</v>
      </c>
      <c r="K10" s="116">
        <v>1993.8009999999999</v>
      </c>
      <c r="L10" s="116">
        <v>1997.08</v>
      </c>
      <c r="M10" s="116">
        <v>1954.677504</v>
      </c>
      <c r="N10" s="116">
        <v>2075.3473610000001</v>
      </c>
      <c r="O10" s="116">
        <v>1607.5633426600002</v>
      </c>
      <c r="P10" s="116">
        <v>2096.2634188100001</v>
      </c>
      <c r="Q10" s="116">
        <v>2545.4055839000002</v>
      </c>
      <c r="R10" s="116">
        <v>2732.5252259999997</v>
      </c>
      <c r="S10" s="116">
        <v>2576.6306930999999</v>
      </c>
      <c r="T10" s="116">
        <v>2686.0366101999998</v>
      </c>
      <c r="U10" s="116">
        <v>2934.2518535999998</v>
      </c>
      <c r="V10" s="116">
        <v>3081.9011517999998</v>
      </c>
      <c r="W10" s="116">
        <v>3173.3801563000002</v>
      </c>
      <c r="X10" s="116">
        <v>3204.0449917099995</v>
      </c>
      <c r="Y10" s="116">
        <v>3312.2537005899999</v>
      </c>
      <c r="Z10" s="116">
        <v>3420.71861919</v>
      </c>
      <c r="AA10" s="116">
        <v>3405.69272374</v>
      </c>
      <c r="AB10" s="116">
        <v>3552.9440604300003</v>
      </c>
      <c r="AC10" s="116">
        <v>3975.3682789799996</v>
      </c>
      <c r="AD10" s="116">
        <v>4063.3543003600003</v>
      </c>
      <c r="AE10" s="116">
        <v>4198.3372819400001</v>
      </c>
      <c r="AF10" s="116">
        <v>4188.1046839299988</v>
      </c>
      <c r="AG10" s="116">
        <v>4204.1680480600007</v>
      </c>
      <c r="AH10" s="116">
        <v>4337.3709893200003</v>
      </c>
      <c r="AI10" s="116">
        <v>4488.4166760099979</v>
      </c>
      <c r="AJ10" s="116">
        <v>4660.6804686800015</v>
      </c>
      <c r="AK10" s="116">
        <v>4901.6238505300007</v>
      </c>
      <c r="AL10" s="116">
        <v>5156.5996156800029</v>
      </c>
      <c r="AM10" s="116">
        <v>5426.2943242100009</v>
      </c>
      <c r="AN10" s="116">
        <v>5426.0565000200013</v>
      </c>
      <c r="AO10" s="117">
        <v>5330.5107481999994</v>
      </c>
      <c r="AP10" s="118">
        <f t="shared" si="0"/>
        <v>-1.760869091939048E-2</v>
      </c>
      <c r="AQ10" s="118">
        <f t="shared" si="1"/>
        <v>2.4464963681759055E-2</v>
      </c>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row>
    <row r="11" spans="1:100" s="4" customFormat="1" ht="16.5" customHeight="1">
      <c r="A11" s="26" t="s">
        <v>86</v>
      </c>
      <c r="B11" s="26" t="s">
        <v>85</v>
      </c>
      <c r="C11" s="109" t="s">
        <v>74</v>
      </c>
      <c r="D11" s="32">
        <f>SUM(D12,D13)</f>
        <v>123.31</v>
      </c>
      <c r="E11" s="33">
        <f t="shared" ref="E11:AH11" si="2">SUM(E12,E13)</f>
        <v>205.44499999999999</v>
      </c>
      <c r="F11" s="33">
        <f t="shared" si="2"/>
        <v>234.209</v>
      </c>
      <c r="G11" s="33">
        <f t="shared" si="2"/>
        <v>289.43400000000003</v>
      </c>
      <c r="H11" s="33">
        <f t="shared" si="2"/>
        <v>307.12</v>
      </c>
      <c r="I11" s="33">
        <f t="shared" si="2"/>
        <v>331.62799999999999</v>
      </c>
      <c r="J11" s="33">
        <f t="shared" si="2"/>
        <v>363.32799999999997</v>
      </c>
      <c r="K11" s="33">
        <f t="shared" si="2"/>
        <v>331.12299999999999</v>
      </c>
      <c r="L11" s="33">
        <f t="shared" si="2"/>
        <v>358.62410299999999</v>
      </c>
      <c r="M11" s="33">
        <f t="shared" si="2"/>
        <v>359.934504</v>
      </c>
      <c r="N11" s="33">
        <f t="shared" si="2"/>
        <v>539.90036099999998</v>
      </c>
      <c r="O11" s="33">
        <f t="shared" si="2"/>
        <v>1467.1668685500001</v>
      </c>
      <c r="P11" s="33">
        <f t="shared" si="2"/>
        <v>1994.2314670000001</v>
      </c>
      <c r="Q11" s="33">
        <f t="shared" si="2"/>
        <v>2446.4709480000001</v>
      </c>
      <c r="R11" s="33">
        <f t="shared" si="2"/>
        <v>2689.6721769999999</v>
      </c>
      <c r="S11" s="33">
        <f t="shared" si="2"/>
        <v>2545.3263492000001</v>
      </c>
      <c r="T11" s="33">
        <f t="shared" si="2"/>
        <v>2657.2</v>
      </c>
      <c r="U11" s="33">
        <f t="shared" si="2"/>
        <v>2892</v>
      </c>
      <c r="V11" s="33">
        <f t="shared" si="2"/>
        <v>3065.5</v>
      </c>
      <c r="W11" s="33">
        <f t="shared" si="2"/>
        <v>3169.8</v>
      </c>
      <c r="X11" s="33">
        <f t="shared" si="2"/>
        <v>3201.7620889999998</v>
      </c>
      <c r="Y11" s="33">
        <f t="shared" si="2"/>
        <v>3308.7390919999998</v>
      </c>
      <c r="Z11" s="33">
        <f t="shared" si="2"/>
        <v>3420.5200599999998</v>
      </c>
      <c r="AA11" s="33">
        <f t="shared" si="2"/>
        <v>3398.253929</v>
      </c>
      <c r="AB11" s="33">
        <f t="shared" si="2"/>
        <v>3542.4140867700003</v>
      </c>
      <c r="AC11" s="33">
        <f t="shared" si="2"/>
        <v>3979.8429999999998</v>
      </c>
      <c r="AD11" s="33">
        <f t="shared" si="2"/>
        <v>4070.348</v>
      </c>
      <c r="AE11" s="33">
        <f t="shared" si="2"/>
        <v>4172.0490306399997</v>
      </c>
      <c r="AF11" s="33">
        <f t="shared" si="2"/>
        <v>4167.1876062999991</v>
      </c>
      <c r="AG11" s="33">
        <f t="shared" si="2"/>
        <v>4181.1566995900002</v>
      </c>
      <c r="AH11" s="33">
        <f t="shared" si="2"/>
        <v>4313.45261278</v>
      </c>
      <c r="AI11" s="33">
        <f t="shared" ref="AI11:AJ11" si="3">SUM(AI12,AI13)</f>
        <v>4507.655900499999</v>
      </c>
      <c r="AJ11" s="33">
        <f t="shared" si="3"/>
        <v>4689.2190705000003</v>
      </c>
      <c r="AK11" s="33">
        <f t="shared" ref="AK11:AL11" si="4">SUM(AK12,AK13)</f>
        <v>4938.9584114199997</v>
      </c>
      <c r="AL11" s="33">
        <f t="shared" si="4"/>
        <v>5194.5221838400003</v>
      </c>
      <c r="AM11" s="33">
        <f t="shared" ref="AM11:AN11" si="5">SUM(AM12,AM13)</f>
        <v>5464.5793731499998</v>
      </c>
      <c r="AN11" s="33">
        <f t="shared" si="5"/>
        <v>5448.4900391199999</v>
      </c>
      <c r="AO11" s="96">
        <f t="shared" ref="AO11" si="6">SUM(AO12,AO13)</f>
        <v>5353.6425921199998</v>
      </c>
      <c r="AP11" s="110">
        <f t="shared" si="0"/>
        <v>-1.7408024300126859E-2</v>
      </c>
      <c r="AQ11" s="110">
        <f t="shared" si="1"/>
        <v>2.5576863996973991E-2</v>
      </c>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row>
    <row r="12" spans="1:100" s="108" customFormat="1" ht="16.5" customHeight="1">
      <c r="A12" s="95" t="s">
        <v>44</v>
      </c>
      <c r="B12" s="27" t="s">
        <v>42</v>
      </c>
      <c r="C12" s="109"/>
      <c r="D12" s="32" t="s">
        <v>58</v>
      </c>
      <c r="E12" s="33" t="s">
        <v>58</v>
      </c>
      <c r="F12" s="33" t="s">
        <v>58</v>
      </c>
      <c r="G12" s="33" t="s">
        <v>58</v>
      </c>
      <c r="H12" s="33" t="s">
        <v>58</v>
      </c>
      <c r="I12" s="33" t="s">
        <v>58</v>
      </c>
      <c r="J12" s="33" t="s">
        <v>58</v>
      </c>
      <c r="K12" s="33">
        <v>100</v>
      </c>
      <c r="L12" s="33">
        <v>100</v>
      </c>
      <c r="M12" s="33">
        <v>100</v>
      </c>
      <c r="N12" s="33">
        <v>498.97247000000004</v>
      </c>
      <c r="O12" s="33">
        <v>1178.9879346383884</v>
      </c>
      <c r="P12" s="33">
        <v>1347.014486</v>
      </c>
      <c r="Q12" s="33">
        <v>1669.58884013649</v>
      </c>
      <c r="R12" s="33">
        <v>1798.1728200668545</v>
      </c>
      <c r="S12" s="33">
        <v>1718.9208620000002</v>
      </c>
      <c r="T12" s="33">
        <v>1798.9243999999999</v>
      </c>
      <c r="U12" s="33">
        <v>1923.0762779550212</v>
      </c>
      <c r="V12" s="33">
        <v>1993.0028828477971</v>
      </c>
      <c r="W12" s="33">
        <v>2053.3415257762872</v>
      </c>
      <c r="X12" s="33">
        <v>2060.7499509999998</v>
      </c>
      <c r="Y12" s="33">
        <v>2137.9692109999996</v>
      </c>
      <c r="Z12" s="33">
        <v>2218.7331530000001</v>
      </c>
      <c r="AA12" s="33">
        <v>1779.0315410000001</v>
      </c>
      <c r="AB12" s="33">
        <v>1815.004569512364</v>
      </c>
      <c r="AC12" s="33">
        <v>1974.0021279999999</v>
      </c>
      <c r="AD12" s="33">
        <v>2116.5809600000002</v>
      </c>
      <c r="AE12" s="33">
        <v>2151.3017210000003</v>
      </c>
      <c r="AF12" s="33">
        <v>2179.4376510000002</v>
      </c>
      <c r="AG12" s="33">
        <v>2241.6741899999997</v>
      </c>
      <c r="AH12" s="33">
        <v>2355.1999940000001</v>
      </c>
      <c r="AI12" s="33">
        <v>2479.5324150000006</v>
      </c>
      <c r="AJ12" s="33">
        <v>2615.4117945835392</v>
      </c>
      <c r="AK12" s="33">
        <v>2744.546961</v>
      </c>
      <c r="AL12" s="33">
        <v>2827.445937</v>
      </c>
      <c r="AM12" s="33">
        <v>2849.3885819999996</v>
      </c>
      <c r="AN12" s="33">
        <v>2873.416072</v>
      </c>
      <c r="AO12" s="96">
        <v>2870.7029210000001</v>
      </c>
      <c r="AP12" s="110">
        <f t="shared" si="0"/>
        <v>-9.4422489887149397E-4</v>
      </c>
      <c r="AQ12" s="110">
        <f t="shared" si="1"/>
        <v>2.9469765913294678E-2</v>
      </c>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row>
    <row r="13" spans="1:100" s="108" customFormat="1" ht="16.5" customHeight="1">
      <c r="A13" s="95" t="s">
        <v>45</v>
      </c>
      <c r="B13" s="27" t="s">
        <v>43</v>
      </c>
      <c r="C13" s="109"/>
      <c r="D13" s="32">
        <v>123.31</v>
      </c>
      <c r="E13" s="33">
        <v>205.44499999999999</v>
      </c>
      <c r="F13" s="33">
        <v>234.209</v>
      </c>
      <c r="G13" s="33">
        <v>289.43400000000003</v>
      </c>
      <c r="H13" s="33">
        <v>307.12</v>
      </c>
      <c r="I13" s="33">
        <v>331.62799999999999</v>
      </c>
      <c r="J13" s="33">
        <v>363.32799999999997</v>
      </c>
      <c r="K13" s="33">
        <v>231.12299999999999</v>
      </c>
      <c r="L13" s="33">
        <v>258.62410299999999</v>
      </c>
      <c r="M13" s="33">
        <v>259.934504</v>
      </c>
      <c r="N13" s="33">
        <v>40.927890999999931</v>
      </c>
      <c r="O13" s="33">
        <v>288.17893391161164</v>
      </c>
      <c r="P13" s="33">
        <v>647.21698100000003</v>
      </c>
      <c r="Q13" s="33">
        <v>776.88210786351021</v>
      </c>
      <c r="R13" s="33">
        <v>891.49935693314535</v>
      </c>
      <c r="S13" s="33">
        <v>826.40548719999992</v>
      </c>
      <c r="T13" s="33">
        <v>858.27559999999994</v>
      </c>
      <c r="U13" s="33">
        <v>968.92372204497883</v>
      </c>
      <c r="V13" s="33">
        <v>1072.4971171522029</v>
      </c>
      <c r="W13" s="33">
        <v>1116.4584742237128</v>
      </c>
      <c r="X13" s="33">
        <v>1141.0121379999998</v>
      </c>
      <c r="Y13" s="33">
        <v>1170.7698809999999</v>
      </c>
      <c r="Z13" s="33">
        <v>1201.7869069999999</v>
      </c>
      <c r="AA13" s="33">
        <v>1619.2223879999999</v>
      </c>
      <c r="AB13" s="33">
        <v>1727.4095172576363</v>
      </c>
      <c r="AC13" s="33">
        <v>2005.840872</v>
      </c>
      <c r="AD13" s="33">
        <v>1953.76704</v>
      </c>
      <c r="AE13" s="33">
        <v>2020.7473096399995</v>
      </c>
      <c r="AF13" s="33">
        <v>1987.7499552999991</v>
      </c>
      <c r="AG13" s="33">
        <v>1939.4825095900005</v>
      </c>
      <c r="AH13" s="33">
        <v>1958.2526187799999</v>
      </c>
      <c r="AI13" s="33">
        <v>2028.1234854999987</v>
      </c>
      <c r="AJ13" s="33">
        <v>2073.8072759164611</v>
      </c>
      <c r="AK13" s="33">
        <v>2194.4114504199997</v>
      </c>
      <c r="AL13" s="33">
        <v>2367.0762468400003</v>
      </c>
      <c r="AM13" s="33">
        <v>2615.1907911500002</v>
      </c>
      <c r="AN13" s="33">
        <v>2575.0739671199999</v>
      </c>
      <c r="AO13" s="96">
        <v>2482.9396711199997</v>
      </c>
      <c r="AP13" s="110">
        <f t="shared" si="0"/>
        <v>-3.5779281362952269E-2</v>
      </c>
      <c r="AQ13" s="110">
        <f t="shared" si="1"/>
        <v>2.178111072615822E-2</v>
      </c>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row>
    <row r="14" spans="1:100" s="4" customFormat="1" ht="16.5" customHeight="1">
      <c r="A14" s="26" t="s">
        <v>28</v>
      </c>
      <c r="B14" s="26" t="s">
        <v>29</v>
      </c>
      <c r="C14" s="109"/>
      <c r="D14" s="32">
        <v>1233.6410000000001</v>
      </c>
      <c r="E14" s="33">
        <v>1228.502</v>
      </c>
      <c r="F14" s="33">
        <v>1230.3719999999998</v>
      </c>
      <c r="G14" s="33">
        <v>1229.1569999999999</v>
      </c>
      <c r="H14" s="33">
        <v>1264.51</v>
      </c>
      <c r="I14" s="33">
        <v>1604.2619999999999</v>
      </c>
      <c r="J14" s="33">
        <v>1579.8060000000003</v>
      </c>
      <c r="K14" s="33">
        <v>1662.6769999999999</v>
      </c>
      <c r="L14" s="33">
        <v>1638.455897</v>
      </c>
      <c r="M14" s="33">
        <v>1555.4590000000001</v>
      </c>
      <c r="N14" s="33">
        <v>1494.2829999999999</v>
      </c>
      <c r="O14" s="33">
        <v>44.016152000000005</v>
      </c>
      <c r="P14" s="33">
        <v>4.3827189999999998</v>
      </c>
      <c r="Q14" s="33">
        <v>27.445846</v>
      </c>
      <c r="R14" s="33" t="s">
        <v>58</v>
      </c>
      <c r="S14" s="33" t="s">
        <v>58</v>
      </c>
      <c r="T14" s="33" t="s">
        <v>58</v>
      </c>
      <c r="U14" s="33" t="s">
        <v>58</v>
      </c>
      <c r="V14" s="33" t="s">
        <v>58</v>
      </c>
      <c r="W14" s="33" t="s">
        <v>58</v>
      </c>
      <c r="X14" s="33" t="s">
        <v>58</v>
      </c>
      <c r="Y14" s="33" t="s">
        <v>58</v>
      </c>
      <c r="Z14" s="33" t="s">
        <v>58</v>
      </c>
      <c r="AA14" s="33" t="s">
        <v>58</v>
      </c>
      <c r="AB14" s="33" t="s">
        <v>58</v>
      </c>
      <c r="AC14" s="33" t="s">
        <v>58</v>
      </c>
      <c r="AD14" s="33" t="s">
        <v>58</v>
      </c>
      <c r="AE14" s="33" t="s">
        <v>58</v>
      </c>
      <c r="AF14" s="33" t="s">
        <v>58</v>
      </c>
      <c r="AG14" s="33" t="s">
        <v>58</v>
      </c>
      <c r="AH14" s="33" t="s">
        <v>58</v>
      </c>
      <c r="AI14" s="33" t="s">
        <v>58</v>
      </c>
      <c r="AJ14" s="33" t="s">
        <v>58</v>
      </c>
      <c r="AK14" s="33" t="s">
        <v>58</v>
      </c>
      <c r="AL14" s="33" t="s">
        <v>58</v>
      </c>
      <c r="AM14" s="33" t="s">
        <v>58</v>
      </c>
      <c r="AN14" s="33" t="s">
        <v>58</v>
      </c>
      <c r="AO14" s="96" t="s">
        <v>58</v>
      </c>
      <c r="AP14" s="110" t="s">
        <v>58</v>
      </c>
      <c r="AQ14" s="110" t="str">
        <f t="shared" si="1"/>
        <v>–</v>
      </c>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row>
    <row r="15" spans="1:100" s="4" customFormat="1" ht="16.5" customHeight="1">
      <c r="A15" s="26" t="s">
        <v>84</v>
      </c>
      <c r="B15" s="26" t="s">
        <v>83</v>
      </c>
      <c r="C15" s="109" t="s">
        <v>75</v>
      </c>
      <c r="D15" s="32" t="s">
        <v>58</v>
      </c>
      <c r="E15" s="33" t="s">
        <v>58</v>
      </c>
      <c r="F15" s="33" t="s">
        <v>58</v>
      </c>
      <c r="G15" s="33" t="s">
        <v>58</v>
      </c>
      <c r="H15" s="33" t="s">
        <v>58</v>
      </c>
      <c r="I15" s="33" t="s">
        <v>58</v>
      </c>
      <c r="J15" s="33" t="s">
        <v>58</v>
      </c>
      <c r="K15" s="33" t="s">
        <v>58</v>
      </c>
      <c r="L15" s="33" t="s">
        <v>58</v>
      </c>
      <c r="M15" s="33">
        <v>39.283999999999878</v>
      </c>
      <c r="N15" s="33">
        <v>41.164000000000215</v>
      </c>
      <c r="O15" s="33">
        <v>96.380322110000094</v>
      </c>
      <c r="P15" s="33">
        <v>97.649232809999901</v>
      </c>
      <c r="Q15" s="33">
        <v>71.488789899999986</v>
      </c>
      <c r="R15" s="33">
        <v>42.853049000000055</v>
      </c>
      <c r="S15" s="33">
        <v>31.304343900000049</v>
      </c>
      <c r="T15" s="33">
        <v>28.836610199999996</v>
      </c>
      <c r="U15" s="33">
        <v>42.251853600000004</v>
      </c>
      <c r="V15" s="33">
        <v>16.401151799999752</v>
      </c>
      <c r="W15" s="33">
        <v>3.5801562999999987</v>
      </c>
      <c r="X15" s="33">
        <v>2.2829027099999166</v>
      </c>
      <c r="Y15" s="33">
        <v>3.5146085900000799</v>
      </c>
      <c r="Z15" s="33">
        <v>0.19855918999996902</v>
      </c>
      <c r="AA15" s="33">
        <v>7.4387947400000485</v>
      </c>
      <c r="AB15" s="33">
        <v>10.529973659999996</v>
      </c>
      <c r="AC15" s="33">
        <v>-4.4747210200000609</v>
      </c>
      <c r="AD15" s="33">
        <v>-6.9936996399998668</v>
      </c>
      <c r="AE15" s="33">
        <v>26.288251300000191</v>
      </c>
      <c r="AF15" s="33">
        <v>20.917077629999639</v>
      </c>
      <c r="AG15" s="33">
        <v>23.011348470000744</v>
      </c>
      <c r="AH15" s="33">
        <v>23.918376539999961</v>
      </c>
      <c r="AI15" s="33">
        <v>-19.239224490000726</v>
      </c>
      <c r="AJ15" s="33">
        <v>-28.538601819998743</v>
      </c>
      <c r="AK15" s="33">
        <v>-37.334560889999388</v>
      </c>
      <c r="AL15" s="33">
        <v>-37.922568159997354</v>
      </c>
      <c r="AM15" s="33">
        <v>-38.285048939998887</v>
      </c>
      <c r="AN15" s="33">
        <v>-22.433539099998598</v>
      </c>
      <c r="AO15" s="96">
        <v>-23.131843920000392</v>
      </c>
      <c r="AP15" s="110">
        <f t="shared" si="0"/>
        <v>-3.1127715376921442E-2</v>
      </c>
      <c r="AQ15" s="110">
        <f t="shared" si="1"/>
        <v>-0.2303113772342229</v>
      </c>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row>
    <row r="16" spans="1:100" s="108" customFormat="1" ht="16.5" customHeight="1">
      <c r="A16" s="119" t="s">
        <v>30</v>
      </c>
      <c r="B16" s="119" t="s">
        <v>31</v>
      </c>
      <c r="C16" s="103"/>
      <c r="D16" s="115">
        <v>29.214468794145446</v>
      </c>
      <c r="E16" s="116">
        <v>36.706159019909244</v>
      </c>
      <c r="F16" s="116">
        <v>50.735507474017218</v>
      </c>
      <c r="G16" s="116">
        <v>67.777924196887525</v>
      </c>
      <c r="H16" s="116">
        <v>72.323065753681306</v>
      </c>
      <c r="I16" s="116">
        <v>80.21415074742238</v>
      </c>
      <c r="J16" s="116">
        <v>151.66992598558585</v>
      </c>
      <c r="K16" s="116">
        <v>86.488654120750084</v>
      </c>
      <c r="L16" s="116">
        <v>77.927907294498894</v>
      </c>
      <c r="M16" s="116">
        <v>38.947249015252162</v>
      </c>
      <c r="N16" s="116">
        <v>29.97367715976328</v>
      </c>
      <c r="O16" s="116">
        <v>-22.64829920799842</v>
      </c>
      <c r="P16" s="116">
        <v>32.433186707654329</v>
      </c>
      <c r="Q16" s="116">
        <v>35.359746860171633</v>
      </c>
      <c r="R16" s="116">
        <v>151.70825196882214</v>
      </c>
      <c r="S16" s="116">
        <v>156.33370759383948</v>
      </c>
      <c r="T16" s="116">
        <v>95.674954393159098</v>
      </c>
      <c r="U16" s="116">
        <v>183.12248483047165</v>
      </c>
      <c r="V16" s="116">
        <v>71.164240362601973</v>
      </c>
      <c r="W16" s="116">
        <v>51.410981528548774</v>
      </c>
      <c r="X16" s="116">
        <v>63.566376657434304</v>
      </c>
      <c r="Y16" s="116">
        <v>15.172865762793137</v>
      </c>
      <c r="Z16" s="116">
        <v>165.20116028727708</v>
      </c>
      <c r="AA16" s="116">
        <v>316.66606096686371</v>
      </c>
      <c r="AB16" s="116">
        <v>358.74955938471305</v>
      </c>
      <c r="AC16" s="116">
        <v>257.58971379616298</v>
      </c>
      <c r="AD16" s="116">
        <v>92.012956621031464</v>
      </c>
      <c r="AE16" s="116">
        <v>51.726742020000188</v>
      </c>
      <c r="AF16" s="116">
        <v>52.045054619999917</v>
      </c>
      <c r="AG16" s="116">
        <v>67.9693287099999</v>
      </c>
      <c r="AH16" s="116">
        <v>55.733622709999992</v>
      </c>
      <c r="AI16" s="116">
        <v>21.669867739999972</v>
      </c>
      <c r="AJ16" s="116">
        <v>-92.207082169999978</v>
      </c>
      <c r="AK16" s="116">
        <v>-40.495180379999965</v>
      </c>
      <c r="AL16" s="116">
        <v>-26.765360220000161</v>
      </c>
      <c r="AM16" s="116">
        <v>-14.306635320000055</v>
      </c>
      <c r="AN16" s="116">
        <v>-344.23578851000013</v>
      </c>
      <c r="AO16" s="117">
        <v>-19.25570262999986</v>
      </c>
      <c r="AP16" s="118">
        <f t="shared" si="0"/>
        <v>0.94406246162449647</v>
      </c>
      <c r="AQ16" s="118">
        <f t="shared" si="1"/>
        <v>-2.6486019255489981</v>
      </c>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120"/>
      <c r="BU16" s="120"/>
      <c r="BV16" s="120"/>
      <c r="BW16" s="120"/>
      <c r="BX16" s="120"/>
      <c r="BY16" s="120"/>
      <c r="BZ16" s="30"/>
      <c r="CA16" s="30"/>
      <c r="CB16" s="30"/>
      <c r="CC16" s="30"/>
      <c r="CD16" s="30"/>
      <c r="CE16" s="30"/>
      <c r="CF16" s="30"/>
      <c r="CG16" s="30"/>
      <c r="CH16" s="30"/>
      <c r="CI16" s="30"/>
      <c r="CJ16" s="30"/>
      <c r="CK16" s="30"/>
      <c r="CL16" s="30"/>
      <c r="CM16" s="30"/>
    </row>
    <row r="17" spans="1:91" s="12" customFormat="1" ht="22.5" customHeight="1">
      <c r="A17" s="13" t="s">
        <v>130</v>
      </c>
      <c r="B17" s="14" t="s">
        <v>131</v>
      </c>
      <c r="C17" s="34"/>
      <c r="D17" s="15">
        <v>6047.2226912681845</v>
      </c>
      <c r="E17" s="16">
        <v>6265.7000524812347</v>
      </c>
      <c r="F17" s="16">
        <v>6560.6280782644217</v>
      </c>
      <c r="G17" s="16">
        <v>6917.2610761104588</v>
      </c>
      <c r="H17" s="16">
        <v>7530.9021447390633</v>
      </c>
      <c r="I17" s="16">
        <v>8412.9884385049863</v>
      </c>
      <c r="J17" s="16">
        <v>9053.1316420362546</v>
      </c>
      <c r="K17" s="16">
        <v>9656.2090593204084</v>
      </c>
      <c r="L17" s="16">
        <v>10539.202841939308</v>
      </c>
      <c r="M17" s="16">
        <v>10489.518249015251</v>
      </c>
      <c r="N17" s="16">
        <v>10636.416677159765</v>
      </c>
      <c r="O17" s="16">
        <v>11128.829216561999</v>
      </c>
      <c r="P17" s="16">
        <v>12041.275532277654</v>
      </c>
      <c r="Q17" s="16">
        <v>12718.718247090173</v>
      </c>
      <c r="R17" s="16">
        <v>13117.681479888824</v>
      </c>
      <c r="S17" s="16">
        <v>13511.229296843841</v>
      </c>
      <c r="T17" s="16">
        <v>14049.731113613158</v>
      </c>
      <c r="U17" s="16">
        <v>15497.63383593047</v>
      </c>
      <c r="V17" s="16">
        <v>16815.132263772604</v>
      </c>
      <c r="W17" s="16">
        <v>17992.103331498551</v>
      </c>
      <c r="X17" s="16">
        <v>18464.247987517436</v>
      </c>
      <c r="Y17" s="16">
        <v>19197.583755552794</v>
      </c>
      <c r="Z17" s="16">
        <v>19755.202962567277</v>
      </c>
      <c r="AA17" s="16">
        <v>19897.135280526865</v>
      </c>
      <c r="AB17" s="16">
        <v>20384.062921134711</v>
      </c>
      <c r="AC17" s="16">
        <v>22153.415216746165</v>
      </c>
      <c r="AD17" s="16">
        <v>23542.994641151032</v>
      </c>
      <c r="AE17" s="16">
        <v>24357.863118120007</v>
      </c>
      <c r="AF17" s="16">
        <v>24867.730905140001</v>
      </c>
      <c r="AG17" s="16">
        <v>25717.056731950004</v>
      </c>
      <c r="AH17" s="16">
        <v>27031.907308988644</v>
      </c>
      <c r="AI17" s="16">
        <v>28522.172466531105</v>
      </c>
      <c r="AJ17" s="16">
        <v>29983.055753680033</v>
      </c>
      <c r="AK17" s="16">
        <v>31333.984881068813</v>
      </c>
      <c r="AL17" s="16">
        <v>31845.171919409997</v>
      </c>
      <c r="AM17" s="16">
        <v>32200.627911279997</v>
      </c>
      <c r="AN17" s="16">
        <v>32218.375563349997</v>
      </c>
      <c r="AO17" s="16">
        <v>32863.777404420005</v>
      </c>
      <c r="AP17" s="118">
        <f t="shared" si="0"/>
        <v>2.003210372295073E-2</v>
      </c>
      <c r="AQ17" s="118">
        <f t="shared" si="1"/>
        <v>3.0567856915549235E-2</v>
      </c>
      <c r="AR17" s="108"/>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20"/>
      <c r="BU17" s="120"/>
      <c r="BV17" s="120"/>
      <c r="BW17" s="120"/>
      <c r="BX17" s="120"/>
      <c r="BY17" s="120"/>
    </row>
    <row r="18" spans="1:91" s="108" customFormat="1" ht="16.5" customHeight="1">
      <c r="A18" s="119" t="s">
        <v>132</v>
      </c>
      <c r="B18" s="119" t="s">
        <v>133</v>
      </c>
      <c r="C18" s="103" t="s">
        <v>76</v>
      </c>
      <c r="D18" s="115">
        <v>121.42800769903536</v>
      </c>
      <c r="E18" s="116">
        <v>148.22921770220927</v>
      </c>
      <c r="F18" s="116">
        <v>157.33456678225662</v>
      </c>
      <c r="G18" s="116">
        <v>164.54719574795533</v>
      </c>
      <c r="H18" s="116">
        <v>182.85428324397589</v>
      </c>
      <c r="I18" s="116">
        <v>210.46661147463044</v>
      </c>
      <c r="J18" s="116">
        <v>245.57519074643227</v>
      </c>
      <c r="K18" s="116">
        <v>250.87759030459344</v>
      </c>
      <c r="L18" s="116">
        <v>243.50045359641825</v>
      </c>
      <c r="M18" s="116">
        <v>234.5062816616539</v>
      </c>
      <c r="N18" s="116">
        <v>253.83341139976756</v>
      </c>
      <c r="O18" s="116">
        <v>296.87937076207902</v>
      </c>
      <c r="P18" s="116">
        <v>376.6217768416501</v>
      </c>
      <c r="Q18" s="116">
        <v>353.36145059331579</v>
      </c>
      <c r="R18" s="116">
        <v>304.64035146723643</v>
      </c>
      <c r="S18" s="116">
        <v>395.50758245642538</v>
      </c>
      <c r="T18" s="116">
        <v>141.29633816219237</v>
      </c>
      <c r="U18" s="116">
        <v>83.130827513559183</v>
      </c>
      <c r="V18" s="116">
        <v>146.90914772137808</v>
      </c>
      <c r="W18" s="116">
        <v>193.10840647551649</v>
      </c>
      <c r="X18" s="116">
        <v>319.36636138184303</v>
      </c>
      <c r="Y18" s="116">
        <v>337.9728797500822</v>
      </c>
      <c r="Z18" s="116">
        <v>343.34235312345487</v>
      </c>
      <c r="AA18" s="116">
        <v>28.844606239032714</v>
      </c>
      <c r="AB18" s="116">
        <v>291.58886219876985</v>
      </c>
      <c r="AC18" s="116">
        <v>318.77653564878358</v>
      </c>
      <c r="AD18" s="116">
        <v>195.5554528861453</v>
      </c>
      <c r="AE18" s="116">
        <v>236.02931794</v>
      </c>
      <c r="AF18" s="116">
        <v>249.14279469999994</v>
      </c>
      <c r="AG18" s="116">
        <v>232.25519563000023</v>
      </c>
      <c r="AH18" s="116">
        <v>197.73659709999998</v>
      </c>
      <c r="AI18" s="116">
        <v>210.13009237999998</v>
      </c>
      <c r="AJ18" s="116">
        <v>174.93167214999988</v>
      </c>
      <c r="AK18" s="116">
        <v>202.83147639000003</v>
      </c>
      <c r="AL18" s="116">
        <v>1818.81600005</v>
      </c>
      <c r="AM18" s="116">
        <v>200.33418097000001</v>
      </c>
      <c r="AN18" s="116">
        <v>221.64829613999996</v>
      </c>
      <c r="AO18" s="117">
        <v>287.56177993000028</v>
      </c>
      <c r="AP18" s="118">
        <f t="shared" si="0"/>
        <v>0.2973787073389787</v>
      </c>
      <c r="AQ18" s="118">
        <f t="shared" si="1"/>
        <v>0.73748568686936178</v>
      </c>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120"/>
      <c r="BU18" s="120"/>
      <c r="BV18" s="120"/>
      <c r="BW18" s="120"/>
      <c r="BX18" s="120"/>
      <c r="BY18" s="120"/>
      <c r="BZ18" s="30"/>
      <c r="CA18" s="30"/>
      <c r="CB18" s="30"/>
      <c r="CC18" s="30"/>
      <c r="CD18" s="30"/>
      <c r="CE18" s="30"/>
      <c r="CF18" s="30"/>
      <c r="CG18" s="30"/>
      <c r="CH18" s="30"/>
      <c r="CI18" s="30"/>
      <c r="CJ18" s="30"/>
      <c r="CK18" s="30"/>
      <c r="CL18" s="30"/>
      <c r="CM18" s="30"/>
    </row>
    <row r="19" spans="1:91" s="12" customFormat="1" ht="22.5" customHeight="1">
      <c r="A19" s="14" t="s">
        <v>134</v>
      </c>
      <c r="B19" s="14" t="s">
        <v>135</v>
      </c>
      <c r="C19" s="34"/>
      <c r="D19" s="15">
        <v>6168.6506989672198</v>
      </c>
      <c r="E19" s="16">
        <v>6413.9292701834438</v>
      </c>
      <c r="F19" s="16">
        <v>6717.9626450466785</v>
      </c>
      <c r="G19" s="16">
        <v>7081.8082718584137</v>
      </c>
      <c r="H19" s="16">
        <v>7713.7564279830394</v>
      </c>
      <c r="I19" s="16">
        <v>8623.4550499796169</v>
      </c>
      <c r="J19" s="16">
        <v>9298.7068327826873</v>
      </c>
      <c r="K19" s="16">
        <v>9907.0866496250019</v>
      </c>
      <c r="L19" s="16">
        <v>10782.703295535726</v>
      </c>
      <c r="M19" s="16">
        <v>10724.024530676905</v>
      </c>
      <c r="N19" s="16">
        <v>10890.250088559533</v>
      </c>
      <c r="O19" s="16">
        <v>11425.708587324078</v>
      </c>
      <c r="P19" s="16">
        <v>12417.897309119304</v>
      </c>
      <c r="Q19" s="16">
        <v>13072.07969768349</v>
      </c>
      <c r="R19" s="16">
        <v>13422.321831356061</v>
      </c>
      <c r="S19" s="16">
        <v>13906.736879300266</v>
      </c>
      <c r="T19" s="16">
        <v>14191.02745177535</v>
      </c>
      <c r="U19" s="16">
        <v>15580.76466344403</v>
      </c>
      <c r="V19" s="16">
        <v>16962.041411493981</v>
      </c>
      <c r="W19" s="16">
        <v>18185.211737974067</v>
      </c>
      <c r="X19" s="16">
        <v>18783.614348899278</v>
      </c>
      <c r="Y19" s="16">
        <v>19535.556635302877</v>
      </c>
      <c r="Z19" s="16">
        <v>20098.545315690732</v>
      </c>
      <c r="AA19" s="16">
        <v>19925.979886765897</v>
      </c>
      <c r="AB19" s="16">
        <v>20675.65178333348</v>
      </c>
      <c r="AC19" s="16">
        <v>22472.191752394949</v>
      </c>
      <c r="AD19" s="16">
        <v>23738.550094037178</v>
      </c>
      <c r="AE19" s="16">
        <v>24593.892436060007</v>
      </c>
      <c r="AF19" s="16">
        <v>25116.873699840002</v>
      </c>
      <c r="AG19" s="16">
        <v>25949.311927580005</v>
      </c>
      <c r="AH19" s="16">
        <v>27229.643906088644</v>
      </c>
      <c r="AI19" s="16">
        <v>28732.302558911106</v>
      </c>
      <c r="AJ19" s="16">
        <v>30157.987425830033</v>
      </c>
      <c r="AK19" s="16">
        <v>31536.816357458814</v>
      </c>
      <c r="AL19" s="16">
        <v>33663.98791946</v>
      </c>
      <c r="AM19" s="16">
        <v>32400.962092249996</v>
      </c>
      <c r="AN19" s="16">
        <v>32440.02385949</v>
      </c>
      <c r="AO19" s="97">
        <v>33151.339184350007</v>
      </c>
      <c r="AP19" s="28">
        <f t="shared" si="0"/>
        <v>2.1927090064451923E-2</v>
      </c>
      <c r="AQ19" s="28">
        <f t="shared" si="1"/>
        <v>3.073359131647881E-2</v>
      </c>
      <c r="AR19" s="108"/>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20"/>
      <c r="BU19" s="120"/>
      <c r="BV19" s="120"/>
      <c r="BW19" s="120"/>
      <c r="BX19" s="120"/>
      <c r="BY19" s="120"/>
    </row>
    <row r="20" spans="1:91" s="108" customFormat="1" ht="16.5" customHeight="1">
      <c r="A20" s="119" t="s">
        <v>136</v>
      </c>
      <c r="B20" s="119" t="s">
        <v>137</v>
      </c>
      <c r="C20" s="103"/>
      <c r="D20" s="115">
        <v>-2.9621363627520525</v>
      </c>
      <c r="E20" s="116">
        <v>-3.5378125290392388</v>
      </c>
      <c r="F20" s="116">
        <v>-1.663032167619376</v>
      </c>
      <c r="G20" s="116">
        <v>-5.2384797086380032E-2</v>
      </c>
      <c r="H20" s="116">
        <v>-11.351544633869969</v>
      </c>
      <c r="I20" s="116">
        <v>-10.081926346503499</v>
      </c>
      <c r="J20" s="116">
        <v>-5.8914437235148247</v>
      </c>
      <c r="K20" s="116">
        <v>4.63314531170536</v>
      </c>
      <c r="L20" s="116">
        <v>-8.5898825837596586</v>
      </c>
      <c r="M20" s="116">
        <v>-49.107926676906068</v>
      </c>
      <c r="N20" s="116">
        <v>-12.673988559530812</v>
      </c>
      <c r="O20" s="116">
        <v>12.486800215919375</v>
      </c>
      <c r="P20" s="116">
        <v>-2.9467668693044411</v>
      </c>
      <c r="Q20" s="116">
        <v>-27.688377333487455</v>
      </c>
      <c r="R20" s="116">
        <v>-23.351340776058596</v>
      </c>
      <c r="S20" s="116">
        <v>-8.9689574402649015</v>
      </c>
      <c r="T20" s="116">
        <v>-52.889588525351471</v>
      </c>
      <c r="U20" s="116">
        <v>-231.38448707403086</v>
      </c>
      <c r="V20" s="116">
        <v>59.30899880601995</v>
      </c>
      <c r="W20" s="116">
        <v>-60.784846504065285</v>
      </c>
      <c r="X20" s="116">
        <v>-100.94030931927733</v>
      </c>
      <c r="Y20" s="116">
        <v>-125.95233419287536</v>
      </c>
      <c r="Z20" s="116">
        <v>-189.45564414073192</v>
      </c>
      <c r="AA20" s="116">
        <v>-159.45034894589639</v>
      </c>
      <c r="AB20" s="116">
        <v>165.11207639651749</v>
      </c>
      <c r="AC20" s="116">
        <v>-48.00211568494646</v>
      </c>
      <c r="AD20" s="116">
        <v>-95.84048080717676</v>
      </c>
      <c r="AE20" s="116">
        <v>373.98130356000007</v>
      </c>
      <c r="AF20" s="116">
        <v>123.921705</v>
      </c>
      <c r="AG20" s="116">
        <v>501.98087299999997</v>
      </c>
      <c r="AH20" s="116">
        <v>-43.670361</v>
      </c>
      <c r="AI20" s="116">
        <v>59.058325000000004</v>
      </c>
      <c r="AJ20" s="116">
        <v>319.7</v>
      </c>
      <c r="AK20" s="116">
        <v>-420.6</v>
      </c>
      <c r="AL20" s="116">
        <v>-827.2</v>
      </c>
      <c r="AM20" s="116">
        <v>152.4</v>
      </c>
      <c r="AN20" s="116">
        <v>327.48</v>
      </c>
      <c r="AO20" s="117">
        <v>-1990.8</v>
      </c>
      <c r="AP20" s="118">
        <f t="shared" si="0"/>
        <v>-7.0791498717478918</v>
      </c>
      <c r="AQ20" s="118">
        <f t="shared" si="1"/>
        <v>3.2393937687030137E-3</v>
      </c>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120"/>
      <c r="BU20" s="120"/>
      <c r="BV20" s="120"/>
      <c r="BW20" s="120"/>
      <c r="BX20" s="120"/>
      <c r="BY20" s="120"/>
      <c r="BZ20" s="30"/>
      <c r="CA20" s="30"/>
      <c r="CB20" s="30"/>
      <c r="CC20" s="30"/>
      <c r="CD20" s="30"/>
      <c r="CE20" s="30"/>
      <c r="CF20" s="30"/>
      <c r="CG20" s="30"/>
      <c r="CH20" s="30"/>
      <c r="CI20" s="30"/>
      <c r="CJ20" s="30"/>
      <c r="CK20" s="30"/>
      <c r="CL20" s="30"/>
      <c r="CM20" s="30"/>
    </row>
    <row r="21" spans="1:91" s="12" customFormat="1" ht="22.5" customHeight="1">
      <c r="A21" s="14" t="s">
        <v>138</v>
      </c>
      <c r="B21" s="14" t="s">
        <v>139</v>
      </c>
      <c r="C21" s="34"/>
      <c r="D21" s="15">
        <v>6165.6885626044677</v>
      </c>
      <c r="E21" s="16">
        <v>6410.3914576544048</v>
      </c>
      <c r="F21" s="16">
        <v>6716.2996128790592</v>
      </c>
      <c r="G21" s="16">
        <v>7081.7558870613275</v>
      </c>
      <c r="H21" s="16">
        <v>7702.4048833491688</v>
      </c>
      <c r="I21" s="16">
        <v>8613.3731236331132</v>
      </c>
      <c r="J21" s="16">
        <v>9292.8153890591711</v>
      </c>
      <c r="K21" s="16">
        <v>9911.7197949367073</v>
      </c>
      <c r="L21" s="16">
        <v>10774.113412951967</v>
      </c>
      <c r="M21" s="16">
        <v>10674.916603999998</v>
      </c>
      <c r="N21" s="16">
        <v>10877.576100000002</v>
      </c>
      <c r="O21" s="16">
        <v>11438.195387539998</v>
      </c>
      <c r="P21" s="16">
        <v>12414.950542249999</v>
      </c>
      <c r="Q21" s="16">
        <v>13044.391320350001</v>
      </c>
      <c r="R21" s="16">
        <v>13398.970490580003</v>
      </c>
      <c r="S21" s="16">
        <v>13897.767921860002</v>
      </c>
      <c r="T21" s="16">
        <v>14138.137863249998</v>
      </c>
      <c r="U21" s="16">
        <v>15349.380176369998</v>
      </c>
      <c r="V21" s="16">
        <v>17021.350410300001</v>
      </c>
      <c r="W21" s="16">
        <v>18124.426891470001</v>
      </c>
      <c r="X21" s="16">
        <v>18682.674039580001</v>
      </c>
      <c r="Y21" s="16">
        <v>19409.604301110001</v>
      </c>
      <c r="Z21" s="16">
        <v>19909.089671549998</v>
      </c>
      <c r="AA21" s="16">
        <v>19766.529537820003</v>
      </c>
      <c r="AB21" s="16">
        <v>20840.763859729999</v>
      </c>
      <c r="AC21" s="16">
        <v>22424.189636710002</v>
      </c>
      <c r="AD21" s="16">
        <v>23642.709613229999</v>
      </c>
      <c r="AE21" s="16">
        <v>24967.873739620009</v>
      </c>
      <c r="AF21" s="16">
        <v>25240.795404839999</v>
      </c>
      <c r="AG21" s="16">
        <v>26451.292800580006</v>
      </c>
      <c r="AH21" s="16">
        <v>27185.973545088644</v>
      </c>
      <c r="AI21" s="16">
        <v>28791.360883911104</v>
      </c>
      <c r="AJ21" s="16">
        <v>30477.687425830034</v>
      </c>
      <c r="AK21" s="16">
        <v>31116.216357458812</v>
      </c>
      <c r="AL21" s="16">
        <v>32836.787919459995</v>
      </c>
      <c r="AM21" s="16">
        <v>32553.362092249998</v>
      </c>
      <c r="AN21" s="16">
        <v>32767.503859489996</v>
      </c>
      <c r="AO21" s="97">
        <v>31160.539184350004</v>
      </c>
      <c r="AP21" s="28">
        <f t="shared" si="0"/>
        <v>-4.90414125540597E-2</v>
      </c>
      <c r="AQ21" s="28">
        <f t="shared" si="1"/>
        <v>2.2943748564864475E-2</v>
      </c>
      <c r="AR21" s="108"/>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20"/>
      <c r="BU21" s="120"/>
      <c r="BV21" s="120"/>
      <c r="BW21" s="120"/>
      <c r="BX21" s="120"/>
      <c r="BY21" s="120"/>
    </row>
    <row r="22" spans="1:91" s="108" customFormat="1" ht="27" customHeight="1">
      <c r="A22" s="113" t="s">
        <v>107</v>
      </c>
      <c r="B22" s="113" t="s">
        <v>106</v>
      </c>
      <c r="C22" s="114"/>
      <c r="D22" s="115">
        <v>5491.6125880712716</v>
      </c>
      <c r="E22" s="116">
        <v>5876.1631297839585</v>
      </c>
      <c r="F22" s="116">
        <v>6275.19658543898</v>
      </c>
      <c r="G22" s="116">
        <v>6584.8479376777232</v>
      </c>
      <c r="H22" s="116">
        <v>7061.7954013683311</v>
      </c>
      <c r="I22" s="116">
        <v>7629.9100205619952</v>
      </c>
      <c r="J22" s="116">
        <v>8424.9771666905744</v>
      </c>
      <c r="K22" s="116">
        <v>9221.3429813035</v>
      </c>
      <c r="L22" s="116">
        <v>9897.3304340518825</v>
      </c>
      <c r="M22" s="116">
        <v>9647.8779999999988</v>
      </c>
      <c r="N22" s="116">
        <v>10126.276</v>
      </c>
      <c r="O22" s="116">
        <v>10848.4765558</v>
      </c>
      <c r="P22" s="116">
        <v>11473.629964369999</v>
      </c>
      <c r="Q22" s="116">
        <v>12116.38019729</v>
      </c>
      <c r="R22" s="116">
        <v>12580.990993429999</v>
      </c>
      <c r="S22" s="116">
        <v>13356.77366875</v>
      </c>
      <c r="T22" s="116">
        <v>14024.2643236</v>
      </c>
      <c r="U22" s="116">
        <v>14615.821139289999</v>
      </c>
      <c r="V22" s="116">
        <v>15603.418088600001</v>
      </c>
      <c r="W22" s="116">
        <v>16649.249635730001</v>
      </c>
      <c r="X22" s="116">
        <v>17519.056885620004</v>
      </c>
      <c r="Y22" s="116">
        <v>17855.473420750001</v>
      </c>
      <c r="Z22" s="116">
        <v>18650.939890409998</v>
      </c>
      <c r="AA22" s="116">
        <v>19357.95922991</v>
      </c>
      <c r="AB22" s="116">
        <v>20196.433786239995</v>
      </c>
      <c r="AC22" s="116">
        <v>21049.405601850001</v>
      </c>
      <c r="AD22" s="116">
        <v>21781.455849970003</v>
      </c>
      <c r="AE22" s="116">
        <v>22771.918028490018</v>
      </c>
      <c r="AF22" s="116">
        <v>24167.957768690005</v>
      </c>
      <c r="AG22" s="116">
        <v>24767.268945139986</v>
      </c>
      <c r="AH22" s="116">
        <v>26337.08336538</v>
      </c>
      <c r="AI22" s="116">
        <v>27378.045725980006</v>
      </c>
      <c r="AJ22" s="116">
        <v>28254.554525129999</v>
      </c>
      <c r="AK22" s="116">
        <v>28230.284287659997</v>
      </c>
      <c r="AL22" s="116">
        <v>29327.549370519995</v>
      </c>
      <c r="AM22" s="116">
        <v>29711.401509689989</v>
      </c>
      <c r="AN22" s="116">
        <v>31512.642602200009</v>
      </c>
      <c r="AO22" s="117">
        <v>33230.451418430013</v>
      </c>
      <c r="AP22" s="118">
        <f t="shared" ref="AP22" si="7">IF(OR(ABS((AO22-AN22)/ABS(AN22))&gt;1000%,AO22="–"),"–",(AO22-AN22)/ABS(AN22))</f>
        <v>5.4511734795293823E-2</v>
      </c>
      <c r="AQ22" s="118">
        <f t="shared" ref="AQ22" si="8">IF(AO22="–","–",AVERAGE((AF22-AE22)/ABS(AE22),(AG22-AF22)/ABS(AF22),(AH22-AG22)/ABS(AG22),(AI22-AH22)/ABS(AH22),(AJ22-AI22)/ABS(AI22),(AK22-AJ22)/ABS(AJ22),(AL22-AK22)/ABS(AK22),(AM22-AL22)/ABS(AL22),(AN22-AM22)/ABS(AM22),(AO22-AN22)/ABS(AN22)))</f>
        <v>3.8725945437823803E-2</v>
      </c>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row>
    <row r="23" spans="1:91" s="4" customFormat="1" ht="16.5" customHeight="1">
      <c r="A23" s="26" t="s">
        <v>32</v>
      </c>
      <c r="B23" s="26" t="s">
        <v>33</v>
      </c>
      <c r="C23" s="109"/>
      <c r="D23" s="32">
        <v>5256.6074500000004</v>
      </c>
      <c r="E23" s="33">
        <v>5654.135679250001</v>
      </c>
      <c r="F23" s="33">
        <v>6107.1540830000004</v>
      </c>
      <c r="G23" s="33">
        <v>6424.2172434999993</v>
      </c>
      <c r="H23" s="33">
        <v>6898.1337810000005</v>
      </c>
      <c r="I23" s="33">
        <v>7402.2215272499998</v>
      </c>
      <c r="J23" s="33">
        <v>8182.9591527500006</v>
      </c>
      <c r="K23" s="33">
        <v>8933.3095860000012</v>
      </c>
      <c r="L23" s="33">
        <v>9612.9072450000003</v>
      </c>
      <c r="M23" s="33">
        <v>9548.9349999999995</v>
      </c>
      <c r="N23" s="33">
        <v>10017.227000000001</v>
      </c>
      <c r="O23" s="33">
        <v>10780.485509</v>
      </c>
      <c r="P23" s="33">
        <v>11360.495192</v>
      </c>
      <c r="Q23" s="33">
        <v>11926.859852</v>
      </c>
      <c r="R23" s="33">
        <v>12430.609334000001</v>
      </c>
      <c r="S23" s="33">
        <v>13190.309896999999</v>
      </c>
      <c r="T23" s="33">
        <v>13986.271283</v>
      </c>
      <c r="U23" s="33">
        <v>14592.757044</v>
      </c>
      <c r="V23" s="33">
        <v>15335.619704000001</v>
      </c>
      <c r="W23" s="33">
        <v>16307.508545000001</v>
      </c>
      <c r="X23" s="33">
        <v>17352.720037080002</v>
      </c>
      <c r="Y23" s="33">
        <v>17563.915602790003</v>
      </c>
      <c r="Z23" s="33">
        <v>18423.621994609999</v>
      </c>
      <c r="AA23" s="33">
        <v>19431.457254780002</v>
      </c>
      <c r="AB23" s="33">
        <v>20273.850593919997</v>
      </c>
      <c r="AC23" s="33">
        <v>20883.74693053</v>
      </c>
      <c r="AD23" s="33">
        <v>21356.405838040002</v>
      </c>
      <c r="AE23" s="33">
        <v>22195.991088200015</v>
      </c>
      <c r="AF23" s="33">
        <v>24031.422236770002</v>
      </c>
      <c r="AG23" s="33">
        <v>24649.759355979986</v>
      </c>
      <c r="AH23" s="33">
        <v>25985.944276230002</v>
      </c>
      <c r="AI23" s="33">
        <v>27185.406330370006</v>
      </c>
      <c r="AJ23" s="33">
        <v>27924.222560889997</v>
      </c>
      <c r="AK23" s="33">
        <v>28056.384179820001</v>
      </c>
      <c r="AL23" s="33">
        <v>29482.434952929998</v>
      </c>
      <c r="AM23" s="33">
        <v>29796.184144679988</v>
      </c>
      <c r="AN23" s="33">
        <v>31388.951132410009</v>
      </c>
      <c r="AO23" s="96">
        <v>32623.495852230011</v>
      </c>
      <c r="AP23" s="110">
        <f t="shared" si="0"/>
        <v>3.9330550250380882E-2</v>
      </c>
      <c r="AQ23" s="110">
        <f t="shared" si="1"/>
        <v>3.9495298816703543E-2</v>
      </c>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row>
    <row r="24" spans="1:91" s="108" customFormat="1" ht="16.5" customHeight="1">
      <c r="A24" s="95" t="s">
        <v>34</v>
      </c>
      <c r="B24" s="27" t="s">
        <v>35</v>
      </c>
      <c r="C24" s="109"/>
      <c r="D24" s="32">
        <v>5736.4604500000005</v>
      </c>
      <c r="E24" s="33">
        <v>6171.5176792500006</v>
      </c>
      <c r="F24" s="33">
        <v>6722.7810829999999</v>
      </c>
      <c r="G24" s="33">
        <v>7132.5322434999998</v>
      </c>
      <c r="H24" s="33">
        <v>7653.5217810000004</v>
      </c>
      <c r="I24" s="33">
        <v>8203.5305272499991</v>
      </c>
      <c r="J24" s="33">
        <v>9174.5001527500008</v>
      </c>
      <c r="K24" s="33">
        <v>10041.498586000002</v>
      </c>
      <c r="L24" s="33">
        <v>10803.762245</v>
      </c>
      <c r="M24" s="33">
        <v>10808.218000000001</v>
      </c>
      <c r="N24" s="33">
        <v>11307.433000000001</v>
      </c>
      <c r="O24" s="33">
        <v>12459.030045</v>
      </c>
      <c r="P24" s="33">
        <v>13138.477558</v>
      </c>
      <c r="Q24" s="33">
        <v>14024.092658</v>
      </c>
      <c r="R24" s="33">
        <v>14620.510527</v>
      </c>
      <c r="S24" s="33">
        <v>15478.327447</v>
      </c>
      <c r="T24" s="33">
        <v>16386.460812000001</v>
      </c>
      <c r="U24" s="33">
        <v>17095.587411</v>
      </c>
      <c r="V24" s="33">
        <v>17924.119355999999</v>
      </c>
      <c r="W24" s="33">
        <v>19139.820941000002</v>
      </c>
      <c r="X24" s="33">
        <v>20347.706646720002</v>
      </c>
      <c r="Y24" s="33">
        <v>20602.62692156</v>
      </c>
      <c r="Z24" s="33">
        <v>21578.688865280001</v>
      </c>
      <c r="AA24" s="33">
        <v>22721.911483690001</v>
      </c>
      <c r="AB24" s="33">
        <v>23656.322442099998</v>
      </c>
      <c r="AC24" s="33">
        <v>24292.46157507</v>
      </c>
      <c r="AD24" s="33">
        <v>24931.510095060003</v>
      </c>
      <c r="AE24" s="33">
        <v>25901.228292110016</v>
      </c>
      <c r="AF24" s="33">
        <v>27926.489908810003</v>
      </c>
      <c r="AG24" s="33">
        <v>28638.983180479987</v>
      </c>
      <c r="AH24" s="33">
        <v>30122.367694619999</v>
      </c>
      <c r="AI24" s="33">
        <v>31483.804307480004</v>
      </c>
      <c r="AJ24" s="33">
        <v>32317.643242999995</v>
      </c>
      <c r="AK24" s="33">
        <v>32551.255493559998</v>
      </c>
      <c r="AL24" s="33">
        <v>34142.799844399997</v>
      </c>
      <c r="AM24" s="33">
        <v>34466.601583249991</v>
      </c>
      <c r="AN24" s="33">
        <v>36278.489973500007</v>
      </c>
      <c r="AO24" s="96">
        <v>37727.688123110012</v>
      </c>
      <c r="AP24" s="110">
        <f t="shared" si="0"/>
        <v>3.9946484836292435E-2</v>
      </c>
      <c r="AQ24" s="110">
        <f t="shared" si="1"/>
        <v>3.8530418521946649E-2</v>
      </c>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row>
    <row r="25" spans="1:91" s="108" customFormat="1" ht="16.5" customHeight="1">
      <c r="A25" s="95" t="s">
        <v>51</v>
      </c>
      <c r="B25" s="27" t="s">
        <v>50</v>
      </c>
      <c r="C25" s="109"/>
      <c r="D25" s="32">
        <v>-479.85300000000007</v>
      </c>
      <c r="E25" s="33">
        <v>-517.38199999999961</v>
      </c>
      <c r="F25" s="33">
        <v>-615.6269999999995</v>
      </c>
      <c r="G25" s="33">
        <v>-708.31500000000005</v>
      </c>
      <c r="H25" s="33">
        <v>-755.38799999999992</v>
      </c>
      <c r="I25" s="33">
        <v>-801.30899999999929</v>
      </c>
      <c r="J25" s="33">
        <v>-991.54100000000017</v>
      </c>
      <c r="K25" s="33">
        <v>-1108.1890000000003</v>
      </c>
      <c r="L25" s="33">
        <v>-1190.855</v>
      </c>
      <c r="M25" s="33">
        <v>-1259.2739999999999</v>
      </c>
      <c r="N25" s="33">
        <v>-1290.1959999999999</v>
      </c>
      <c r="O25" s="33">
        <v>-1678.5445360000001</v>
      </c>
      <c r="P25" s="33">
        <v>-1777.98236</v>
      </c>
      <c r="Q25" s="33">
        <v>-2097.232806</v>
      </c>
      <c r="R25" s="33">
        <v>-2189.9011930000001</v>
      </c>
      <c r="S25" s="33">
        <v>-2288.0175509999999</v>
      </c>
      <c r="T25" s="33">
        <v>-2400.1895290000002</v>
      </c>
      <c r="U25" s="33">
        <v>-2502.830367</v>
      </c>
      <c r="V25" s="33">
        <v>-2588.499652</v>
      </c>
      <c r="W25" s="33">
        <v>-2832.3123949999999</v>
      </c>
      <c r="X25" s="33">
        <v>-2994.9866096700002</v>
      </c>
      <c r="Y25" s="33">
        <v>-3038.7113187199998</v>
      </c>
      <c r="Z25" s="33">
        <v>-3155.0668707</v>
      </c>
      <c r="AA25" s="33">
        <v>-3290.4542289599999</v>
      </c>
      <c r="AB25" s="33">
        <v>-3382.4718481499999</v>
      </c>
      <c r="AC25" s="33">
        <v>-3408.7146446100001</v>
      </c>
      <c r="AD25" s="33">
        <v>-3575.1042570200002</v>
      </c>
      <c r="AE25" s="33">
        <v>-3705.237203910001</v>
      </c>
      <c r="AF25" s="33">
        <v>-3895.0676720400015</v>
      </c>
      <c r="AG25" s="33">
        <v>-3989.2238245000008</v>
      </c>
      <c r="AH25" s="33">
        <v>-4136.4234183899989</v>
      </c>
      <c r="AI25" s="33">
        <v>-4298.3979771099985</v>
      </c>
      <c r="AJ25" s="33">
        <v>-4393.4206821099997</v>
      </c>
      <c r="AK25" s="33">
        <v>-4494.8713137399991</v>
      </c>
      <c r="AL25" s="33">
        <v>-4660.3648914699979</v>
      </c>
      <c r="AM25" s="33">
        <v>-4670.4174385700035</v>
      </c>
      <c r="AN25" s="33">
        <v>-4889.5388410899986</v>
      </c>
      <c r="AO25" s="96">
        <v>-5104.1922708800012</v>
      </c>
      <c r="AP25" s="110">
        <f t="shared" si="0"/>
        <v>-4.3900547018080542E-2</v>
      </c>
      <c r="AQ25" s="110">
        <f t="shared" si="1"/>
        <v>-3.2645441125802213E-2</v>
      </c>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row>
    <row r="26" spans="1:91" s="4" customFormat="1" ht="16.5" customHeight="1">
      <c r="A26" s="26" t="s">
        <v>60</v>
      </c>
      <c r="B26" s="26" t="s">
        <v>55</v>
      </c>
      <c r="C26" s="109"/>
      <c r="D26" s="32" t="s">
        <v>58</v>
      </c>
      <c r="E26" s="33" t="s">
        <v>58</v>
      </c>
      <c r="F26" s="33">
        <v>-8.6646615712160475</v>
      </c>
      <c r="G26" s="33">
        <v>-13.615067051154993</v>
      </c>
      <c r="H26" s="33">
        <v>-15.575456407132261</v>
      </c>
      <c r="I26" s="33">
        <v>-13.695961192320615</v>
      </c>
      <c r="J26" s="33">
        <v>-16.457148196031962</v>
      </c>
      <c r="K26" s="33">
        <v>-18.149102890289367</v>
      </c>
      <c r="L26" s="33">
        <v>-8.5350641956617856</v>
      </c>
      <c r="M26" s="33">
        <v>-116.49</v>
      </c>
      <c r="N26" s="33">
        <v>-53.927999999999997</v>
      </c>
      <c r="O26" s="33">
        <v>-18.277318659999999</v>
      </c>
      <c r="P26" s="33">
        <v>-17.015484239999999</v>
      </c>
      <c r="Q26" s="33">
        <v>-18.188336739999997</v>
      </c>
      <c r="R26" s="33">
        <v>-26.63242516</v>
      </c>
      <c r="S26" s="33">
        <v>-23.774589580000001</v>
      </c>
      <c r="T26" s="33">
        <v>-34.305659729999995</v>
      </c>
      <c r="U26" s="33">
        <v>-25.920524690000001</v>
      </c>
      <c r="V26" s="33">
        <v>-31.958044910000002</v>
      </c>
      <c r="W26" s="33">
        <v>-41.555943810000002</v>
      </c>
      <c r="X26" s="33">
        <v>-48.821844460000001</v>
      </c>
      <c r="Y26" s="33">
        <v>-59.204741320000004</v>
      </c>
      <c r="Z26" s="33">
        <v>-44.585937129999998</v>
      </c>
      <c r="AA26" s="33">
        <v>-74.658924020000001</v>
      </c>
      <c r="AB26" s="33">
        <v>-42.4154214</v>
      </c>
      <c r="AC26" s="33">
        <v>-56.431953999999998</v>
      </c>
      <c r="AD26" s="33">
        <v>-56.307553710000001</v>
      </c>
      <c r="AE26" s="33">
        <v>-19.41224309</v>
      </c>
      <c r="AF26" s="33">
        <v>-71.56682880999999</v>
      </c>
      <c r="AG26" s="33">
        <v>-108.16291517000001</v>
      </c>
      <c r="AH26" s="33">
        <v>-30.095950640000002</v>
      </c>
      <c r="AI26" s="33">
        <v>-35.457878559999997</v>
      </c>
      <c r="AJ26" s="33">
        <v>-10.216971379999999</v>
      </c>
      <c r="AK26" s="33">
        <v>-4.5069542299999998</v>
      </c>
      <c r="AL26" s="33">
        <v>-100.91776462</v>
      </c>
      <c r="AM26" s="33">
        <v>-46.592448040000001</v>
      </c>
      <c r="AN26" s="33">
        <v>-39.742036820000003</v>
      </c>
      <c r="AO26" s="96">
        <v>-4.10113694</v>
      </c>
      <c r="AP26" s="110">
        <f t="shared" si="0"/>
        <v>0.89680607064567663</v>
      </c>
      <c r="AQ26" s="110">
        <f t="shared" si="1"/>
        <v>-2.1193135565021097</v>
      </c>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row>
    <row r="27" spans="1:91" s="4" customFormat="1" ht="16.5" customHeight="1">
      <c r="A27" s="26" t="s">
        <v>81</v>
      </c>
      <c r="B27" s="26" t="s">
        <v>82</v>
      </c>
      <c r="C27" s="109" t="s">
        <v>77</v>
      </c>
      <c r="D27" s="32">
        <v>22.50120886327926</v>
      </c>
      <c r="E27" s="33">
        <v>27.173437242610852</v>
      </c>
      <c r="F27" s="33">
        <v>29.419102662546546</v>
      </c>
      <c r="G27" s="33">
        <v>30.703624206608374</v>
      </c>
      <c r="H27" s="33">
        <v>35.834540481852784</v>
      </c>
      <c r="I27" s="33">
        <v>43.955415050984826</v>
      </c>
      <c r="J27" s="33">
        <v>42.565083698141066</v>
      </c>
      <c r="K27" s="33">
        <v>47.826299440726309</v>
      </c>
      <c r="L27" s="33">
        <v>45.84503072956656</v>
      </c>
      <c r="M27" s="33">
        <v>19.666</v>
      </c>
      <c r="N27" s="33">
        <v>18.007000000000001</v>
      </c>
      <c r="O27" s="33">
        <v>20.542643250000001</v>
      </c>
      <c r="P27" s="33">
        <v>18.620574350000002</v>
      </c>
      <c r="Q27" s="33">
        <v>22.808979040000001</v>
      </c>
      <c r="R27" s="33">
        <v>20.79111696</v>
      </c>
      <c r="S27" s="33">
        <v>19.60385024</v>
      </c>
      <c r="T27" s="33">
        <v>30.534242410000001</v>
      </c>
      <c r="U27" s="33">
        <v>35.79088325</v>
      </c>
      <c r="V27" s="33">
        <v>47.56694847</v>
      </c>
      <c r="W27" s="33">
        <v>115.35974641</v>
      </c>
      <c r="X27" s="33">
        <v>-9.8955754999999996</v>
      </c>
      <c r="Y27" s="33">
        <v>50.425315770000005</v>
      </c>
      <c r="Z27" s="33">
        <v>47.116403179999999</v>
      </c>
      <c r="AA27" s="33">
        <v>50.070931389999998</v>
      </c>
      <c r="AB27" s="33">
        <v>83.379734639999995</v>
      </c>
      <c r="AC27" s="33">
        <v>89.88194627</v>
      </c>
      <c r="AD27" s="33">
        <v>75.735018879999998</v>
      </c>
      <c r="AE27" s="33">
        <v>103.2955413</v>
      </c>
      <c r="AF27" s="33">
        <v>118.83331764</v>
      </c>
      <c r="AG27" s="33">
        <v>108.4765347</v>
      </c>
      <c r="AH27" s="33">
        <v>99.105109980000009</v>
      </c>
      <c r="AI27" s="33">
        <v>119.67410719</v>
      </c>
      <c r="AJ27" s="33">
        <v>102.06112207</v>
      </c>
      <c r="AK27" s="33">
        <v>101.84338190000001</v>
      </c>
      <c r="AL27" s="33">
        <v>126.05680575999997</v>
      </c>
      <c r="AM27" s="33">
        <v>102.8111159</v>
      </c>
      <c r="AN27" s="33">
        <v>384.24762063999998</v>
      </c>
      <c r="AO27" s="96">
        <v>159.23871671000001</v>
      </c>
      <c r="AP27" s="110">
        <f t="shared" si="0"/>
        <v>-0.58558307675458554</v>
      </c>
      <c r="AQ27" s="110">
        <f t="shared" si="1"/>
        <v>0.22402899759109413</v>
      </c>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row>
    <row r="28" spans="1:91" s="4" customFormat="1" ht="16.5" customHeight="1">
      <c r="A28" s="26" t="s">
        <v>46</v>
      </c>
      <c r="B28" s="26" t="s">
        <v>47</v>
      </c>
      <c r="C28" s="109"/>
      <c r="D28" s="32">
        <v>212.50392920799186</v>
      </c>
      <c r="E28" s="33">
        <v>194.85401329134652</v>
      </c>
      <c r="F28" s="33">
        <v>147.28806134764864</v>
      </c>
      <c r="G28" s="33">
        <v>143.54213702227065</v>
      </c>
      <c r="H28" s="33">
        <v>143.40253629360996</v>
      </c>
      <c r="I28" s="33">
        <v>197.42903945333117</v>
      </c>
      <c r="J28" s="33">
        <v>215.91007843846452</v>
      </c>
      <c r="K28" s="33">
        <v>258.35619875306071</v>
      </c>
      <c r="L28" s="33">
        <v>247.11322251797682</v>
      </c>
      <c r="M28" s="33">
        <v>195.767</v>
      </c>
      <c r="N28" s="33">
        <v>144.97</v>
      </c>
      <c r="O28" s="33">
        <v>65.725722210000001</v>
      </c>
      <c r="P28" s="33">
        <v>111.52968226</v>
      </c>
      <c r="Q28" s="33">
        <v>184.89970299000001</v>
      </c>
      <c r="R28" s="33">
        <v>156.22296763</v>
      </c>
      <c r="S28" s="33">
        <v>170.63451108999999</v>
      </c>
      <c r="T28" s="33">
        <v>41.764457920000005</v>
      </c>
      <c r="U28" s="33">
        <v>13.193736730000001</v>
      </c>
      <c r="V28" s="33">
        <v>252.18948104</v>
      </c>
      <c r="W28" s="33">
        <v>267.93728813000001</v>
      </c>
      <c r="X28" s="33">
        <v>225.05426850000001</v>
      </c>
      <c r="Y28" s="33">
        <v>300.33724351000001</v>
      </c>
      <c r="Z28" s="33">
        <v>224.78742975</v>
      </c>
      <c r="AA28" s="33">
        <v>-48.91003224</v>
      </c>
      <c r="AB28" s="33">
        <v>-118.38112092</v>
      </c>
      <c r="AC28" s="33">
        <v>132.20867905</v>
      </c>
      <c r="AD28" s="33">
        <v>405.62254675999998</v>
      </c>
      <c r="AE28" s="33">
        <v>492.0436420800001</v>
      </c>
      <c r="AF28" s="33">
        <v>89.269043089999982</v>
      </c>
      <c r="AG28" s="33">
        <v>117.19596962999999</v>
      </c>
      <c r="AH28" s="33">
        <v>282.12992981000002</v>
      </c>
      <c r="AI28" s="33">
        <v>108.42316697999999</v>
      </c>
      <c r="AJ28" s="33">
        <v>238.48781354999994</v>
      </c>
      <c r="AK28" s="33">
        <v>76.563680169999984</v>
      </c>
      <c r="AL28" s="33">
        <v>-180.02462355</v>
      </c>
      <c r="AM28" s="33">
        <v>-141.00130285</v>
      </c>
      <c r="AN28" s="33">
        <v>-220.81411403000001</v>
      </c>
      <c r="AO28" s="96">
        <v>451.81798643000008</v>
      </c>
      <c r="AP28" s="110">
        <f t="shared" si="0"/>
        <v>3.046146318204169</v>
      </c>
      <c r="AQ28" s="110">
        <f t="shared" si="1"/>
        <v>1.5210618652072761E-2</v>
      </c>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row>
    <row r="29" spans="1:91" s="108" customFormat="1" ht="27" customHeight="1">
      <c r="A29" s="113" t="s">
        <v>105</v>
      </c>
      <c r="B29" s="113" t="s">
        <v>104</v>
      </c>
      <c r="C29" s="114"/>
      <c r="D29" s="115">
        <v>485.75879576981686</v>
      </c>
      <c r="E29" s="116">
        <v>516.75442375999796</v>
      </c>
      <c r="F29" s="116">
        <v>545.49257768928771</v>
      </c>
      <c r="G29" s="116">
        <v>621.43701207912306</v>
      </c>
      <c r="H29" s="116">
        <v>668.86536587080082</v>
      </c>
      <c r="I29" s="116">
        <v>739.72261366767293</v>
      </c>
      <c r="J29" s="116">
        <v>874.23745232034491</v>
      </c>
      <c r="K29" s="116">
        <v>899.93894976204331</v>
      </c>
      <c r="L29" s="116">
        <v>981.68393758051434</v>
      </c>
      <c r="M29" s="116">
        <v>819.88</v>
      </c>
      <c r="N29" s="116">
        <v>841.41199999999992</v>
      </c>
      <c r="O29" s="116">
        <v>962.87533616999997</v>
      </c>
      <c r="P29" s="116">
        <v>896.80781193000007</v>
      </c>
      <c r="Q29" s="116">
        <v>861.75018853999995</v>
      </c>
      <c r="R29" s="116">
        <v>862.55604038000001</v>
      </c>
      <c r="S29" s="116">
        <v>870.03502634000006</v>
      </c>
      <c r="T29" s="116">
        <v>911.30640328000004</v>
      </c>
      <c r="U29" s="116">
        <v>924.85588053999993</v>
      </c>
      <c r="V29" s="116">
        <v>946.74781441000005</v>
      </c>
      <c r="W29" s="116">
        <v>992.99270733999981</v>
      </c>
      <c r="X29" s="116">
        <v>1000.65760563</v>
      </c>
      <c r="Y29" s="116">
        <v>1077.29817854</v>
      </c>
      <c r="Z29" s="116">
        <v>1089.7453240900002</v>
      </c>
      <c r="AA29" s="116">
        <v>1177.4644358400001</v>
      </c>
      <c r="AB29" s="116">
        <v>1150.0255496900002</v>
      </c>
      <c r="AC29" s="116">
        <v>1244.7442147100001</v>
      </c>
      <c r="AD29" s="116">
        <v>1269.9703731100001</v>
      </c>
      <c r="AE29" s="116">
        <v>1241.8763280200003</v>
      </c>
      <c r="AF29" s="116">
        <v>1262.7808588500002</v>
      </c>
      <c r="AG29" s="116">
        <v>1287.1834229600001</v>
      </c>
      <c r="AH29" s="116">
        <v>1315.9912564399997</v>
      </c>
      <c r="AI29" s="116">
        <v>1359.3389903899997</v>
      </c>
      <c r="AJ29" s="116">
        <v>1435.0260079499999</v>
      </c>
      <c r="AK29" s="116">
        <v>1423.6103778600009</v>
      </c>
      <c r="AL29" s="116">
        <v>1471.3678657299999</v>
      </c>
      <c r="AM29" s="116">
        <v>1581.7816253699996</v>
      </c>
      <c r="AN29" s="116">
        <v>1710.7501906300006</v>
      </c>
      <c r="AO29" s="117">
        <v>1700.0247909500001</v>
      </c>
      <c r="AP29" s="118">
        <f>IF(OR(ABS((AO29-AN29)/ABS(AN29))&gt;1000%,AO29="–"),"–",(AO29-AN29)/ABS(AN29))</f>
        <v>-6.2694131140507018E-3</v>
      </c>
      <c r="AQ29" s="118">
        <f>IF(AO29="–","–",AVERAGE((AF29-AE29)/ABS(AE29),(AG29-AF29)/ABS(AF29),(AH29-AG29)/ABS(AG29),(AI29-AH29)/ABS(AH29),(AJ29-AI29)/ABS(AI29),(AK29-AJ29)/ABS(AJ29),(AL29-AK29)/ABS(AK29),(AM29-AL29)/ABS(AL29),(AN29-AM29)/ABS(AM29),(AO29-AN29)/ABS(AN29)))</f>
        <v>3.2305415064940259E-2</v>
      </c>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row>
    <row r="30" spans="1:91" s="108" customFormat="1" ht="27" customHeight="1">
      <c r="A30" s="113" t="s">
        <v>140</v>
      </c>
      <c r="B30" s="113" t="s">
        <v>141</v>
      </c>
      <c r="C30" s="114"/>
      <c r="D30" s="115" t="s">
        <v>58</v>
      </c>
      <c r="E30" s="116" t="s">
        <v>58</v>
      </c>
      <c r="F30" s="116" t="s">
        <v>58</v>
      </c>
      <c r="G30" s="116" t="s">
        <v>58</v>
      </c>
      <c r="H30" s="116" t="s">
        <v>58</v>
      </c>
      <c r="I30" s="116" t="s">
        <v>58</v>
      </c>
      <c r="J30" s="116" t="s">
        <v>58</v>
      </c>
      <c r="K30" s="116" t="s">
        <v>58</v>
      </c>
      <c r="L30" s="116">
        <v>-4.8820000000000618</v>
      </c>
      <c r="M30" s="116">
        <v>80.819999999999993</v>
      </c>
      <c r="N30" s="116">
        <v>-8.09</v>
      </c>
      <c r="O30" s="116">
        <v>-50.189617630000235</v>
      </c>
      <c r="P30" s="116">
        <v>-25.701332319999999</v>
      </c>
      <c r="Q30" s="116">
        <v>66.496894130000001</v>
      </c>
      <c r="R30" s="116">
        <v>4.8102273699999998</v>
      </c>
      <c r="S30" s="116">
        <v>-23.086659560000001</v>
      </c>
      <c r="T30" s="116">
        <v>-7.6669506500000004</v>
      </c>
      <c r="U30" s="116">
        <v>32.410930379999996</v>
      </c>
      <c r="V30" s="116">
        <v>71.454944260000005</v>
      </c>
      <c r="W30" s="116">
        <v>-31.926405930000001</v>
      </c>
      <c r="X30" s="116">
        <v>-8.4651255299999999</v>
      </c>
      <c r="Y30" s="116">
        <v>-14.117250619999998</v>
      </c>
      <c r="Z30" s="116">
        <v>-10.25561997</v>
      </c>
      <c r="AA30" s="116">
        <v>-13.57542213</v>
      </c>
      <c r="AB30" s="116">
        <v>-34.086255090000002</v>
      </c>
      <c r="AC30" s="116">
        <v>-94.472054749999998</v>
      </c>
      <c r="AD30" s="116">
        <v>3.6138512200000004</v>
      </c>
      <c r="AE30" s="116">
        <v>38.194776769999741</v>
      </c>
      <c r="AF30" s="116">
        <v>-48.763231550000313</v>
      </c>
      <c r="AG30" s="116">
        <v>100.96843666000007</v>
      </c>
      <c r="AH30" s="116">
        <v>139.77148169999992</v>
      </c>
      <c r="AI30" s="116">
        <v>-143.36089175000009</v>
      </c>
      <c r="AJ30" s="116">
        <v>-143.3521302800001</v>
      </c>
      <c r="AK30" s="116">
        <v>390.85998054999999</v>
      </c>
      <c r="AL30" s="116">
        <v>305.92825818999995</v>
      </c>
      <c r="AM30" s="116">
        <v>298.22974579999988</v>
      </c>
      <c r="AN30" s="116">
        <v>-137.30118971999997</v>
      </c>
      <c r="AO30" s="117">
        <v>-342.72396099999997</v>
      </c>
      <c r="AP30" s="118">
        <f>IF(OR(ABS((AO30-AN30)/ABS(AN30))&gt;1000%,AO30="–"),"–",(AO30-AN30)/ABS(AN30))</f>
        <v>-1.4961470596061202</v>
      </c>
      <c r="AQ30" s="118">
        <f>IF(AO30="–","–",AVERAGE((AF30-AE30)/ABS(AE30),(AG30-AF30)/ABS(AF30),(AH30-AG30)/ABS(AG30),(AI30-AH30)/ABS(AH30),(AJ30-AI30)/ABS(AI30),(AK30-AJ30)/ABS(AJ30),(AL30-AK30)/ABS(AK30),(AM30-AL30)/ABS(AL30),(AN30-AM30)/ABS(AM30),(AO30-AN30)/ABS(AN30)))</f>
        <v>-3.1984507777590342E-2</v>
      </c>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row>
    <row r="31" spans="1:91" s="4" customFormat="1" ht="16.5" customHeight="1">
      <c r="A31" s="26" t="s">
        <v>80</v>
      </c>
      <c r="B31" s="26" t="s">
        <v>79</v>
      </c>
      <c r="C31" s="109" t="s">
        <v>78</v>
      </c>
      <c r="D31" s="32" t="s">
        <v>58</v>
      </c>
      <c r="E31" s="33" t="s">
        <v>58</v>
      </c>
      <c r="F31" s="33" t="s">
        <v>58</v>
      </c>
      <c r="G31" s="33" t="s">
        <v>58</v>
      </c>
      <c r="H31" s="33" t="s">
        <v>58</v>
      </c>
      <c r="I31" s="33" t="s">
        <v>58</v>
      </c>
      <c r="J31" s="33" t="s">
        <v>58</v>
      </c>
      <c r="K31" s="33" t="s">
        <v>58</v>
      </c>
      <c r="L31" s="33">
        <v>-4.8820000000000618</v>
      </c>
      <c r="M31" s="33">
        <v>80.819999999999993</v>
      </c>
      <c r="N31" s="33">
        <v>-8.09</v>
      </c>
      <c r="O31" s="33">
        <v>-50.189617630000235</v>
      </c>
      <c r="P31" s="33">
        <v>-25.701332319999999</v>
      </c>
      <c r="Q31" s="33">
        <v>66.496894130000001</v>
      </c>
      <c r="R31" s="33">
        <v>4.8102273699999998</v>
      </c>
      <c r="S31" s="33">
        <v>-23.086659560000001</v>
      </c>
      <c r="T31" s="33">
        <v>-7.6669506500000004</v>
      </c>
      <c r="U31" s="33">
        <v>32.410930379999996</v>
      </c>
      <c r="V31" s="33">
        <v>71.454944260000005</v>
      </c>
      <c r="W31" s="33">
        <v>-31.926405930000001</v>
      </c>
      <c r="X31" s="33">
        <v>-8.4651255299999999</v>
      </c>
      <c r="Y31" s="33">
        <v>-14.117250619999998</v>
      </c>
      <c r="Z31" s="33">
        <v>-10.25561997</v>
      </c>
      <c r="AA31" s="33">
        <v>-13.57542213</v>
      </c>
      <c r="AB31" s="33">
        <v>-34.086255090000002</v>
      </c>
      <c r="AC31" s="33">
        <v>-94.472054749999998</v>
      </c>
      <c r="AD31" s="33">
        <v>3.6138512200000004</v>
      </c>
      <c r="AE31" s="33">
        <v>38.194776769999741</v>
      </c>
      <c r="AF31" s="33">
        <v>-48.763231550000313</v>
      </c>
      <c r="AG31" s="33">
        <v>-35.360808339999913</v>
      </c>
      <c r="AH31" s="33">
        <v>91.744483699999932</v>
      </c>
      <c r="AI31" s="33">
        <v>-145.41369580000008</v>
      </c>
      <c r="AJ31" s="33">
        <v>-158.9752789500001</v>
      </c>
      <c r="AK31" s="33">
        <v>232.53798817000001</v>
      </c>
      <c r="AL31" s="33">
        <v>124.69601943999999</v>
      </c>
      <c r="AM31" s="33">
        <v>188.06478291999991</v>
      </c>
      <c r="AN31" s="33">
        <v>-159.91482697999996</v>
      </c>
      <c r="AO31" s="96">
        <v>-342.75005099999998</v>
      </c>
      <c r="AP31" s="110">
        <f t="shared" si="0"/>
        <v>-1.1433287799064851</v>
      </c>
      <c r="AQ31" s="110">
        <f t="shared" si="1"/>
        <v>-0.15720661059523641</v>
      </c>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row>
    <row r="32" spans="1:91" s="4" customFormat="1" ht="16.5" customHeight="1">
      <c r="A32" s="26" t="s">
        <v>59</v>
      </c>
      <c r="B32" s="26" t="s">
        <v>61</v>
      </c>
      <c r="C32" s="109"/>
      <c r="D32" s="32" t="s">
        <v>58</v>
      </c>
      <c r="E32" s="33" t="s">
        <v>58</v>
      </c>
      <c r="F32" s="33" t="s">
        <v>58</v>
      </c>
      <c r="G32" s="33" t="s">
        <v>58</v>
      </c>
      <c r="H32" s="33" t="s">
        <v>58</v>
      </c>
      <c r="I32" s="33" t="s">
        <v>58</v>
      </c>
      <c r="J32" s="33" t="s">
        <v>58</v>
      </c>
      <c r="K32" s="33" t="s">
        <v>58</v>
      </c>
      <c r="L32" s="33" t="s">
        <v>58</v>
      </c>
      <c r="M32" s="33" t="s">
        <v>58</v>
      </c>
      <c r="N32" s="33" t="s">
        <v>58</v>
      </c>
      <c r="O32" s="33" t="s">
        <v>58</v>
      </c>
      <c r="P32" s="33" t="s">
        <v>58</v>
      </c>
      <c r="Q32" s="33" t="s">
        <v>58</v>
      </c>
      <c r="R32" s="33" t="s">
        <v>58</v>
      </c>
      <c r="S32" s="33" t="s">
        <v>58</v>
      </c>
      <c r="T32" s="33" t="s">
        <v>58</v>
      </c>
      <c r="U32" s="33" t="s">
        <v>58</v>
      </c>
      <c r="V32" s="33" t="s">
        <v>58</v>
      </c>
      <c r="W32" s="33" t="s">
        <v>58</v>
      </c>
      <c r="X32" s="33" t="s">
        <v>58</v>
      </c>
      <c r="Y32" s="33" t="s">
        <v>58</v>
      </c>
      <c r="Z32" s="33" t="s">
        <v>58</v>
      </c>
      <c r="AA32" s="33" t="s">
        <v>58</v>
      </c>
      <c r="AB32" s="33" t="s">
        <v>58</v>
      </c>
      <c r="AC32" s="33" t="s">
        <v>58</v>
      </c>
      <c r="AD32" s="33" t="s">
        <v>58</v>
      </c>
      <c r="AE32" s="33" t="s">
        <v>58</v>
      </c>
      <c r="AF32" s="33" t="s">
        <v>58</v>
      </c>
      <c r="AG32" s="33">
        <v>136.32924499999999</v>
      </c>
      <c r="AH32" s="33">
        <v>48.026997999999999</v>
      </c>
      <c r="AI32" s="33">
        <v>2.0528040500000002</v>
      </c>
      <c r="AJ32" s="33">
        <v>-0.26677849999999997</v>
      </c>
      <c r="AK32" s="33">
        <v>0.10529156999999999</v>
      </c>
      <c r="AL32" s="33" t="s">
        <v>58</v>
      </c>
      <c r="AM32" s="33" t="s">
        <v>58</v>
      </c>
      <c r="AN32" s="33" t="s">
        <v>58</v>
      </c>
      <c r="AO32" s="96" t="s">
        <v>58</v>
      </c>
      <c r="AP32" s="110" t="s">
        <v>58</v>
      </c>
      <c r="AQ32" s="110" t="str">
        <f t="shared" si="1"/>
        <v>–</v>
      </c>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row>
    <row r="33" spans="1:100" s="4" customFormat="1" ht="16.5" customHeight="1">
      <c r="A33" s="26" t="s">
        <v>67</v>
      </c>
      <c r="B33" s="26" t="s">
        <v>66</v>
      </c>
      <c r="C33" s="109"/>
      <c r="D33" s="32" t="s">
        <v>58</v>
      </c>
      <c r="E33" s="33" t="s">
        <v>58</v>
      </c>
      <c r="F33" s="33" t="s">
        <v>58</v>
      </c>
      <c r="G33" s="33" t="s">
        <v>58</v>
      </c>
      <c r="H33" s="33" t="s">
        <v>58</v>
      </c>
      <c r="I33" s="33" t="s">
        <v>58</v>
      </c>
      <c r="J33" s="33" t="s">
        <v>58</v>
      </c>
      <c r="K33" s="33" t="s">
        <v>58</v>
      </c>
      <c r="L33" s="33" t="s">
        <v>58</v>
      </c>
      <c r="M33" s="33" t="s">
        <v>58</v>
      </c>
      <c r="N33" s="33" t="s">
        <v>58</v>
      </c>
      <c r="O33" s="33" t="s">
        <v>58</v>
      </c>
      <c r="P33" s="33" t="s">
        <v>58</v>
      </c>
      <c r="Q33" s="33" t="s">
        <v>58</v>
      </c>
      <c r="R33" s="33" t="s">
        <v>58</v>
      </c>
      <c r="S33" s="33" t="s">
        <v>58</v>
      </c>
      <c r="T33" s="33" t="s">
        <v>58</v>
      </c>
      <c r="U33" s="33" t="s">
        <v>58</v>
      </c>
      <c r="V33" s="33" t="s">
        <v>58</v>
      </c>
      <c r="W33" s="33" t="s">
        <v>58</v>
      </c>
      <c r="X33" s="33" t="s">
        <v>58</v>
      </c>
      <c r="Y33" s="33" t="s">
        <v>58</v>
      </c>
      <c r="Z33" s="33" t="s">
        <v>58</v>
      </c>
      <c r="AA33" s="33" t="s">
        <v>58</v>
      </c>
      <c r="AB33" s="33" t="s">
        <v>58</v>
      </c>
      <c r="AC33" s="33" t="s">
        <v>58</v>
      </c>
      <c r="AD33" s="33" t="s">
        <v>58</v>
      </c>
      <c r="AE33" s="33" t="s">
        <v>58</v>
      </c>
      <c r="AF33" s="33" t="s">
        <v>58</v>
      </c>
      <c r="AG33" s="33" t="s">
        <v>58</v>
      </c>
      <c r="AH33" s="33" t="s">
        <v>58</v>
      </c>
      <c r="AI33" s="33" t="s">
        <v>58</v>
      </c>
      <c r="AJ33" s="33">
        <v>15.88992717</v>
      </c>
      <c r="AK33" s="33">
        <v>158.21670080999999</v>
      </c>
      <c r="AL33" s="33">
        <v>181.23223874999999</v>
      </c>
      <c r="AM33" s="33">
        <v>110.16496287999998</v>
      </c>
      <c r="AN33" s="33">
        <v>22.613637260000001</v>
      </c>
      <c r="AO33" s="96">
        <v>2.6089999999999999E-2</v>
      </c>
      <c r="AP33" s="110">
        <f t="shared" si="0"/>
        <v>-0.99884627140251558</v>
      </c>
      <c r="AQ33" s="110" t="s">
        <v>58</v>
      </c>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row>
    <row r="34" spans="1:100" s="12" customFormat="1" ht="22.5" customHeight="1">
      <c r="A34" s="13" t="s">
        <v>142</v>
      </c>
      <c r="B34" s="14" t="s">
        <v>143</v>
      </c>
      <c r="C34" s="34"/>
      <c r="D34" s="15">
        <v>5977.3713838410886</v>
      </c>
      <c r="E34" s="16">
        <v>6392.9175535439563</v>
      </c>
      <c r="F34" s="16">
        <v>6820.6891631282679</v>
      </c>
      <c r="G34" s="16">
        <v>7206.2849497568459</v>
      </c>
      <c r="H34" s="16">
        <v>7730.6607672391319</v>
      </c>
      <c r="I34" s="16">
        <v>8369.6326342296688</v>
      </c>
      <c r="J34" s="16">
        <v>9299.2146190109197</v>
      </c>
      <c r="K34" s="16">
        <v>10121.281931065543</v>
      </c>
      <c r="L34" s="16">
        <v>10874.132371632397</v>
      </c>
      <c r="M34" s="16">
        <v>10548.577999999998</v>
      </c>
      <c r="N34" s="16">
        <v>10959.598</v>
      </c>
      <c r="O34" s="16">
        <v>11761.16227434</v>
      </c>
      <c r="P34" s="16">
        <v>12344.736443979999</v>
      </c>
      <c r="Q34" s="16">
        <v>13044.627279959999</v>
      </c>
      <c r="R34" s="16">
        <v>13448.357261180001</v>
      </c>
      <c r="S34" s="16">
        <v>14203.72203553</v>
      </c>
      <c r="T34" s="16">
        <v>14927.903776229999</v>
      </c>
      <c r="U34" s="16">
        <v>15573.08795021</v>
      </c>
      <c r="V34" s="16">
        <v>16621.620847270002</v>
      </c>
      <c r="W34" s="16">
        <v>17610.31593714</v>
      </c>
      <c r="X34" s="16">
        <v>18511.249365720003</v>
      </c>
      <c r="Y34" s="16">
        <v>18918.654348670003</v>
      </c>
      <c r="Z34" s="16">
        <v>19730.429594529996</v>
      </c>
      <c r="AA34" s="16">
        <v>20521.848243619999</v>
      </c>
      <c r="AB34" s="16">
        <v>21312.373080839996</v>
      </c>
      <c r="AC34" s="16">
        <v>22199.677761810002</v>
      </c>
      <c r="AD34" s="16">
        <v>23055.040074300006</v>
      </c>
      <c r="AE34" s="16">
        <v>24051.989133280018</v>
      </c>
      <c r="AF34" s="16">
        <v>25381.975395990004</v>
      </c>
      <c r="AG34" s="16">
        <v>26155.420804759986</v>
      </c>
      <c r="AH34" s="16">
        <v>27792.846103520002</v>
      </c>
      <c r="AI34" s="16">
        <v>28594.023824620006</v>
      </c>
      <c r="AJ34" s="16">
        <v>29546.228402799999</v>
      </c>
      <c r="AK34" s="16">
        <v>30044.75464607</v>
      </c>
      <c r="AL34" s="16">
        <v>31104.845494439996</v>
      </c>
      <c r="AM34" s="16">
        <v>31591.412880859989</v>
      </c>
      <c r="AN34" s="16">
        <v>33086.091603110006</v>
      </c>
      <c r="AO34" s="97">
        <v>34587.752248380013</v>
      </c>
      <c r="AP34" s="28">
        <f t="shared" si="0"/>
        <v>4.5386462181252467E-2</v>
      </c>
      <c r="AQ34" s="28">
        <f t="shared" si="1"/>
        <v>3.7099836911140084E-2</v>
      </c>
      <c r="AR34" s="29"/>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20"/>
      <c r="BU34" s="120"/>
      <c r="BV34" s="120"/>
      <c r="BW34" s="120"/>
      <c r="BX34" s="120"/>
      <c r="BY34" s="120"/>
    </row>
    <row r="35" spans="1:100" s="12" customFormat="1" ht="22.5" customHeight="1">
      <c r="A35" s="14" t="s">
        <v>144</v>
      </c>
      <c r="B35" s="14" t="s">
        <v>145</v>
      </c>
      <c r="C35" s="34"/>
      <c r="D35" s="15">
        <v>69.85130742709589</v>
      </c>
      <c r="E35" s="16">
        <v>-127.21750106272157</v>
      </c>
      <c r="F35" s="16">
        <v>-260.06108486384619</v>
      </c>
      <c r="G35" s="16">
        <v>-289.02387364638707</v>
      </c>
      <c r="H35" s="16">
        <v>-199.75862250006867</v>
      </c>
      <c r="I35" s="16">
        <v>43.355804275317496</v>
      </c>
      <c r="J35" s="16">
        <v>-246.08297697466514</v>
      </c>
      <c r="K35" s="16">
        <v>-465.07287174513476</v>
      </c>
      <c r="L35" s="16">
        <v>-334.92952969308863</v>
      </c>
      <c r="M35" s="16">
        <v>-59.059750984746643</v>
      </c>
      <c r="N35" s="16">
        <v>-323.18132284023523</v>
      </c>
      <c r="O35" s="16">
        <v>-632.3330577780016</v>
      </c>
      <c r="P35" s="16">
        <v>-303.46091170234467</v>
      </c>
      <c r="Q35" s="16">
        <v>-325.90903286982575</v>
      </c>
      <c r="R35" s="16">
        <v>-330.67578129117646</v>
      </c>
      <c r="S35" s="16">
        <v>-692.49273868615819</v>
      </c>
      <c r="T35" s="16">
        <v>-878.17266261684199</v>
      </c>
      <c r="U35" s="16">
        <v>-75.454114279529676</v>
      </c>
      <c r="V35" s="16">
        <v>193.51141650260251</v>
      </c>
      <c r="W35" s="16">
        <v>381.78739435855096</v>
      </c>
      <c r="X35" s="16">
        <v>-47.001378202567139</v>
      </c>
      <c r="Y35" s="16">
        <v>278.92940688279123</v>
      </c>
      <c r="Z35" s="16">
        <v>24.773368037280306</v>
      </c>
      <c r="AA35" s="16">
        <v>-624.71296309313402</v>
      </c>
      <c r="AB35" s="16">
        <v>-928.3101597052846</v>
      </c>
      <c r="AC35" s="16">
        <v>-46.262545063837024</v>
      </c>
      <c r="AD35" s="16">
        <v>487.95456685102545</v>
      </c>
      <c r="AE35" s="16">
        <v>305.87398483998913</v>
      </c>
      <c r="AF35" s="16">
        <v>-514.24449085000379</v>
      </c>
      <c r="AG35" s="16">
        <v>-438.36407280998174</v>
      </c>
      <c r="AH35" s="16">
        <v>-760.93879453135742</v>
      </c>
      <c r="AI35" s="16">
        <v>-71.851358088901179</v>
      </c>
      <c r="AJ35" s="16">
        <v>436.82735088003392</v>
      </c>
      <c r="AK35" s="16">
        <v>1289.2302349988131</v>
      </c>
      <c r="AL35" s="16">
        <v>740.32642497000052</v>
      </c>
      <c r="AM35" s="16">
        <v>609.21503042000768</v>
      </c>
      <c r="AN35" s="16">
        <v>-867.71603976000915</v>
      </c>
      <c r="AO35" s="97">
        <v>-1723.974843960008</v>
      </c>
      <c r="AP35" s="28">
        <f t="shared" si="0"/>
        <v>-0.98679610029661413</v>
      </c>
      <c r="AQ35" s="28">
        <f t="shared" si="1"/>
        <v>0.26530149575256934</v>
      </c>
      <c r="AR35" s="29"/>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20"/>
      <c r="BU35" s="120"/>
      <c r="BV35" s="120"/>
      <c r="BW35" s="120"/>
      <c r="BX35" s="120"/>
      <c r="BY35" s="120"/>
    </row>
    <row r="36" spans="1:100" s="12" customFormat="1" ht="22.5" customHeight="1">
      <c r="A36" s="14" t="s">
        <v>146</v>
      </c>
      <c r="B36" s="14" t="s">
        <v>147</v>
      </c>
      <c r="C36" s="34"/>
      <c r="D36" s="15">
        <v>191.27931512613122</v>
      </c>
      <c r="E36" s="16">
        <v>21.011716639487531</v>
      </c>
      <c r="F36" s="16">
        <v>-102.72651808158935</v>
      </c>
      <c r="G36" s="16">
        <v>-124.47667789843217</v>
      </c>
      <c r="H36" s="16">
        <v>-16.904339256092499</v>
      </c>
      <c r="I36" s="16">
        <v>253.82241574994805</v>
      </c>
      <c r="J36" s="16">
        <v>-0.50778622823236219</v>
      </c>
      <c r="K36" s="16">
        <v>-214.19528144054129</v>
      </c>
      <c r="L36" s="16">
        <v>-91.429076096670542</v>
      </c>
      <c r="M36" s="16">
        <v>175.44653067690706</v>
      </c>
      <c r="N36" s="16">
        <v>-69.347911440467215</v>
      </c>
      <c r="O36" s="16">
        <v>-335.4536870159227</v>
      </c>
      <c r="P36" s="16">
        <v>73.160865139305315</v>
      </c>
      <c r="Q36" s="16">
        <v>27.452417723490726</v>
      </c>
      <c r="R36" s="16">
        <v>-26.035429823939921</v>
      </c>
      <c r="S36" s="16">
        <v>-296.98515622973355</v>
      </c>
      <c r="T36" s="16">
        <v>-736.87632445464988</v>
      </c>
      <c r="U36" s="16">
        <v>7.6767132340301032</v>
      </c>
      <c r="V36" s="16">
        <v>340.42056422397945</v>
      </c>
      <c r="W36" s="16">
        <v>574.8958008340669</v>
      </c>
      <c r="X36" s="16">
        <v>272.36498317927544</v>
      </c>
      <c r="Y36" s="16">
        <v>616.90228663287417</v>
      </c>
      <c r="Z36" s="16">
        <v>368.11572116073512</v>
      </c>
      <c r="AA36" s="16">
        <v>-595.86835685410188</v>
      </c>
      <c r="AB36" s="16">
        <v>-636.72129750651584</v>
      </c>
      <c r="AC36" s="16">
        <v>272.51399058494644</v>
      </c>
      <c r="AD36" s="16">
        <v>683.51001973717212</v>
      </c>
      <c r="AE36" s="16">
        <v>541.90330277998873</v>
      </c>
      <c r="AF36" s="16">
        <v>-265.10169615000268</v>
      </c>
      <c r="AG36" s="16">
        <v>-206.10887717998048</v>
      </c>
      <c r="AH36" s="16">
        <v>-563.20219743135749</v>
      </c>
      <c r="AI36" s="16">
        <v>138.27873429109968</v>
      </c>
      <c r="AJ36" s="16">
        <v>611.75902303003386</v>
      </c>
      <c r="AK36" s="16">
        <v>1492.0617113888147</v>
      </c>
      <c r="AL36" s="16">
        <v>2559.1424250200034</v>
      </c>
      <c r="AM36" s="16">
        <v>809.54921139000726</v>
      </c>
      <c r="AN36" s="16">
        <v>-646.06774362000579</v>
      </c>
      <c r="AO36" s="97">
        <v>-1436.4130640300064</v>
      </c>
      <c r="AP36" s="28">
        <f t="shared" si="0"/>
        <v>-1.2233164837816972</v>
      </c>
      <c r="AQ36" s="28">
        <f t="shared" si="1"/>
        <v>1.1950276096960866E-2</v>
      </c>
      <c r="AR36" s="29"/>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20"/>
      <c r="BU36" s="120"/>
      <c r="BV36" s="120"/>
      <c r="BW36" s="120"/>
      <c r="BX36" s="120"/>
      <c r="BY36" s="120"/>
    </row>
    <row r="37" spans="1:100" s="12" customFormat="1" ht="22.5" customHeight="1">
      <c r="A37" s="14" t="s">
        <v>148</v>
      </c>
      <c r="B37" s="14" t="s">
        <v>149</v>
      </c>
      <c r="C37" s="34"/>
      <c r="D37" s="15">
        <v>188.31717876337916</v>
      </c>
      <c r="E37" s="16">
        <v>17.47390411044853</v>
      </c>
      <c r="F37" s="16">
        <v>-104.3895502492087</v>
      </c>
      <c r="G37" s="16">
        <v>-124.52906269551841</v>
      </c>
      <c r="H37" s="16">
        <v>-28.255883889963116</v>
      </c>
      <c r="I37" s="16">
        <v>243.74048940344437</v>
      </c>
      <c r="J37" s="16">
        <v>-6.3992299517485662</v>
      </c>
      <c r="K37" s="16">
        <v>-209.56213612883585</v>
      </c>
      <c r="L37" s="16">
        <v>-100.01895868042993</v>
      </c>
      <c r="M37" s="16">
        <v>126.33860400000049</v>
      </c>
      <c r="N37" s="16">
        <v>-82.021899999997913</v>
      </c>
      <c r="O37" s="16">
        <v>-322.96688680000261</v>
      </c>
      <c r="P37" s="16">
        <v>70.21409827000025</v>
      </c>
      <c r="Q37" s="16">
        <v>-0.23595960999773524</v>
      </c>
      <c r="R37" s="16">
        <v>-49.386770599998272</v>
      </c>
      <c r="S37" s="16">
        <v>-305.95411366999724</v>
      </c>
      <c r="T37" s="16">
        <v>-789.7659129800013</v>
      </c>
      <c r="U37" s="16">
        <v>-223.70777384000212</v>
      </c>
      <c r="V37" s="16">
        <v>399.72956302999955</v>
      </c>
      <c r="W37" s="16">
        <v>514.11095433000082</v>
      </c>
      <c r="X37" s="16">
        <v>171.42467385999771</v>
      </c>
      <c r="Y37" s="16">
        <v>490.94995243999801</v>
      </c>
      <c r="Z37" s="16">
        <v>178.66007702000206</v>
      </c>
      <c r="AA37" s="16">
        <v>-755.31870579999668</v>
      </c>
      <c r="AB37" s="16">
        <v>-471.60922110999672</v>
      </c>
      <c r="AC37" s="16">
        <v>224.51187489999938</v>
      </c>
      <c r="AD37" s="16">
        <v>587.669538929993</v>
      </c>
      <c r="AE37" s="16">
        <v>915.88460633999057</v>
      </c>
      <c r="AF37" s="16">
        <v>-141.17999115000566</v>
      </c>
      <c r="AG37" s="16">
        <v>295.87199582001995</v>
      </c>
      <c r="AH37" s="16">
        <v>-606.8725584313579</v>
      </c>
      <c r="AI37" s="16">
        <v>197.33705929109783</v>
      </c>
      <c r="AJ37" s="16">
        <v>931.45902303003459</v>
      </c>
      <c r="AK37" s="16">
        <v>1071.4617113888125</v>
      </c>
      <c r="AL37" s="16">
        <v>1731.9424250199991</v>
      </c>
      <c r="AM37" s="16">
        <v>961.94921139000871</v>
      </c>
      <c r="AN37" s="16">
        <v>-318.58774362000986</v>
      </c>
      <c r="AO37" s="97">
        <v>-3427.2130640300093</v>
      </c>
      <c r="AP37" s="28">
        <f t="shared" si="0"/>
        <v>-9.7575169875893266</v>
      </c>
      <c r="AQ37" s="28">
        <f t="shared" si="1"/>
        <v>-0.68308136022709565</v>
      </c>
      <c r="AR37" s="29"/>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20"/>
      <c r="BU37" s="120"/>
      <c r="BV37" s="120"/>
      <c r="BW37" s="120"/>
      <c r="BX37" s="120"/>
      <c r="BY37" s="120"/>
    </row>
    <row r="38" spans="1:100" s="4" customFormat="1" ht="16.5" customHeight="1">
      <c r="A38" s="26" t="s">
        <v>71</v>
      </c>
      <c r="B38" s="26" t="s">
        <v>70</v>
      </c>
      <c r="C38" s="109"/>
      <c r="D38" s="32" t="s">
        <v>167</v>
      </c>
      <c r="E38" s="33" t="s">
        <v>167</v>
      </c>
      <c r="F38" s="33" t="s">
        <v>167</v>
      </c>
      <c r="G38" s="33" t="s">
        <v>167</v>
      </c>
      <c r="H38" s="33" t="s">
        <v>167</v>
      </c>
      <c r="I38" s="33" t="s">
        <v>167</v>
      </c>
      <c r="J38" s="33" t="s">
        <v>167</v>
      </c>
      <c r="K38" s="33" t="s">
        <v>167</v>
      </c>
      <c r="L38" s="33" t="s">
        <v>167</v>
      </c>
      <c r="M38" s="33" t="s">
        <v>167</v>
      </c>
      <c r="N38" s="33" t="s">
        <v>167</v>
      </c>
      <c r="O38" s="33">
        <v>305.63855218180902</v>
      </c>
      <c r="P38" s="33">
        <v>314.73198740999879</v>
      </c>
      <c r="Q38" s="33">
        <v>215.53159386999769</v>
      </c>
      <c r="R38" s="33">
        <v>177.60399809999788</v>
      </c>
      <c r="S38" s="33">
        <v>201.54807917999943</v>
      </c>
      <c r="T38" s="33">
        <v>112.26648654000023</v>
      </c>
      <c r="U38" s="33">
        <v>132.57683261000102</v>
      </c>
      <c r="V38" s="33">
        <v>319.79747857000092</v>
      </c>
      <c r="W38" s="33">
        <v>317.82459104999646</v>
      </c>
      <c r="X38" s="33">
        <v>229.81199058000362</v>
      </c>
      <c r="Y38" s="33">
        <v>303.3159972600007</v>
      </c>
      <c r="Z38" s="33">
        <v>302.52165128999582</v>
      </c>
      <c r="AA38" s="33">
        <v>27.100678919999837</v>
      </c>
      <c r="AB38" s="33">
        <v>-40.762983250002634</v>
      </c>
      <c r="AC38" s="33">
        <v>273.17772565999928</v>
      </c>
      <c r="AD38" s="33">
        <v>410.01851956000553</v>
      </c>
      <c r="AE38" s="33">
        <v>1676.3800656900112</v>
      </c>
      <c r="AF38" s="33">
        <v>-3.9198020399956306</v>
      </c>
      <c r="AG38" s="33">
        <v>-39.467993510018914</v>
      </c>
      <c r="AH38" s="33">
        <v>396.48689205135594</v>
      </c>
      <c r="AI38" s="33">
        <v>-10.941051091098451</v>
      </c>
      <c r="AJ38" s="33">
        <v>433.94061623996168</v>
      </c>
      <c r="AK38" s="33">
        <v>-154.01680763880938</v>
      </c>
      <c r="AL38" s="33">
        <v>-316.27200986000821</v>
      </c>
      <c r="AM38" s="33">
        <v>-330.07242831000838</v>
      </c>
      <c r="AN38" s="33">
        <v>-60.814115759989818</v>
      </c>
      <c r="AO38" s="96">
        <v>783.56925928000487</v>
      </c>
      <c r="AP38" s="110" t="str">
        <f t="shared" si="0"/>
        <v>–</v>
      </c>
      <c r="AQ38" s="110">
        <f t="shared" si="1"/>
        <v>5.2857034303358645</v>
      </c>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row>
    <row r="39" spans="1:100" s="12" customFormat="1" ht="22.5" customHeight="1">
      <c r="A39" s="14" t="s">
        <v>57</v>
      </c>
      <c r="B39" s="14" t="s">
        <v>56</v>
      </c>
      <c r="C39" s="34"/>
      <c r="D39" s="15">
        <v>6595.5659999999998</v>
      </c>
      <c r="E39" s="16">
        <v>6613.0399041104483</v>
      </c>
      <c r="F39" s="16">
        <v>6508.6503538612396</v>
      </c>
      <c r="G39" s="16">
        <v>6384.1212911657212</v>
      </c>
      <c r="H39" s="16">
        <v>6355.865407275759</v>
      </c>
      <c r="I39" s="16">
        <v>6599.6058966792034</v>
      </c>
      <c r="J39" s="16">
        <v>6593.2066667274566</v>
      </c>
      <c r="K39" s="16">
        <v>6383.6445305986208</v>
      </c>
      <c r="L39" s="16">
        <v>6283.6255719181909</v>
      </c>
      <c r="M39" s="16">
        <v>6409.9641759181923</v>
      </c>
      <c r="N39" s="16">
        <v>6327.9422759181944</v>
      </c>
      <c r="O39" s="16">
        <v>6310.6139413000001</v>
      </c>
      <c r="P39" s="16">
        <v>6695.5600269799997</v>
      </c>
      <c r="Q39" s="16">
        <v>6910.8556612400007</v>
      </c>
      <c r="R39" s="16">
        <v>7039.0728887400001</v>
      </c>
      <c r="S39" s="16">
        <v>6934.6668542500011</v>
      </c>
      <c r="T39" s="16">
        <v>6257.1674278099999</v>
      </c>
      <c r="U39" s="16">
        <v>6166.0364865800002</v>
      </c>
      <c r="V39" s="16">
        <v>6885.5635281800005</v>
      </c>
      <c r="W39" s="16">
        <v>7717.4990735599986</v>
      </c>
      <c r="X39" s="16">
        <v>8118.7357380000003</v>
      </c>
      <c r="Y39" s="16">
        <v>8913.0016876999998</v>
      </c>
      <c r="Z39" s="16">
        <v>9394.1834160099988</v>
      </c>
      <c r="AA39" s="16">
        <v>8665.9653891300004</v>
      </c>
      <c r="AB39" s="16">
        <v>8153.5931847699994</v>
      </c>
      <c r="AC39" s="16">
        <v>8651.2827853299987</v>
      </c>
      <c r="AD39" s="16">
        <v>9648.9708438199996</v>
      </c>
      <c r="AE39" s="16">
        <v>12241.23551585</v>
      </c>
      <c r="AF39" s="16">
        <v>12096.135722660001</v>
      </c>
      <c r="AG39" s="16">
        <v>12352.539724970002</v>
      </c>
      <c r="AH39" s="16">
        <v>12142.15405859</v>
      </c>
      <c r="AI39" s="16">
        <v>12328.550066790001</v>
      </c>
      <c r="AJ39" s="16">
        <v>13693.949706059997</v>
      </c>
      <c r="AK39" s="16">
        <v>14611.394609810002</v>
      </c>
      <c r="AL39" s="16">
        <v>16027.065024969997</v>
      </c>
      <c r="AM39" s="16">
        <v>16658.941808049996</v>
      </c>
      <c r="AN39" s="16">
        <v>16279.539948670001</v>
      </c>
      <c r="AO39" s="97">
        <v>13635.896143919999</v>
      </c>
      <c r="AP39" s="28">
        <f t="shared" si="0"/>
        <v>-0.16239057203615762</v>
      </c>
      <c r="AQ39" s="28">
        <f t="shared" si="1"/>
        <v>1.365590748673046E-2</v>
      </c>
      <c r="AR39" s="29"/>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20"/>
      <c r="BU39" s="120"/>
      <c r="BV39" s="120"/>
      <c r="BW39" s="120"/>
      <c r="BX39" s="120"/>
      <c r="BY39" s="120"/>
    </row>
    <row r="40" spans="1:100" s="4" customFormat="1" ht="16.5" customHeight="1">
      <c r="A40" s="26" t="s">
        <v>40</v>
      </c>
      <c r="B40" s="26" t="s">
        <v>36</v>
      </c>
      <c r="C40" s="109"/>
      <c r="D40" s="32" t="s">
        <v>167</v>
      </c>
      <c r="E40" s="33" t="s">
        <v>167</v>
      </c>
      <c r="F40" s="33" t="s">
        <v>168</v>
      </c>
      <c r="G40" s="33" t="s">
        <v>167</v>
      </c>
      <c r="H40" s="33" t="s">
        <v>167</v>
      </c>
      <c r="I40" s="33" t="s">
        <v>167</v>
      </c>
      <c r="J40" s="33" t="s">
        <v>167</v>
      </c>
      <c r="K40" s="33" t="s">
        <v>167</v>
      </c>
      <c r="L40" s="33" t="s">
        <v>167</v>
      </c>
      <c r="M40" s="33" t="s">
        <v>167</v>
      </c>
      <c r="N40" s="33" t="s">
        <v>167</v>
      </c>
      <c r="O40" s="33">
        <v>3454.5367916999999</v>
      </c>
      <c r="P40" s="33">
        <v>3507.8977536999996</v>
      </c>
      <c r="Q40" s="33">
        <v>3693.9578389000003</v>
      </c>
      <c r="R40" s="33">
        <v>3810.0183766999999</v>
      </c>
      <c r="S40" s="33">
        <v>3956.2184863000002</v>
      </c>
      <c r="T40" s="33">
        <v>3996.3588403000003</v>
      </c>
      <c r="U40" s="33">
        <v>4018.0238040999998</v>
      </c>
      <c r="V40" s="33">
        <v>4264.2535405999997</v>
      </c>
      <c r="W40" s="33">
        <v>4487.9860973999994</v>
      </c>
      <c r="X40" s="33">
        <v>4710.4063185000005</v>
      </c>
      <c r="Y40" s="33">
        <v>4989.9724866999995</v>
      </c>
      <c r="Z40" s="33">
        <v>5234.0909351299997</v>
      </c>
      <c r="AA40" s="33">
        <v>5191.0501722600002</v>
      </c>
      <c r="AB40" s="33">
        <v>5095.2223594300003</v>
      </c>
      <c r="AC40" s="33">
        <v>5227.2935513399998</v>
      </c>
      <c r="AD40" s="33">
        <v>5648.6367269299999</v>
      </c>
      <c r="AE40" s="33">
        <v>5476.6391031200001</v>
      </c>
      <c r="AF40" s="33">
        <v>5541.3081462</v>
      </c>
      <c r="AG40" s="33">
        <v>5659.2147590199993</v>
      </c>
      <c r="AH40" s="33">
        <v>5963.3041068299999</v>
      </c>
      <c r="AI40" s="33">
        <v>6100.2359078100008</v>
      </c>
      <c r="AJ40" s="33">
        <v>6302.6111575299992</v>
      </c>
      <c r="AK40" s="33">
        <v>6379.2438376999989</v>
      </c>
      <c r="AL40" s="33">
        <v>6199.2192141500009</v>
      </c>
      <c r="AM40" s="33">
        <v>6058.2179112999993</v>
      </c>
      <c r="AN40" s="33">
        <v>5837.403797259999</v>
      </c>
      <c r="AO40" s="96">
        <v>6289.2217836999989</v>
      </c>
      <c r="AP40" s="110">
        <f t="shared" si="0"/>
        <v>7.7400502369234306E-2</v>
      </c>
      <c r="AQ40" s="110">
        <f t="shared" si="1"/>
        <v>1.4510210876519752E-2</v>
      </c>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row>
    <row r="41" spans="1:100" s="4" customFormat="1" ht="16.5" customHeight="1">
      <c r="A41" s="26" t="s">
        <v>37</v>
      </c>
      <c r="B41" s="26" t="s">
        <v>38</v>
      </c>
      <c r="C41" s="109"/>
      <c r="D41" s="32" t="s">
        <v>58</v>
      </c>
      <c r="E41" s="33" t="s">
        <v>58</v>
      </c>
      <c r="F41" s="33" t="s">
        <v>168</v>
      </c>
      <c r="G41" s="33" t="s">
        <v>58</v>
      </c>
      <c r="H41" s="33" t="s">
        <v>58</v>
      </c>
      <c r="I41" s="33" t="s">
        <v>58</v>
      </c>
      <c r="J41" s="33" t="s">
        <v>58</v>
      </c>
      <c r="K41" s="33" t="s">
        <v>58</v>
      </c>
      <c r="L41" s="33" t="s">
        <v>167</v>
      </c>
      <c r="M41" s="33" t="s">
        <v>167</v>
      </c>
      <c r="N41" s="33" t="s">
        <v>167</v>
      </c>
      <c r="O41" s="33" t="s">
        <v>167</v>
      </c>
      <c r="P41" s="33">
        <v>195.78230797999998</v>
      </c>
      <c r="Q41" s="33">
        <v>231.36686313999999</v>
      </c>
      <c r="R41" s="33">
        <v>151.64236484</v>
      </c>
      <c r="S41" s="33">
        <v>146.34190903999999</v>
      </c>
      <c r="T41" s="33">
        <v>158.16931731</v>
      </c>
      <c r="U41" s="33">
        <v>182.48059648</v>
      </c>
      <c r="V41" s="33">
        <v>227.60391478</v>
      </c>
      <c r="W41" s="33">
        <v>261.03196115999998</v>
      </c>
      <c r="X41" s="33">
        <v>223.84108950000001</v>
      </c>
      <c r="Y41" s="33">
        <v>174.02062459999999</v>
      </c>
      <c r="Z41" s="33">
        <v>189.64863216000001</v>
      </c>
      <c r="AA41" s="33">
        <v>222.99054957999999</v>
      </c>
      <c r="AB41" s="33">
        <v>195.36242865</v>
      </c>
      <c r="AC41" s="33">
        <v>308.24671186</v>
      </c>
      <c r="AD41" s="33">
        <v>289.62541823000004</v>
      </c>
      <c r="AE41" s="33">
        <v>260.57881200000003</v>
      </c>
      <c r="AF41" s="33">
        <v>192.609174</v>
      </c>
      <c r="AG41" s="33">
        <v>25.8</v>
      </c>
      <c r="AH41" s="33">
        <v>117</v>
      </c>
      <c r="AI41" s="33">
        <v>-31</v>
      </c>
      <c r="AJ41" s="33">
        <v>188</v>
      </c>
      <c r="AK41" s="33">
        <v>-42.2</v>
      </c>
      <c r="AL41" s="33">
        <v>-165.8</v>
      </c>
      <c r="AM41" s="33">
        <v>-353.9</v>
      </c>
      <c r="AN41" s="33">
        <v>-193.9</v>
      </c>
      <c r="AO41" s="96">
        <v>150.5</v>
      </c>
      <c r="AP41" s="110">
        <f t="shared" si="0"/>
        <v>1.7761732851985559</v>
      </c>
      <c r="AQ41" s="110">
        <f t="shared" si="1"/>
        <v>0.51479525556185812</v>
      </c>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row>
    <row r="42" spans="1:100" s="4" customFormat="1" ht="16.5" customHeight="1">
      <c r="A42" s="26" t="s">
        <v>93</v>
      </c>
      <c r="B42" s="26" t="s">
        <v>91</v>
      </c>
      <c r="C42" s="109" t="s">
        <v>92</v>
      </c>
      <c r="D42" s="32" t="s">
        <v>58</v>
      </c>
      <c r="E42" s="33" t="s">
        <v>58</v>
      </c>
      <c r="F42" s="33" t="s">
        <v>58</v>
      </c>
      <c r="G42" s="33" t="s">
        <v>58</v>
      </c>
      <c r="H42" s="33" t="s">
        <v>58</v>
      </c>
      <c r="I42" s="33" t="s">
        <v>58</v>
      </c>
      <c r="J42" s="33" t="s">
        <v>58</v>
      </c>
      <c r="K42" s="33" t="s">
        <v>58</v>
      </c>
      <c r="L42" s="33" t="s">
        <v>58</v>
      </c>
      <c r="M42" s="33" t="s">
        <v>58</v>
      </c>
      <c r="N42" s="33" t="s">
        <v>58</v>
      </c>
      <c r="O42" s="33">
        <v>2856.0771495999998</v>
      </c>
      <c r="P42" s="33">
        <v>2991.8799653000001</v>
      </c>
      <c r="Q42" s="33">
        <v>2985.5309591999999</v>
      </c>
      <c r="R42" s="33">
        <v>3077.4121471999997</v>
      </c>
      <c r="S42" s="33">
        <v>2832.1064589100001</v>
      </c>
      <c r="T42" s="33">
        <v>2102.6392701999998</v>
      </c>
      <c r="U42" s="33">
        <v>1965.5320859999999</v>
      </c>
      <c r="V42" s="33">
        <v>2393.7060728000001</v>
      </c>
      <c r="W42" s="33">
        <v>2968.4810149999998</v>
      </c>
      <c r="X42" s="33">
        <v>3184.4883300000001</v>
      </c>
      <c r="Y42" s="33">
        <v>3749.0085764</v>
      </c>
      <c r="Z42" s="33">
        <v>3970.44384872</v>
      </c>
      <c r="AA42" s="33">
        <v>3251.9246672900003</v>
      </c>
      <c r="AB42" s="33">
        <v>2863.0083966899997</v>
      </c>
      <c r="AC42" s="33">
        <v>3115.7425221299986</v>
      </c>
      <c r="AD42" s="33">
        <v>3710.7086986600002</v>
      </c>
      <c r="AE42" s="33">
        <v>6504.0176007300006</v>
      </c>
      <c r="AF42" s="33">
        <v>6362.2184024600001</v>
      </c>
      <c r="AG42" s="33">
        <v>6667.5249659500023</v>
      </c>
      <c r="AH42" s="33">
        <v>6061.8499517600003</v>
      </c>
      <c r="AI42" s="33">
        <v>6259.3141589799998</v>
      </c>
      <c r="AJ42" s="33">
        <v>7203.3385485299987</v>
      </c>
      <c r="AK42" s="33">
        <v>8274.3507721100032</v>
      </c>
      <c r="AL42" s="33">
        <v>9993.6458108199968</v>
      </c>
      <c r="AM42" s="33">
        <v>10954.623896749998</v>
      </c>
      <c r="AN42" s="33">
        <v>10636.03615141</v>
      </c>
      <c r="AO42" s="96">
        <v>7196.1743602200004</v>
      </c>
      <c r="AP42" s="110">
        <f t="shared" si="0"/>
        <v>-0.32341576713557746</v>
      </c>
      <c r="AQ42" s="110">
        <f t="shared" si="1"/>
        <v>2.1886964878694397E-2</v>
      </c>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row>
    <row r="43" spans="1:100" s="122" customFormat="1" ht="16.5" customHeight="1">
      <c r="A43" s="112"/>
      <c r="B43" s="112"/>
      <c r="C43" s="112"/>
      <c r="D43" s="2"/>
      <c r="E43" s="2"/>
      <c r="F43" s="2"/>
      <c r="G43" s="2"/>
      <c r="H43" s="2"/>
      <c r="I43" s="2"/>
      <c r="J43" s="2"/>
      <c r="K43" s="2"/>
      <c r="L43" s="2"/>
      <c r="M43" s="2"/>
      <c r="N43" s="2"/>
      <c r="O43" s="2"/>
      <c r="P43" s="2"/>
      <c r="Q43" s="2"/>
      <c r="R43" s="2"/>
      <c r="S43" s="2"/>
      <c r="T43" s="2"/>
      <c r="U43" s="2"/>
      <c r="V43" s="2"/>
      <c r="W43" s="2"/>
      <c r="X43" s="2"/>
      <c r="Y43" s="2"/>
      <c r="Z43" s="2"/>
      <c r="AA43" s="2"/>
      <c r="AB43" s="2"/>
      <c r="AC43" s="2"/>
      <c r="AD43" s="121"/>
      <c r="AE43" s="121"/>
      <c r="AF43" s="121"/>
      <c r="AG43" s="121"/>
      <c r="AH43" s="121"/>
      <c r="AI43" s="121"/>
      <c r="AJ43" s="121"/>
      <c r="AK43" s="121"/>
      <c r="AL43" s="121"/>
      <c r="AM43" s="2"/>
      <c r="AN43" s="2"/>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120"/>
      <c r="BU43" s="120"/>
      <c r="BV43" s="120"/>
      <c r="BW43" s="120"/>
      <c r="BX43" s="120"/>
      <c r="BY43" s="120"/>
      <c r="BZ43" s="30"/>
      <c r="CA43" s="30"/>
      <c r="CB43" s="30"/>
      <c r="CC43" s="30"/>
      <c r="CD43" s="30"/>
      <c r="CE43" s="30"/>
      <c r="CF43" s="30"/>
      <c r="CG43" s="30"/>
      <c r="CH43" s="30"/>
      <c r="CI43" s="30"/>
      <c r="CJ43" s="30"/>
      <c r="CK43" s="30"/>
      <c r="CL43" s="30"/>
      <c r="CM43" s="30"/>
      <c r="CN43" s="30"/>
      <c r="CO43" s="30"/>
      <c r="CP43" s="30"/>
      <c r="CQ43" s="30"/>
      <c r="CR43" s="30"/>
      <c r="CS43" s="30"/>
      <c r="CT43" s="30"/>
      <c r="CU43" s="30"/>
      <c r="CV43" s="30"/>
    </row>
    <row r="44" spans="1:100" ht="20.25" customHeight="1">
      <c r="A44" s="4"/>
      <c r="B44" s="111"/>
      <c r="C44" s="111"/>
      <c r="D44" s="111"/>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31"/>
      <c r="AQ44" s="31"/>
      <c r="BT44" s="120"/>
      <c r="BU44" s="120"/>
      <c r="BV44" s="120"/>
      <c r="BW44" s="120"/>
      <c r="BX44" s="120"/>
      <c r="BY44" s="120"/>
    </row>
    <row r="45" spans="1:100" s="120" customFormat="1" ht="20.25" customHeight="1">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row>
    <row r="46" spans="1:100" ht="20.25" customHeight="1">
      <c r="A46" s="5"/>
      <c r="B46" s="5"/>
      <c r="C46" s="5"/>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00" ht="20.25" customHeight="1">
      <c r="A47" s="3"/>
      <c r="B47" s="3"/>
      <c r="C47" s="3"/>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row>
    <row r="48" spans="1:100" ht="14.25">
      <c r="A48" s="3"/>
      <c r="B48" s="3"/>
      <c r="C48" s="3"/>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4:41" ht="14.25">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4:41" ht="14.2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4:4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4:4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4:4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4:41">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row>
    <row r="55" spans="4:41">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row>
    <row r="56" spans="4:41">
      <c r="F56" s="6"/>
      <c r="G56" s="6"/>
      <c r="H56" s="6"/>
      <c r="I56" s="6"/>
      <c r="J56" s="6"/>
      <c r="K56" s="6"/>
      <c r="L56" s="6"/>
      <c r="M56" s="6"/>
      <c r="N56" s="6"/>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row>
    <row r="57" spans="4:41">
      <c r="F57" s="6"/>
      <c r="G57" s="6"/>
      <c r="H57" s="6"/>
      <c r="I57" s="6"/>
      <c r="J57" s="6"/>
      <c r="K57" s="6"/>
      <c r="L57" s="6"/>
      <c r="M57" s="6"/>
      <c r="N57" s="6"/>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row>
    <row r="58" spans="4:41">
      <c r="F58" s="6"/>
      <c r="G58" s="6"/>
      <c r="H58" s="6"/>
      <c r="I58" s="6"/>
      <c r="J58" s="6"/>
      <c r="K58" s="6"/>
      <c r="L58" s="6"/>
      <c r="M58" s="6"/>
      <c r="N58" s="6"/>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row>
    <row r="59" spans="4:41">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row>
  </sheetData>
  <phoneticPr fontId="8" type="noConversion"/>
  <pageMargins left="0.23622047244094491" right="0.23622047244094491" top="0.19685039370078741" bottom="0.19685039370078741" header="0.15748031496062992" footer="0.15748031496062992"/>
  <pageSetup paperSize="9" scale="72" fitToHeight="2" pageOrder="overThenDown" orientation="landscape" r:id="rId1"/>
  <headerFooter alignWithMargins="0">
    <oddFooter>&amp;L&amp;"Arial,Regular"&amp;10Statistique des assurances sociales suisses, OFAS, Schweizerische Sozialversicherungsstatistik, BSV&amp;R&amp;"Arial,Regular"&amp;10&amp;A,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KV_AMal_2.0</vt:lpstr>
      <vt:lpstr>KV_AMal_2.1</vt:lpstr>
      <vt:lpstr>KV_AMal_2.2</vt:lpstr>
      <vt:lpstr>KV_AMal_2.0!Druckbereich</vt:lpstr>
      <vt:lpstr>KV_AMal_2.1!Druckbereich</vt:lpstr>
      <vt:lpstr>KV_AMal_2.2!Druckbereich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2020-06-03T06:17:54Z</cp:lastPrinted>
  <dcterms:created xsi:type="dcterms:W3CDTF">2014-09-24T05:49:26Z</dcterms:created>
  <dcterms:modified xsi:type="dcterms:W3CDTF">2024-12-06T08:50:16Z</dcterms:modified>
</cp:coreProperties>
</file>