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alv\"/>
    </mc:Choice>
  </mc:AlternateContent>
  <xr:revisionPtr revIDLastSave="0" documentId="13_ncr:1_{0EE056EB-2699-404A-9F26-A5BCC6A3DBAD}" xr6:coauthVersionLast="47" xr6:coauthVersionMax="47" xr10:uidLastSave="{00000000-0000-0000-0000-000000000000}"/>
  <bookViews>
    <workbookView xWindow="-120" yWindow="-120" windowWidth="38640" windowHeight="21120" xr2:uid="{00000000-000D-0000-FFFF-FFFF00000000}"/>
  </bookViews>
  <sheets>
    <sheet name="ALV_AC_3.1_3.2" sheetId="4" r:id="rId1"/>
    <sheet name="ALV_AC_3.3" sheetId="3" r:id="rId2"/>
  </sheets>
  <definedNames>
    <definedName name="_Regression_Int" hidden="1">1</definedName>
    <definedName name="ACwvu.ann." localSheetId="0" hidden="1">#REF!</definedName>
    <definedName name="ACwvu.ann." localSheetId="1" hidden="1">#REF!</definedName>
    <definedName name="ACwvu.ann." hidden="1">#REF!</definedName>
    <definedName name="ACwvu.Anteile._.87_96." hidden="1">#REF!</definedName>
    <definedName name="ACwvu.Betriebsrechnung._.87_96." localSheetId="0" hidden="1">#REF!</definedName>
    <definedName name="ACwvu.Betriebsrechnung._.87_96." localSheetId="1"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localSheetId="1"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localSheetId="1"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localSheetId="1"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localSheetId="1"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localSheetId="1"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localSheetId="1"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'ALV_AC_3.1_3.2'!$A$1:$AR$43</definedName>
    <definedName name="_xlnm.Print_Area" localSheetId="1">ALV_AC_3.3!$A$1:$AT$65</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localSheetId="1" hidden="1">#REF!,#REF!,#REF!</definedName>
    <definedName name="Rwvu.ann." hidden="1">#REF!,#REF!,#REF!</definedName>
    <definedName name="Rwvu.Anteile._.87_96." hidden="1">#REF!,#REF!,#REF!</definedName>
    <definedName name="Rwvu.Betriebsrechnung._.87_96." localSheetId="0" hidden="1">#REF!,#REF!</definedName>
    <definedName name="Rwvu.Betriebsrechnung._.87_96." localSheetId="1" hidden="1">#REF!,#REF!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localSheetId="1"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localSheetId="1" hidden="1">#REF!</definedName>
    <definedName name="solver_opt" hidden="1">#REF!</definedName>
    <definedName name="solver_typ" hidden="1">1</definedName>
    <definedName name="solver_val" hidden="1">0</definedName>
    <definedName name="Swvu.ann." localSheetId="0" hidden="1">#REF!</definedName>
    <definedName name="Swvu.ann." localSheetId="1" hidden="1">#REF!</definedName>
    <definedName name="Swvu.ann." hidden="1">#REF!</definedName>
    <definedName name="Swvu.Anteile._.87_96." hidden="1">#REF!</definedName>
    <definedName name="Swvu.Betriebsrechnung._.87_96." localSheetId="0" hidden="1">#REF!</definedName>
    <definedName name="Swvu.Betriebsrechnung._.87_96." localSheetId="1"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localSheetId="1"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localSheetId="0" hidden="1">#REF!,#REF!</definedName>
    <definedName name="Z_016B1528_AFB2_11D2_BE2D_CCAAFBE249DD_.wvu.Cols" localSheetId="1" hidden="1">#REF!,#REF!</definedName>
    <definedName name="Z_016B1528_AFB2_11D2_BE2D_CCAAFBE249DD_.wvu.Cols" hidden="1">#REF!,#REF!</definedName>
    <definedName name="Z_016B1528_AFB2_11D2_BE2D_CCAAFBE249DD_.wvu.PrintArea" localSheetId="0" hidden="1">#REF!</definedName>
    <definedName name="Z_016B1528_AFB2_11D2_BE2D_CCAAFBE249DD_.wvu.PrintArea" localSheetId="1" hidden="1">#REF!</definedName>
    <definedName name="Z_016B1528_AFB2_11D2_BE2D_CCAAFBE249DD_.wvu.PrintArea" hidden="1">#REF!</definedName>
    <definedName name="Z_016B1528_AFB2_11D2_BE2D_CCAAFBE249DD_.wvu.PrintTitles" localSheetId="0" hidden="1">#REF!</definedName>
    <definedName name="Z_016B1528_AFB2_11D2_BE2D_CCAAFBE249DD_.wvu.PrintTitles" localSheetId="1"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localSheetId="1"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localSheetId="0" hidden="1">#REF!</definedName>
    <definedName name="Z_D9FEE25A_41A3_11D2_860B_CAC74E393A92_.wvu.PrintArea" localSheetId="1" hidden="1">#REF!</definedName>
    <definedName name="Z_D9FEE25A_41A3_11D2_860B_CAC74E393A92_.wvu.PrintArea" hidden="1">#REF!</definedName>
    <definedName name="Z_D9FEE25A_41A3_11D2_860B_CAC74E393A92_.wvu.Rows" localSheetId="0" hidden="1">#REF!</definedName>
    <definedName name="Z_D9FEE25A_41A3_11D2_860B_CAC74E393A92_.wvu.Rows" localSheetId="1" hidden="1">#REF!</definedName>
    <definedName name="Z_D9FEE25A_41A3_11D2_860B_CAC74E393A92_.wvu.Rows" hidden="1">#REF!</definedName>
    <definedName name="Z_D9FEE25B_41A3_11D2_860B_CAC74E393A92_.wvu.PrintArea" localSheetId="0" hidden="1">#REF!</definedName>
    <definedName name="Z_D9FEE25B_41A3_11D2_860B_CAC74E393A92_.wvu.PrintArea" localSheetId="1" hidden="1">#REF!</definedName>
    <definedName name="Z_D9FEE25B_41A3_11D2_860B_CAC74E393A92_.wvu.PrintArea" hidden="1">#REF!</definedName>
    <definedName name="Z_D9FEE25B_41A3_11D2_860B_CAC74E393A92_.wvu.Rows" localSheetId="0" hidden="1">#REF!</definedName>
    <definedName name="Z_D9FEE25B_41A3_11D2_860B_CAC74E393A92_.wvu.Rows" localSheetId="1"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78" i="4" l="1"/>
  <c r="AQ93" i="4"/>
  <c r="AQ79" i="4"/>
  <c r="AQ94" i="4"/>
  <c r="AQ89" i="4"/>
  <c r="AS21" i="3"/>
  <c r="AP78" i="4"/>
  <c r="AP93" i="4"/>
  <c r="AP79" i="4"/>
  <c r="AP94" i="4"/>
  <c r="D78" i="4"/>
  <c r="E78" i="4"/>
  <c r="F78" i="4"/>
  <c r="G78" i="4"/>
  <c r="H78" i="4"/>
  <c r="I78" i="4"/>
  <c r="J78" i="4"/>
  <c r="K78" i="4"/>
  <c r="L78" i="4"/>
  <c r="M78" i="4"/>
  <c r="N78" i="4"/>
  <c r="O78" i="4"/>
  <c r="P78" i="4"/>
  <c r="Q78" i="4"/>
  <c r="R78" i="4"/>
  <c r="S78" i="4"/>
  <c r="T78" i="4"/>
  <c r="U78" i="4"/>
  <c r="V78" i="4"/>
  <c r="W78" i="4"/>
  <c r="X78" i="4"/>
  <c r="Y78" i="4"/>
  <c r="Z78" i="4"/>
  <c r="AA78" i="4"/>
  <c r="AB78" i="4"/>
  <c r="AC78" i="4"/>
  <c r="AD78" i="4"/>
  <c r="AE78" i="4"/>
  <c r="AF78" i="4"/>
  <c r="AG78" i="4"/>
  <c r="AI78" i="4"/>
  <c r="AJ78" i="4"/>
  <c r="AK78" i="4"/>
  <c r="AL78" i="4"/>
  <c r="AM78" i="4"/>
  <c r="AN78" i="4"/>
  <c r="AO78" i="4"/>
  <c r="D93" i="4"/>
  <c r="E93" i="4"/>
  <c r="F93" i="4"/>
  <c r="G93" i="4"/>
  <c r="H93" i="4"/>
  <c r="I93" i="4"/>
  <c r="J93" i="4"/>
  <c r="K93" i="4"/>
  <c r="L93" i="4"/>
  <c r="M93" i="4"/>
  <c r="N93" i="4"/>
  <c r="O93" i="4"/>
  <c r="P93" i="4"/>
  <c r="Q93" i="4"/>
  <c r="R93" i="4"/>
  <c r="S93" i="4"/>
  <c r="T93" i="4"/>
  <c r="U93" i="4"/>
  <c r="V93" i="4"/>
  <c r="W93" i="4"/>
  <c r="X93" i="4"/>
  <c r="Y93" i="4"/>
  <c r="Z93" i="4"/>
  <c r="AA93" i="4"/>
  <c r="AB93" i="4"/>
  <c r="AC93" i="4"/>
  <c r="AD93" i="4"/>
  <c r="AF93" i="4"/>
  <c r="AG93" i="4"/>
  <c r="AI93" i="4"/>
  <c r="AJ93" i="4"/>
  <c r="AK93" i="4"/>
  <c r="AL93" i="4"/>
  <c r="AM93" i="4"/>
  <c r="AN93" i="4"/>
  <c r="D88" i="4"/>
  <c r="E88" i="4"/>
  <c r="F88" i="4"/>
  <c r="G88" i="4"/>
  <c r="H88" i="4"/>
  <c r="I88" i="4"/>
  <c r="J88" i="4"/>
  <c r="K88" i="4"/>
  <c r="L88" i="4"/>
  <c r="M88" i="4"/>
  <c r="N88" i="4"/>
  <c r="O88" i="4"/>
  <c r="P88" i="4"/>
  <c r="Q88" i="4"/>
  <c r="R88" i="4"/>
  <c r="S88" i="4"/>
  <c r="T88" i="4"/>
  <c r="U88" i="4"/>
  <c r="V88" i="4"/>
  <c r="W88" i="4"/>
  <c r="X88" i="4"/>
  <c r="Y88" i="4"/>
  <c r="Z88" i="4"/>
  <c r="AA88" i="4"/>
  <c r="AC88" i="4"/>
  <c r="AD88" i="4"/>
  <c r="AE88" i="4"/>
  <c r="AF88" i="4"/>
  <c r="AG88" i="4"/>
  <c r="AI88" i="4"/>
  <c r="AJ88" i="4"/>
  <c r="AK88" i="4"/>
  <c r="AL88" i="4"/>
  <c r="AM88" i="4"/>
  <c r="AN88" i="4"/>
  <c r="AO88" i="4"/>
  <c r="D79" i="4"/>
  <c r="E79" i="4"/>
  <c r="F79" i="4"/>
  <c r="G79" i="4"/>
  <c r="H79" i="4"/>
  <c r="I79" i="4"/>
  <c r="J79" i="4"/>
  <c r="K79" i="4"/>
  <c r="L79" i="4"/>
  <c r="M79" i="4"/>
  <c r="N79" i="4"/>
  <c r="O79" i="4"/>
  <c r="P79" i="4"/>
  <c r="Q79" i="4"/>
  <c r="R79" i="4"/>
  <c r="S79" i="4"/>
  <c r="T79" i="4"/>
  <c r="U79" i="4"/>
  <c r="V79" i="4"/>
  <c r="W79" i="4"/>
  <c r="X79" i="4"/>
  <c r="Y79" i="4"/>
  <c r="Z79" i="4"/>
  <c r="AA79" i="4"/>
  <c r="AB79" i="4"/>
  <c r="AC79" i="4"/>
  <c r="AD79" i="4"/>
  <c r="AE79" i="4"/>
  <c r="AF79" i="4"/>
  <c r="AG79" i="4"/>
  <c r="AI79" i="4"/>
  <c r="AJ79" i="4"/>
  <c r="AK79" i="4"/>
  <c r="AL79" i="4"/>
  <c r="AM79" i="4"/>
  <c r="AN79" i="4"/>
  <c r="AO79" i="4"/>
  <c r="D94" i="4"/>
  <c r="E94" i="4"/>
  <c r="F94" i="4"/>
  <c r="G94" i="4"/>
  <c r="H94" i="4"/>
  <c r="I94" i="4"/>
  <c r="J94" i="4"/>
  <c r="K94" i="4"/>
  <c r="L94" i="4"/>
  <c r="M94" i="4"/>
  <c r="N94" i="4"/>
  <c r="O94" i="4"/>
  <c r="P94" i="4"/>
  <c r="Q94" i="4"/>
  <c r="R94" i="4"/>
  <c r="S94" i="4"/>
  <c r="T94" i="4"/>
  <c r="U94" i="4"/>
  <c r="V94" i="4"/>
  <c r="W94" i="4"/>
  <c r="X94" i="4"/>
  <c r="Y94" i="4"/>
  <c r="Z94" i="4"/>
  <c r="AA94" i="4"/>
  <c r="AB94" i="4"/>
  <c r="AC94" i="4"/>
  <c r="AD94" i="4"/>
  <c r="AE94" i="4"/>
  <c r="AF94" i="4"/>
  <c r="AG94" i="4"/>
  <c r="AI94" i="4"/>
  <c r="AJ94" i="4"/>
  <c r="AK94" i="4"/>
  <c r="AL94" i="4"/>
  <c r="AM94" i="4"/>
  <c r="AN94" i="4"/>
  <c r="D89" i="4"/>
  <c r="E89" i="4"/>
  <c r="F89" i="4"/>
  <c r="G89" i="4"/>
  <c r="H89" i="4"/>
  <c r="I89" i="4"/>
  <c r="J89" i="4"/>
  <c r="K89" i="4"/>
  <c r="L89" i="4"/>
  <c r="M89" i="4"/>
  <c r="N89" i="4"/>
  <c r="O89" i="4"/>
  <c r="P89" i="4"/>
  <c r="Q89" i="4"/>
  <c r="R89" i="4"/>
  <c r="S89" i="4"/>
  <c r="T89" i="4"/>
  <c r="U89" i="4"/>
  <c r="V89" i="4"/>
  <c r="W89" i="4"/>
  <c r="X89" i="4"/>
  <c r="Y89" i="4"/>
  <c r="Z89" i="4"/>
  <c r="AA89" i="4"/>
  <c r="AB89" i="4"/>
  <c r="AC89" i="4"/>
  <c r="AD89" i="4"/>
  <c r="AE89" i="4"/>
  <c r="AF89" i="4"/>
  <c r="AI89" i="4"/>
  <c r="AJ89" i="4"/>
  <c r="AK89" i="4"/>
  <c r="AL89" i="4"/>
  <c r="AM89" i="4"/>
  <c r="AN89" i="4"/>
  <c r="AB88" i="4"/>
  <c r="AT6" i="3" l="1"/>
  <c r="AT19" i="3"/>
  <c r="AT20" i="3"/>
  <c r="AH94" i="4"/>
  <c r="AT14" i="3"/>
  <c r="AT12" i="3"/>
  <c r="AH89" i="4"/>
  <c r="AT15" i="3"/>
  <c r="AH79" i="4"/>
  <c r="AH84" i="4" s="1"/>
  <c r="AT11" i="3"/>
  <c r="AT21" i="3"/>
  <c r="AT17" i="3"/>
  <c r="AT7" i="3"/>
  <c r="AQ88" i="4"/>
  <c r="AS9" i="3"/>
  <c r="AT18" i="3"/>
  <c r="AT13" i="3"/>
  <c r="AH93" i="4"/>
  <c r="AT8" i="3"/>
  <c r="AH88" i="4"/>
  <c r="AT9" i="3"/>
  <c r="AH78" i="4"/>
  <c r="AI83" i="4" s="1"/>
  <c r="AT5" i="3"/>
  <c r="AS20" i="3"/>
  <c r="AS5" i="3"/>
  <c r="AS13" i="3"/>
  <c r="AS15" i="3"/>
  <c r="AS14" i="3"/>
  <c r="AQ84" i="4"/>
  <c r="AS8" i="3"/>
  <c r="AQ83" i="4"/>
  <c r="AS12" i="3"/>
  <c r="AS19" i="3"/>
  <c r="AS18" i="3"/>
  <c r="AS17" i="3"/>
  <c r="AS7" i="3"/>
  <c r="AS6" i="3"/>
  <c r="AS11" i="3"/>
  <c r="Z84" i="4"/>
  <c r="R84" i="4"/>
  <c r="J84" i="4"/>
  <c r="AN83" i="4"/>
  <c r="AF83" i="4"/>
  <c r="X83" i="4"/>
  <c r="P83" i="4"/>
  <c r="H83" i="4"/>
  <c r="AM84" i="4"/>
  <c r="AE84" i="4"/>
  <c r="W84" i="4"/>
  <c r="O84" i="4"/>
  <c r="G84" i="4"/>
  <c r="AK83" i="4"/>
  <c r="AC83" i="4"/>
  <c r="U83" i="4"/>
  <c r="M83" i="4"/>
  <c r="E83" i="4"/>
  <c r="AO84" i="4"/>
  <c r="AG84" i="4"/>
  <c r="Y84" i="4"/>
  <c r="Q84" i="4"/>
  <c r="I84" i="4"/>
  <c r="AJ84" i="4"/>
  <c r="AB84" i="4"/>
  <c r="T84" i="4"/>
  <c r="L84" i="4"/>
  <c r="Z83" i="4"/>
  <c r="R83" i="4"/>
  <c r="J83" i="4"/>
  <c r="AK84" i="4"/>
  <c r="AC84" i="4"/>
  <c r="U84" i="4"/>
  <c r="M84" i="4"/>
  <c r="E84" i="4"/>
  <c r="AA83" i="4"/>
  <c r="S83" i="4"/>
  <c r="K83" i="4"/>
  <c r="AI84" i="4"/>
  <c r="AA84" i="4"/>
  <c r="S84" i="4"/>
  <c r="K84" i="4"/>
  <c r="AM83" i="4"/>
  <c r="AE83" i="4"/>
  <c r="W83" i="4"/>
  <c r="O83" i="4"/>
  <c r="G83" i="4"/>
  <c r="AN84" i="4"/>
  <c r="AF84" i="4"/>
  <c r="X84" i="4"/>
  <c r="P84" i="4"/>
  <c r="H84" i="4"/>
  <c r="AL83" i="4"/>
  <c r="AD83" i="4"/>
  <c r="V83" i="4"/>
  <c r="N83" i="4"/>
  <c r="F83" i="4"/>
  <c r="AP84" i="4"/>
  <c r="AL84" i="4"/>
  <c r="AD84" i="4"/>
  <c r="V84" i="4"/>
  <c r="N84" i="4"/>
  <c r="F84" i="4"/>
  <c r="AJ83" i="4"/>
  <c r="AB83" i="4"/>
  <c r="T83" i="4"/>
  <c r="L83" i="4"/>
  <c r="AO83" i="4"/>
  <c r="AG83" i="4"/>
  <c r="Y83" i="4"/>
  <c r="Q83" i="4"/>
  <c r="I83" i="4"/>
  <c r="AP83" i="4"/>
  <c r="AP88" i="4"/>
  <c r="AP89" i="4"/>
  <c r="AG89" i="4"/>
  <c r="AO94" i="4"/>
  <c r="AE93" i="4"/>
  <c r="AO93" i="4"/>
  <c r="AO89" i="4"/>
  <c r="AH83" i="4" l="1"/>
</calcChain>
</file>

<file path=xl/sharedStrings.xml><?xml version="1.0" encoding="utf-8"?>
<sst xmlns="http://schemas.openxmlformats.org/spreadsheetml/2006/main" count="86" uniqueCount="45">
  <si>
    <t>Frauen</t>
  </si>
  <si>
    <t>Männer</t>
  </si>
  <si>
    <t>Frauen und Männer</t>
  </si>
  <si>
    <t>Femmes</t>
  </si>
  <si>
    <t>Hommes</t>
  </si>
  <si>
    <t>in Franken</t>
  </si>
  <si>
    <t>en francs</t>
  </si>
  <si>
    <t>Femmes et hommes</t>
  </si>
  <si>
    <r>
      <t>Bezugstage</t>
    </r>
    <r>
      <rPr>
        <vertAlign val="superscript"/>
        <sz val="10"/>
        <rFont val="Arial"/>
        <family val="2"/>
      </rPr>
      <t>1</t>
    </r>
  </si>
  <si>
    <r>
      <t>Bénéficiaires d'indemnités journalières</t>
    </r>
    <r>
      <rPr>
        <vertAlign val="superscript"/>
        <sz val="10"/>
        <rFont val="Arial"/>
        <family val="2"/>
      </rPr>
      <t>1,2</t>
    </r>
  </si>
  <si>
    <r>
      <t>Taggeldbezügerinnen</t>
    </r>
    <r>
      <rPr>
        <vertAlign val="superscript"/>
        <sz val="10"/>
        <rFont val="Arial"/>
        <family val="2"/>
      </rPr>
      <t>1,2</t>
    </r>
  </si>
  <si>
    <r>
      <t>Taggeldbezüger</t>
    </r>
    <r>
      <rPr>
        <vertAlign val="superscript"/>
        <sz val="10"/>
        <rFont val="Arial"/>
        <family val="2"/>
      </rPr>
      <t>1,2</t>
    </r>
  </si>
  <si>
    <t>Bezüger/-innen, Veränderung in %</t>
  </si>
  <si>
    <t>Bénéficiaire, variation en %</t>
  </si>
  <si>
    <t>Durchschnittliche Auszahlung je Bezugstag und Bezüger/in</t>
  </si>
  <si>
    <t>Somme versée en moyenne par jour et par bénéficiaire, en francs</t>
  </si>
  <si>
    <t>Durchschnittliche Auszahlung je Bezüger/-in, in Franken</t>
  </si>
  <si>
    <t>Moyenne des indemnités par bénéficiaire, en francs</t>
  </si>
  <si>
    <r>
      <t>Journées d’indemnités</t>
    </r>
    <r>
      <rPr>
        <vertAlign val="superscript"/>
        <sz val="10"/>
        <rFont val="Arial"/>
        <family val="2"/>
      </rPr>
      <t>1</t>
    </r>
  </si>
  <si>
    <t>AC 3.3 
Bénéficiaires, journées d’indemnités et prestations</t>
  </si>
  <si>
    <t>AC 3.2 
Indemnité moyenne par bénéficiaire en francs</t>
  </si>
  <si>
    <t>ALV 3.3 
Beziehende, Bezugstage und Leistungen</t>
  </si>
  <si>
    <r>
      <t>Taggeldbeziehende</t>
    </r>
    <r>
      <rPr>
        <vertAlign val="superscript"/>
        <sz val="10"/>
        <rFont val="Arial"/>
        <family val="2"/>
      </rPr>
      <t>1,2</t>
    </r>
  </si>
  <si>
    <t>ALV 3.2 
Durchschnittliche Auszahlung je Person in Franken</t>
  </si>
  <si>
    <r>
      <t>Bezugsdauer</t>
    </r>
    <r>
      <rPr>
        <vertAlign val="superscript"/>
        <sz val="10"/>
        <rFont val="Arial"/>
        <family val="2"/>
      </rPr>
      <t>1</t>
    </r>
    <r>
      <rPr>
        <sz val="10"/>
        <rFont val="Arial"/>
        <family val="2"/>
      </rPr>
      <t xml:space="preserve"> je Bezügerin in Tagen</t>
    </r>
  </si>
  <si>
    <r>
      <t>Auszahlung je Bezügerin</t>
    </r>
    <r>
      <rPr>
        <vertAlign val="superscript"/>
        <sz val="10"/>
        <rFont val="Arial"/>
        <family val="2"/>
      </rPr>
      <t>1,3</t>
    </r>
  </si>
  <si>
    <r>
      <t>Auszahlung je Bezugstag und Bezügerin</t>
    </r>
    <r>
      <rPr>
        <vertAlign val="superscript"/>
        <sz val="10"/>
        <rFont val="Arial"/>
        <family val="2"/>
      </rPr>
      <t>1,4</t>
    </r>
  </si>
  <si>
    <r>
      <t>Bezugsdauer</t>
    </r>
    <r>
      <rPr>
        <vertAlign val="superscript"/>
        <sz val="10"/>
        <rFont val="Arial"/>
        <family val="2"/>
      </rPr>
      <t>1</t>
    </r>
    <r>
      <rPr>
        <sz val="10"/>
        <rFont val="Arial"/>
        <family val="2"/>
      </rPr>
      <t xml:space="preserve"> je Bezüger in Tagen</t>
    </r>
  </si>
  <si>
    <r>
      <t>Durée de prestations</t>
    </r>
    <r>
      <rPr>
        <vertAlign val="superscript"/>
        <sz val="10"/>
        <rFont val="Arial"/>
        <family val="2"/>
      </rPr>
      <t>1</t>
    </r>
    <r>
      <rPr>
        <sz val="10"/>
        <rFont val="Arial"/>
        <family val="2"/>
      </rPr>
      <t xml:space="preserve"> par bénéficiaire en jours</t>
    </r>
  </si>
  <si>
    <r>
      <t>Auszahlung je Bezüger</t>
    </r>
    <r>
      <rPr>
        <vertAlign val="superscript"/>
        <sz val="10"/>
        <rFont val="Arial"/>
        <family val="2"/>
      </rPr>
      <t>1,3</t>
    </r>
  </si>
  <si>
    <r>
      <t>Paiement par bénéficiaire</t>
    </r>
    <r>
      <rPr>
        <vertAlign val="superscript"/>
        <sz val="10"/>
        <rFont val="Arial"/>
        <family val="2"/>
      </rPr>
      <t>1,3</t>
    </r>
  </si>
  <si>
    <r>
      <t>Auszahlung je Bezugstag und Bezüger</t>
    </r>
    <r>
      <rPr>
        <vertAlign val="superscript"/>
        <sz val="10"/>
        <rFont val="Arial"/>
        <family val="2"/>
      </rPr>
      <t>1,4</t>
    </r>
  </si>
  <si>
    <r>
      <t>Paiement par jour et par bénéficiaire</t>
    </r>
    <r>
      <rPr>
        <vertAlign val="superscript"/>
        <sz val="10"/>
        <rFont val="Arial"/>
        <family val="2"/>
      </rPr>
      <t>1,4</t>
    </r>
  </si>
  <si>
    <t>Paiement par jour et par bénéficiaire1,4</t>
  </si>
  <si>
    <r>
      <t>Bezugsdauer</t>
    </r>
    <r>
      <rPr>
        <vertAlign val="superscript"/>
        <sz val="10"/>
        <rFont val="Arial"/>
        <family val="2"/>
      </rPr>
      <t>1</t>
    </r>
    <r>
      <rPr>
        <sz val="10"/>
        <rFont val="Arial"/>
        <family val="2"/>
      </rPr>
      <t xml:space="preserve"> je Beziehende in Tagen</t>
    </r>
  </si>
  <si>
    <r>
      <t>Auszahlung je Beziehende</t>
    </r>
    <r>
      <rPr>
        <vertAlign val="superscript"/>
        <sz val="10"/>
        <rFont val="Arial"/>
        <family val="2"/>
      </rPr>
      <t>1,3</t>
    </r>
  </si>
  <si>
    <t>ALV 3.1
Beziehende</t>
  </si>
  <si>
    <t>AC 3.1
Bénéficiaires</t>
  </si>
  <si>
    <t>Beziehende</t>
  </si>
  <si>
    <t>Bénéficiaire</t>
  </si>
  <si>
    <r>
      <t>Auszahlung je Bezugstag und Beziehende</t>
    </r>
    <r>
      <rPr>
        <vertAlign val="superscript"/>
        <sz val="10"/>
        <rFont val="Arial"/>
        <family val="2"/>
      </rPr>
      <t>1,4</t>
    </r>
  </si>
  <si>
    <t>TV 2023/2024</t>
  </si>
  <si>
    <t>Ø TV 2014–2024</t>
  </si>
  <si>
    <t>VR 2023/2024</t>
  </si>
  <si>
    <t>Ø VR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</si>
</sst>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Fr.&quot;\ * #,##0.00_ ;_ &quot;Fr.&quot;\ * \-#,##0.00_ ;_ &quot;Fr.&quot;\ * &quot;-&quot;??_ ;_ @_ "/>
    <numFmt numFmtId="165" formatCode="0.0%"/>
    <numFmt numFmtId="166" formatCode="#,##0.000"/>
    <numFmt numFmtId="167" formatCode="#,##0.0"/>
  </numFmts>
  <fonts count="25" x14ac:knownFonts="1">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Helv"/>
    </font>
    <font>
      <sz val="9"/>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s>
  <cellStyleXfs count="44">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2" fillId="0" borderId="0" applyFont="0" applyFill="0" applyBorder="0" applyAlignment="0" applyProtection="0"/>
  </cellStyleXfs>
  <cellXfs count="50">
    <xf numFmtId="0" fontId="0" fillId="0" borderId="0" xfId="0"/>
    <xf numFmtId="49" fontId="1" fillId="0" borderId="0" xfId="0" applyNumberFormat="1" applyFont="1" applyAlignment="1">
      <alignment horizontal="left" vertical="top" wrapText="1"/>
    </xf>
    <xf numFmtId="49" fontId="1" fillId="0" borderId="0" xfId="1" applyNumberFormat="1" applyFont="1" applyAlignment="1">
      <alignment horizontal="left" vertical="top"/>
    </xf>
    <xf numFmtId="49" fontId="2" fillId="0" borderId="0" xfId="0" applyNumberFormat="1" applyFont="1" applyAlignment="1">
      <alignment horizontal="left"/>
    </xf>
    <xf numFmtId="49" fontId="23" fillId="0" borderId="0" xfId="1" applyNumberFormat="1" applyFont="1" applyAlignment="1">
      <alignment horizontal="left" vertical="top" wrapText="1"/>
    </xf>
    <xf numFmtId="0" fontId="23" fillId="0" borderId="0" xfId="0" applyFont="1"/>
    <xf numFmtId="165" fontId="23" fillId="0" borderId="0" xfId="43" applyNumberFormat="1" applyFont="1" applyFill="1"/>
    <xf numFmtId="0" fontId="2" fillId="0" borderId="20" xfId="0" applyFont="1" applyBorder="1" applyAlignment="1">
      <alignment vertical="top" wrapText="1"/>
    </xf>
    <xf numFmtId="0" fontId="2" fillId="0" borderId="1" xfId="0" applyFont="1" applyBorder="1" applyAlignment="1">
      <alignment vertical="top" wrapText="1"/>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left" wrapText="1"/>
    </xf>
    <xf numFmtId="0" fontId="23" fillId="0" borderId="14" xfId="0" applyFont="1" applyBorder="1"/>
    <xf numFmtId="0" fontId="23" fillId="0" borderId="3" xfId="0" applyFont="1" applyBorder="1"/>
    <xf numFmtId="49" fontId="2" fillId="0" borderId="14" xfId="1" applyNumberFormat="1" applyFont="1" applyBorder="1" applyAlignment="1">
      <alignment horizontal="left" vertical="top" wrapText="1"/>
    </xf>
    <xf numFmtId="3" fontId="2" fillId="0" borderId="14" xfId="0" applyNumberFormat="1" applyFont="1" applyBorder="1" applyAlignment="1">
      <alignment horizontal="right"/>
    </xf>
    <xf numFmtId="3" fontId="2" fillId="0" borderId="0" xfId="0" applyNumberFormat="1" applyFont="1" applyAlignment="1">
      <alignment horizontal="right"/>
    </xf>
    <xf numFmtId="165" fontId="2" fillId="0" borderId="0" xfId="0" applyNumberFormat="1" applyFont="1"/>
    <xf numFmtId="165" fontId="2" fillId="0" borderId="3" xfId="0" applyNumberFormat="1" applyFont="1" applyBorder="1"/>
    <xf numFmtId="167" fontId="2" fillId="0" borderId="14" xfId="0" applyNumberFormat="1" applyFont="1" applyBorder="1" applyAlignment="1">
      <alignment horizontal="right"/>
    </xf>
    <xf numFmtId="167" fontId="2" fillId="0" borderId="0" xfId="0" applyNumberFormat="1" applyFont="1" applyAlignment="1">
      <alignment horizontal="right"/>
    </xf>
    <xf numFmtId="49" fontId="2" fillId="0" borderId="3" xfId="1" applyNumberFormat="1" applyFont="1" applyBorder="1" applyAlignment="1">
      <alignment horizontal="left" vertical="top"/>
    </xf>
    <xf numFmtId="49" fontId="2" fillId="0" borderId="16" xfId="1" applyNumberFormat="1" applyFont="1" applyBorder="1" applyAlignment="1">
      <alignment horizontal="left" vertical="top" wrapText="1"/>
    </xf>
    <xf numFmtId="49" fontId="2" fillId="0" borderId="21" xfId="1" applyNumberFormat="1" applyFont="1" applyBorder="1" applyAlignment="1">
      <alignment horizontal="left" vertical="top"/>
    </xf>
    <xf numFmtId="4" fontId="2" fillId="0" borderId="16" xfId="0" applyNumberFormat="1" applyFont="1" applyBorder="1" applyAlignment="1">
      <alignment horizontal="right"/>
    </xf>
    <xf numFmtId="4" fontId="2" fillId="0" borderId="15" xfId="0" applyNumberFormat="1" applyFont="1" applyBorder="1" applyAlignment="1">
      <alignment horizontal="right"/>
    </xf>
    <xf numFmtId="165" fontId="2" fillId="0" borderId="15" xfId="0" applyNumberFormat="1" applyFont="1" applyBorder="1"/>
    <xf numFmtId="165" fontId="2" fillId="0" borderId="21" xfId="0" applyNumberFormat="1" applyFont="1" applyBorder="1"/>
    <xf numFmtId="0" fontId="2" fillId="0" borderId="14" xfId="0" applyFont="1" applyBorder="1"/>
    <xf numFmtId="0" fontId="2" fillId="0" borderId="0" xfId="0" applyFont="1"/>
    <xf numFmtId="0" fontId="2" fillId="0" borderId="3" xfId="0" applyFont="1" applyBorder="1"/>
    <xf numFmtId="164" fontId="23" fillId="0" borderId="0" xfId="0" applyNumberFormat="1" applyFont="1"/>
    <xf numFmtId="49" fontId="2" fillId="0" borderId="17" xfId="1" applyNumberFormat="1" applyFont="1" applyBorder="1" applyAlignment="1">
      <alignment horizontal="left" vertical="top" wrapText="1"/>
    </xf>
    <xf numFmtId="49" fontId="2" fillId="0" borderId="19" xfId="1" applyNumberFormat="1" applyFont="1" applyBorder="1" applyAlignment="1">
      <alignment horizontal="left" vertical="top"/>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165" fontId="2" fillId="0" borderId="18" xfId="0" applyNumberFormat="1" applyFont="1" applyBorder="1"/>
    <xf numFmtId="165" fontId="2" fillId="0" borderId="19" xfId="0" applyNumberFormat="1" applyFont="1" applyBorder="1"/>
    <xf numFmtId="0" fontId="23" fillId="0" borderId="0" xfId="0" applyFont="1" applyAlignment="1">
      <alignment horizontal="right"/>
    </xf>
    <xf numFmtId="165" fontId="23" fillId="0" borderId="0" xfId="0" applyNumberFormat="1" applyFont="1"/>
    <xf numFmtId="0" fontId="23" fillId="0" borderId="0" xfId="0" applyFont="1" applyAlignment="1">
      <alignment wrapText="1"/>
    </xf>
    <xf numFmtId="3" fontId="23" fillId="0" borderId="0" xfId="0" applyNumberFormat="1" applyFont="1"/>
    <xf numFmtId="166" fontId="23" fillId="0" borderId="0" xfId="0" applyNumberFormat="1" applyFont="1"/>
    <xf numFmtId="49" fontId="1" fillId="0" borderId="0" xfId="0" applyNumberFormat="1" applyFont="1" applyAlignment="1">
      <alignment horizontal="left" vertical="top" wrapText="1"/>
    </xf>
    <xf numFmtId="49" fontId="2" fillId="0" borderId="14" xfId="1" applyNumberFormat="1" applyFont="1" applyBorder="1" applyAlignment="1">
      <alignment horizontal="left" vertical="top" wrapText="1"/>
    </xf>
    <xf numFmtId="49" fontId="2" fillId="0" borderId="3" xfId="1" applyNumberFormat="1" applyFont="1" applyBorder="1" applyAlignment="1">
      <alignment horizontal="left" vertical="top" wrapText="1"/>
    </xf>
    <xf numFmtId="49" fontId="4" fillId="0" borderId="13"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14" xfId="1" applyNumberFormat="1" applyFont="1" applyBorder="1" applyAlignment="1">
      <alignment horizontal="left" vertical="top"/>
    </xf>
  </cellXfs>
  <cellStyles count="44">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'ALV_AC_3.1_3.2'!$B$93:$C$93</c:f>
              <c:strCache>
                <c:ptCount val="2"/>
                <c:pt idx="0">
                  <c:v>Femmes</c:v>
                </c:pt>
                <c:pt idx="1">
                  <c:v>Frauen</c:v>
                </c:pt>
              </c:strCache>
            </c:strRef>
          </c:tx>
          <c:marker>
            <c:symbol val="none"/>
          </c:marker>
          <c:cat>
            <c:numRef>
              <c:f>'ALV_AC_3.1_3.2'!$D$76:$AQ$76</c:f>
              <c:numCache>
                <c:formatCode>General</c:formatCode>
                <c:ptCount val="4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numCache>
            </c:numRef>
          </c:cat>
          <c:val>
            <c:numRef>
              <c:f>'ALV_AC_3.1_3.2'!$D$93:$AQ$93</c:f>
              <c:numCache>
                <c:formatCode>#,##0.000</c:formatCode>
                <c:ptCount val="40"/>
                <c:pt idx="0">
                  <c:v>4267</c:v>
                </c:pt>
                <c:pt idx="1">
                  <c:v>4391</c:v>
                </c:pt>
                <c:pt idx="2">
                  <c:v>4716</c:v>
                </c:pt>
                <c:pt idx="3">
                  <c:v>4783</c:v>
                </c:pt>
                <c:pt idx="4">
                  <c:v>4713</c:v>
                </c:pt>
                <c:pt idx="5">
                  <c:v>4958</c:v>
                </c:pt>
                <c:pt idx="6">
                  <c:v>6329</c:v>
                </c:pt>
                <c:pt idx="7">
                  <c:v>9398</c:v>
                </c:pt>
                <c:pt idx="8">
                  <c:v>10959</c:v>
                </c:pt>
                <c:pt idx="9">
                  <c:v>10550</c:v>
                </c:pt>
                <c:pt idx="10">
                  <c:v>9839</c:v>
                </c:pt>
                <c:pt idx="11">
                  <c:v>9422</c:v>
                </c:pt>
                <c:pt idx="12">
                  <c:v>10116</c:v>
                </c:pt>
                <c:pt idx="13">
                  <c:v>9140</c:v>
                </c:pt>
                <c:pt idx="14">
                  <c:v>8233</c:v>
                </c:pt>
                <c:pt idx="15">
                  <c:v>8395</c:v>
                </c:pt>
                <c:pt idx="16">
                  <c:v>8303</c:v>
                </c:pt>
                <c:pt idx="17">
                  <c:v>9671.1336317144669</c:v>
                </c:pt>
                <c:pt idx="18">
                  <c:v>11318</c:v>
                </c:pt>
                <c:pt idx="19">
                  <c:v>11552</c:v>
                </c:pt>
                <c:pt idx="20">
                  <c:v>11083.893059396813</c:v>
                </c:pt>
                <c:pt idx="21">
                  <c:v>10573.315427321437</c:v>
                </c:pt>
                <c:pt idx="22">
                  <c:v>9896.4426194756961</c:v>
                </c:pt>
                <c:pt idx="23">
                  <c:v>9968.1911966987627</c:v>
                </c:pt>
                <c:pt idx="24">
                  <c:v>11543.492959402653</c:v>
                </c:pt>
                <c:pt idx="25">
                  <c:v>11998.035219698881</c:v>
                </c:pt>
                <c:pt idx="26">
                  <c:v>10485.390329082893</c:v>
                </c:pt>
                <c:pt idx="27">
                  <c:v>11213.953762738742</c:v>
                </c:pt>
                <c:pt idx="28">
                  <c:v>11810.603405134902</c:v>
                </c:pt>
                <c:pt idx="29">
                  <c:v>11803.181903299201</c:v>
                </c:pt>
                <c:pt idx="30">
                  <c:v>12019.4263669883</c:v>
                </c:pt>
                <c:pt idx="31">
                  <c:v>12537.406699940801</c:v>
                </c:pt>
                <c:pt idx="32">
                  <c:v>12409.745823507899</c:v>
                </c:pt>
                <c:pt idx="33">
                  <c:v>12136.441055842501</c:v>
                </c:pt>
                <c:pt idx="34">
                  <c:v>12221.546057027301</c:v>
                </c:pt>
                <c:pt idx="35">
                  <c:v>14233.743234027401</c:v>
                </c:pt>
                <c:pt idx="36">
                  <c:v>14642.2889040559</c:v>
                </c:pt>
                <c:pt idx="37">
                  <c:v>12427.8</c:v>
                </c:pt>
                <c:pt idx="38">
                  <c:v>12429.25</c:v>
                </c:pt>
                <c:pt idx="39">
                  <c:v>13997.7</c:v>
                </c:pt>
              </c:numCache>
            </c:numRef>
          </c:val>
          <c:smooth val="0"/>
          <c:extLst>
            <c:ext xmlns:c16="http://schemas.microsoft.com/office/drawing/2014/chart" uri="{C3380CC4-5D6E-409C-BE32-E72D297353CC}">
              <c16:uniqueId val="{00000000-4B38-445B-A6C1-4664066F8D49}"/>
            </c:ext>
          </c:extLst>
        </c:ser>
        <c:ser>
          <c:idx val="1"/>
          <c:order val="1"/>
          <c:tx>
            <c:strRef>
              <c:f>'ALV_AC_3.1_3.2'!$B$94:$C$94</c:f>
              <c:strCache>
                <c:ptCount val="2"/>
                <c:pt idx="0">
                  <c:v>Hommes</c:v>
                </c:pt>
                <c:pt idx="1">
                  <c:v>Männer</c:v>
                </c:pt>
              </c:strCache>
            </c:strRef>
          </c:tx>
          <c:marker>
            <c:symbol val="none"/>
          </c:marker>
          <c:cat>
            <c:numRef>
              <c:f>'ALV_AC_3.1_3.2'!$D$76:$AQ$76</c:f>
              <c:numCache>
                <c:formatCode>General</c:formatCode>
                <c:ptCount val="4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numCache>
            </c:numRef>
          </c:cat>
          <c:val>
            <c:numRef>
              <c:f>'ALV_AC_3.1_3.2'!$D$94:$AQ$94</c:f>
              <c:numCache>
                <c:formatCode>#,##0.000</c:formatCode>
                <c:ptCount val="40"/>
                <c:pt idx="0">
                  <c:v>5246</c:v>
                </c:pt>
                <c:pt idx="1">
                  <c:v>5360</c:v>
                </c:pt>
                <c:pt idx="2">
                  <c:v>5671</c:v>
                </c:pt>
                <c:pt idx="3">
                  <c:v>5995</c:v>
                </c:pt>
                <c:pt idx="4">
                  <c:v>5959</c:v>
                </c:pt>
                <c:pt idx="5">
                  <c:v>6124</c:v>
                </c:pt>
                <c:pt idx="6">
                  <c:v>8285</c:v>
                </c:pt>
                <c:pt idx="7">
                  <c:v>12578</c:v>
                </c:pt>
                <c:pt idx="8">
                  <c:v>15090</c:v>
                </c:pt>
                <c:pt idx="9">
                  <c:v>14194</c:v>
                </c:pt>
                <c:pt idx="10">
                  <c:v>12847</c:v>
                </c:pt>
                <c:pt idx="11">
                  <c:v>12879</c:v>
                </c:pt>
                <c:pt idx="12">
                  <c:v>13860</c:v>
                </c:pt>
                <c:pt idx="13">
                  <c:v>12335</c:v>
                </c:pt>
                <c:pt idx="14">
                  <c:v>10958</c:v>
                </c:pt>
                <c:pt idx="15">
                  <c:v>11261</c:v>
                </c:pt>
                <c:pt idx="16">
                  <c:v>11103</c:v>
                </c:pt>
                <c:pt idx="17">
                  <c:v>13383.05188020264</c:v>
                </c:pt>
                <c:pt idx="18">
                  <c:v>15751</c:v>
                </c:pt>
                <c:pt idx="19">
                  <c:v>15681</c:v>
                </c:pt>
                <c:pt idx="20">
                  <c:v>14727.134324862394</c:v>
                </c:pt>
                <c:pt idx="21">
                  <c:v>13758.20286260528</c:v>
                </c:pt>
                <c:pt idx="22">
                  <c:v>12874.331949959693</c:v>
                </c:pt>
                <c:pt idx="23">
                  <c:v>12923.811761021065</c:v>
                </c:pt>
                <c:pt idx="24">
                  <c:v>15530.889072788113</c:v>
                </c:pt>
                <c:pt idx="25">
                  <c:v>16196.540762193565</c:v>
                </c:pt>
                <c:pt idx="26">
                  <c:v>13650.063012392133</c:v>
                </c:pt>
                <c:pt idx="27">
                  <c:v>14697.250874783882</c:v>
                </c:pt>
                <c:pt idx="28">
                  <c:v>15450.039618216091</c:v>
                </c:pt>
                <c:pt idx="29">
                  <c:v>15229.671268679</c:v>
                </c:pt>
                <c:pt idx="30">
                  <c:v>15440.6281199237</c:v>
                </c:pt>
                <c:pt idx="31">
                  <c:v>16172.8319964697</c:v>
                </c:pt>
                <c:pt idx="32">
                  <c:v>15737.207797748901</c:v>
                </c:pt>
                <c:pt idx="33">
                  <c:v>15284.971122741101</c:v>
                </c:pt>
                <c:pt idx="34">
                  <c:v>15322.034961777401</c:v>
                </c:pt>
                <c:pt idx="35">
                  <c:v>18099.2508264797</c:v>
                </c:pt>
                <c:pt idx="36">
                  <c:v>18543.9603916626</c:v>
                </c:pt>
                <c:pt idx="37">
                  <c:v>15725</c:v>
                </c:pt>
                <c:pt idx="38">
                  <c:v>15496.21</c:v>
                </c:pt>
                <c:pt idx="39">
                  <c:v>17281.8</c:v>
                </c:pt>
              </c:numCache>
            </c:numRef>
          </c:val>
          <c:smooth val="0"/>
          <c:extLst>
            <c:ext xmlns:c16="http://schemas.microsoft.com/office/drawing/2014/chart" uri="{C3380CC4-5D6E-409C-BE32-E72D297353CC}">
              <c16:uniqueId val="{00000001-4B38-445B-A6C1-4664066F8D49}"/>
            </c:ext>
          </c:extLst>
        </c:ser>
        <c:dLbls>
          <c:showLegendKey val="0"/>
          <c:showVal val="0"/>
          <c:showCatName val="0"/>
          <c:showSerName val="0"/>
          <c:showPercent val="0"/>
          <c:showBubbleSize val="0"/>
        </c:dLbls>
        <c:smooth val="0"/>
        <c:axId val="529363584"/>
        <c:axId val="529363976"/>
      </c:lineChart>
      <c:catAx>
        <c:axId val="529363584"/>
        <c:scaling>
          <c:orientation val="minMax"/>
        </c:scaling>
        <c:delete val="0"/>
        <c:axPos val="b"/>
        <c:numFmt formatCode="General" sourceLinked="1"/>
        <c:majorTickMark val="out"/>
        <c:minorTickMark val="none"/>
        <c:tickLblPos val="nextTo"/>
        <c:crossAx val="529363976"/>
        <c:crosses val="autoZero"/>
        <c:auto val="1"/>
        <c:lblAlgn val="ctr"/>
        <c:lblOffset val="100"/>
        <c:tickLblSkip val="5"/>
        <c:noMultiLvlLbl val="0"/>
      </c:catAx>
      <c:valAx>
        <c:axId val="529363976"/>
        <c:scaling>
          <c:orientation val="minMax"/>
        </c:scaling>
        <c:delete val="0"/>
        <c:axPos val="l"/>
        <c:majorGridlines/>
        <c:title>
          <c:tx>
            <c:strRef>
              <c:f>'ALV_AC_3.1_3.2'!$B$92:$C$92</c:f>
              <c:strCache>
                <c:ptCount val="2"/>
                <c:pt idx="0">
                  <c:v>en francs</c:v>
                </c:pt>
                <c:pt idx="1">
                  <c:v>in Franken</c:v>
                </c:pt>
              </c:strCache>
            </c:strRef>
          </c:tx>
          <c:overlay val="0"/>
          <c:txPr>
            <a:bodyPr/>
            <a:lstStyle/>
            <a:p>
              <a:pPr>
                <a:defRPr sz="800" b="0"/>
              </a:pPr>
              <a:endParaRPr lang="de-DE"/>
            </a:p>
          </c:txPr>
        </c:title>
        <c:numFmt formatCode="#,##0" sourceLinked="0"/>
        <c:majorTickMark val="out"/>
        <c:minorTickMark val="none"/>
        <c:tickLblPos val="nextTo"/>
        <c:crossAx val="529363584"/>
        <c:crosses val="autoZero"/>
        <c:crossBetween val="between"/>
        <c:majorUnit val="5000"/>
      </c:valAx>
    </c:plotArea>
    <c:legend>
      <c:legendPos val="r"/>
      <c:overlay val="0"/>
    </c:legend>
    <c:plotVisOnly val="0"/>
    <c:dispBlanksAs val="gap"/>
    <c:showDLblsOverMax val="0"/>
  </c:chart>
  <c:spPr>
    <a:solidFill>
      <a:schemeClr val="bg1"/>
    </a:solidFill>
  </c:spPr>
  <c:txPr>
    <a:bodyPr/>
    <a:lstStyle/>
    <a:p>
      <a:pPr>
        <a:defRPr sz="10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62608914560636"/>
          <c:y val="6.5355649256956028E-2"/>
          <c:w val="0.85140105266593002"/>
          <c:h val="0.72970839659614639"/>
        </c:manualLayout>
      </c:layout>
      <c:lineChart>
        <c:grouping val="standard"/>
        <c:varyColors val="0"/>
        <c:ser>
          <c:idx val="0"/>
          <c:order val="0"/>
          <c:tx>
            <c:strRef>
              <c:f>'ALV_AC_3.1_3.2'!$B$78:$C$78</c:f>
              <c:strCache>
                <c:ptCount val="2"/>
                <c:pt idx="0">
                  <c:v>Femmes</c:v>
                </c:pt>
                <c:pt idx="1">
                  <c:v>Frauen</c:v>
                </c:pt>
              </c:strCache>
            </c:strRef>
          </c:tx>
          <c:marker>
            <c:symbol val="none"/>
          </c:marker>
          <c:cat>
            <c:numRef>
              <c:f>'ALV_AC_3.1_3.2'!$D$76:$AQ$76</c:f>
              <c:numCache>
                <c:formatCode>General</c:formatCode>
                <c:ptCount val="4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numCache>
            </c:numRef>
          </c:cat>
          <c:val>
            <c:numRef>
              <c:f>'ALV_AC_3.1_3.2'!$D$78:$AQ$78</c:f>
              <c:numCache>
                <c:formatCode>#,##0</c:formatCode>
                <c:ptCount val="40"/>
                <c:pt idx="0">
                  <c:v>41841</c:v>
                </c:pt>
                <c:pt idx="1">
                  <c:v>37059</c:v>
                </c:pt>
                <c:pt idx="2">
                  <c:v>35034</c:v>
                </c:pt>
                <c:pt idx="3">
                  <c:v>31526</c:v>
                </c:pt>
                <c:pt idx="4">
                  <c:v>25289</c:v>
                </c:pt>
                <c:pt idx="5">
                  <c:v>25736</c:v>
                </c:pt>
                <c:pt idx="6">
                  <c:v>47082</c:v>
                </c:pt>
                <c:pt idx="7">
                  <c:v>88273</c:v>
                </c:pt>
                <c:pt idx="8">
                  <c:v>125317</c:v>
                </c:pt>
                <c:pt idx="9">
                  <c:v>134840</c:v>
                </c:pt>
                <c:pt idx="10">
                  <c:v>130244</c:v>
                </c:pt>
                <c:pt idx="11">
                  <c:v>138864</c:v>
                </c:pt>
                <c:pt idx="12">
                  <c:v>149882</c:v>
                </c:pt>
                <c:pt idx="13">
                  <c:v>140233</c:v>
                </c:pt>
                <c:pt idx="14">
                  <c:v>117289</c:v>
                </c:pt>
                <c:pt idx="15">
                  <c:v>96819</c:v>
                </c:pt>
                <c:pt idx="16">
                  <c:v>90737</c:v>
                </c:pt>
                <c:pt idx="17">
                  <c:v>112239</c:v>
                </c:pt>
                <c:pt idx="18">
                  <c:v>139955</c:v>
                </c:pt>
                <c:pt idx="19">
                  <c:v>150362</c:v>
                </c:pt>
                <c:pt idx="20">
                  <c:v>151860</c:v>
                </c:pt>
                <c:pt idx="21">
                  <c:v>144458</c:v>
                </c:pt>
                <c:pt idx="22">
                  <c:v>127369</c:v>
                </c:pt>
                <c:pt idx="23">
                  <c:v>116320</c:v>
                </c:pt>
                <c:pt idx="24">
                  <c:v>136068</c:v>
                </c:pt>
                <c:pt idx="25">
                  <c:v>146587</c:v>
                </c:pt>
                <c:pt idx="26">
                  <c:v>135437</c:v>
                </c:pt>
                <c:pt idx="27">
                  <c:v>128643</c:v>
                </c:pt>
                <c:pt idx="28">
                  <c:v>133284</c:v>
                </c:pt>
                <c:pt idx="29">
                  <c:v>135428</c:v>
                </c:pt>
                <c:pt idx="30">
                  <c:v>140217</c:v>
                </c:pt>
                <c:pt idx="31">
                  <c:v>147061</c:v>
                </c:pt>
                <c:pt idx="32">
                  <c:v>147576</c:v>
                </c:pt>
                <c:pt idx="33">
                  <c:v>143099</c:v>
                </c:pt>
                <c:pt idx="34">
                  <c:v>136496</c:v>
                </c:pt>
                <c:pt idx="35">
                  <c:v>154405</c:v>
                </c:pt>
                <c:pt idx="36">
                  <c:v>155674</c:v>
                </c:pt>
                <c:pt idx="37">
                  <c:v>131486</c:v>
                </c:pt>
                <c:pt idx="38">
                  <c:v>118467</c:v>
                </c:pt>
                <c:pt idx="39">
                  <c:v>130731</c:v>
                </c:pt>
              </c:numCache>
            </c:numRef>
          </c:val>
          <c:smooth val="0"/>
          <c:extLst>
            <c:ext xmlns:c16="http://schemas.microsoft.com/office/drawing/2014/chart" uri="{C3380CC4-5D6E-409C-BE32-E72D297353CC}">
              <c16:uniqueId val="{00000000-4450-45FC-8367-1ECECD391D84}"/>
            </c:ext>
          </c:extLst>
        </c:ser>
        <c:ser>
          <c:idx val="1"/>
          <c:order val="1"/>
          <c:tx>
            <c:strRef>
              <c:f>'ALV_AC_3.1_3.2'!$B$79:$C$79</c:f>
              <c:strCache>
                <c:ptCount val="2"/>
                <c:pt idx="0">
                  <c:v>Hommes</c:v>
                </c:pt>
                <c:pt idx="1">
                  <c:v>Männer</c:v>
                </c:pt>
              </c:strCache>
            </c:strRef>
          </c:tx>
          <c:marker>
            <c:symbol val="none"/>
          </c:marker>
          <c:cat>
            <c:numRef>
              <c:f>'ALV_AC_3.1_3.2'!$D$76:$AQ$76</c:f>
              <c:numCache>
                <c:formatCode>General</c:formatCode>
                <c:ptCount val="4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numCache>
            </c:numRef>
          </c:cat>
          <c:val>
            <c:numRef>
              <c:f>'ALV_AC_3.1_3.2'!$D$79:$AQ$79</c:f>
              <c:numCache>
                <c:formatCode>#,##0</c:formatCode>
                <c:ptCount val="40"/>
                <c:pt idx="0">
                  <c:v>54201</c:v>
                </c:pt>
                <c:pt idx="1">
                  <c:v>44818</c:v>
                </c:pt>
                <c:pt idx="2">
                  <c:v>40599</c:v>
                </c:pt>
                <c:pt idx="3">
                  <c:v>36470</c:v>
                </c:pt>
                <c:pt idx="4">
                  <c:v>29735</c:v>
                </c:pt>
                <c:pt idx="5">
                  <c:v>32767</c:v>
                </c:pt>
                <c:pt idx="6">
                  <c:v>67004</c:v>
                </c:pt>
                <c:pt idx="7">
                  <c:v>130150</c:v>
                </c:pt>
                <c:pt idx="8">
                  <c:v>178749</c:v>
                </c:pt>
                <c:pt idx="9">
                  <c:v>179942</c:v>
                </c:pt>
                <c:pt idx="10">
                  <c:v>165278</c:v>
                </c:pt>
                <c:pt idx="11">
                  <c:v>186182</c:v>
                </c:pt>
                <c:pt idx="12">
                  <c:v>203899</c:v>
                </c:pt>
                <c:pt idx="13">
                  <c:v>179422</c:v>
                </c:pt>
                <c:pt idx="14">
                  <c:v>141032</c:v>
                </c:pt>
                <c:pt idx="15">
                  <c:v>110255</c:v>
                </c:pt>
                <c:pt idx="16">
                  <c:v>103822</c:v>
                </c:pt>
                <c:pt idx="17">
                  <c:v>139953</c:v>
                </c:pt>
                <c:pt idx="18">
                  <c:v>176895</c:v>
                </c:pt>
                <c:pt idx="19">
                  <c:v>179966</c:v>
                </c:pt>
                <c:pt idx="20">
                  <c:v>170780</c:v>
                </c:pt>
                <c:pt idx="21">
                  <c:v>154824</c:v>
                </c:pt>
                <c:pt idx="22">
                  <c:v>133972</c:v>
                </c:pt>
                <c:pt idx="23">
                  <c:v>127710</c:v>
                </c:pt>
                <c:pt idx="24">
                  <c:v>166758</c:v>
                </c:pt>
                <c:pt idx="25">
                  <c:v>176097</c:v>
                </c:pt>
                <c:pt idx="26">
                  <c:v>153081</c:v>
                </c:pt>
                <c:pt idx="27">
                  <c:v>150380</c:v>
                </c:pt>
                <c:pt idx="28">
                  <c:v>162867</c:v>
                </c:pt>
                <c:pt idx="29">
                  <c:v>167434</c:v>
                </c:pt>
                <c:pt idx="30">
                  <c:v>176679</c:v>
                </c:pt>
                <c:pt idx="31">
                  <c:v>184686</c:v>
                </c:pt>
                <c:pt idx="32">
                  <c:v>182931</c:v>
                </c:pt>
                <c:pt idx="33">
                  <c:v>169772</c:v>
                </c:pt>
                <c:pt idx="34">
                  <c:v>162077</c:v>
                </c:pt>
                <c:pt idx="35">
                  <c:v>185304</c:v>
                </c:pt>
                <c:pt idx="36">
                  <c:v>184470</c:v>
                </c:pt>
                <c:pt idx="37">
                  <c:v>153606</c:v>
                </c:pt>
                <c:pt idx="38">
                  <c:v>143053</c:v>
                </c:pt>
                <c:pt idx="39">
                  <c:v>159671</c:v>
                </c:pt>
              </c:numCache>
            </c:numRef>
          </c:val>
          <c:smooth val="0"/>
          <c:extLst>
            <c:ext xmlns:c16="http://schemas.microsoft.com/office/drawing/2014/chart" uri="{C3380CC4-5D6E-409C-BE32-E72D297353CC}">
              <c16:uniqueId val="{00000001-4450-45FC-8367-1ECECD391D84}"/>
            </c:ext>
          </c:extLst>
        </c:ser>
        <c:dLbls>
          <c:showLegendKey val="0"/>
          <c:showVal val="0"/>
          <c:showCatName val="0"/>
          <c:showSerName val="0"/>
          <c:showPercent val="0"/>
          <c:showBubbleSize val="0"/>
        </c:dLbls>
        <c:smooth val="0"/>
        <c:axId val="246260080"/>
        <c:axId val="246261256"/>
      </c:lineChart>
      <c:catAx>
        <c:axId val="246260080"/>
        <c:scaling>
          <c:orientation val="minMax"/>
        </c:scaling>
        <c:delete val="0"/>
        <c:axPos val="b"/>
        <c:numFmt formatCode="General" sourceLinked="1"/>
        <c:majorTickMark val="out"/>
        <c:minorTickMark val="none"/>
        <c:tickLblPos val="nextTo"/>
        <c:crossAx val="246261256"/>
        <c:crosses val="autoZero"/>
        <c:auto val="1"/>
        <c:lblAlgn val="ctr"/>
        <c:lblOffset val="100"/>
        <c:noMultiLvlLbl val="0"/>
      </c:catAx>
      <c:valAx>
        <c:axId val="246261256"/>
        <c:scaling>
          <c:orientation val="minMax"/>
          <c:max val="250000"/>
          <c:min val="0"/>
        </c:scaling>
        <c:delete val="0"/>
        <c:axPos val="l"/>
        <c:majorGridlines/>
        <c:numFmt formatCode="#,##0" sourceLinked="0"/>
        <c:majorTickMark val="out"/>
        <c:minorTickMark val="none"/>
        <c:tickLblPos val="nextTo"/>
        <c:crossAx val="246260080"/>
        <c:crosses val="autoZero"/>
        <c:crossBetween val="between"/>
        <c:majorUnit val="50000"/>
      </c:valAx>
      <c:spPr>
        <a:noFill/>
      </c:spPr>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56129</xdr:colOff>
      <xdr:row>21</xdr:row>
      <xdr:rowOff>104544</xdr:rowOff>
    </xdr:from>
    <xdr:to>
      <xdr:col>5</xdr:col>
      <xdr:colOff>12586</xdr:colOff>
      <xdr:row>42</xdr:row>
      <xdr:rowOff>5033</xdr:rowOff>
    </xdr:to>
    <xdr:graphicFrame macro="">
      <xdr:nvGraphicFramePr>
        <xdr:cNvPr id="7" name="Diagramm 6">
          <a:extLst>
            <a:ext uri="{FF2B5EF4-FFF2-40B4-BE49-F238E27FC236}">
              <a16:creationId xmlns:a16="http://schemas.microsoft.com/office/drawing/2014/main" id="{350A98B0-13CF-496F-87DB-2970D04C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xdr:row>
      <xdr:rowOff>57150</xdr:rowOff>
    </xdr:from>
    <xdr:to>
      <xdr:col>4</xdr:col>
      <xdr:colOff>19050</xdr:colOff>
      <xdr:row>19</xdr:row>
      <xdr:rowOff>168728</xdr:rowOff>
    </xdr:to>
    <xdr:graphicFrame macro="">
      <xdr:nvGraphicFramePr>
        <xdr:cNvPr id="5" name="Diagramm 4">
          <a:extLst>
            <a:ext uri="{FF2B5EF4-FFF2-40B4-BE49-F238E27FC236}">
              <a16:creationId xmlns:a16="http://schemas.microsoft.com/office/drawing/2014/main" id="{BECE25C5-5741-4D6E-A27C-97F4AF6D1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59531</xdr:colOff>
      <xdr:row>21</xdr:row>
      <xdr:rowOff>80622</xdr:rowOff>
    </xdr:from>
    <xdr:to>
      <xdr:col>1</xdr:col>
      <xdr:colOff>1226821</xdr:colOff>
      <xdr:row>42</xdr:row>
      <xdr:rowOff>137159</xdr:rowOff>
    </xdr:to>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9531" y="9392262"/>
          <a:ext cx="2432210" cy="421705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strike="noStrike">
              <a:solidFill>
                <a:srgbClr val="000000"/>
              </a:solidFill>
              <a:latin typeface="Arial" pitchFamily="34" charset="0"/>
              <a:cs typeface="Arial" pitchFamily="34" charset="0"/>
            </a:rPr>
            <a:t>1  Jusqu’en 1997, n’ont été inclus que les jours de suspension des personnes qui touchaient des indemnités journalières pendant la même période. A partir de 1998, sont également considérées comme bénéficiaires d’indemnités journalières les personnes qui ne perçoivent pas d’indemnités en raison des jours de suspension.</a:t>
          </a:r>
        </a:p>
        <a:p>
          <a:pPr algn="l" rtl="0">
            <a:defRPr sz="1000"/>
          </a:pPr>
          <a:r>
            <a:rPr lang="de-CH" sz="900" b="0" i="0" strike="noStrike">
              <a:solidFill>
                <a:srgbClr val="000000"/>
              </a:solidFill>
              <a:latin typeface="Arial" pitchFamily="34" charset="0"/>
              <a:cs typeface="Arial" pitchFamily="34" charset="0"/>
            </a:rPr>
            <a:t>2  1975: des comptes multiples des mêmes personnes sont possibles.</a:t>
          </a:r>
        </a:p>
        <a:p>
          <a:pPr rtl="0"/>
          <a:r>
            <a:rPr lang="de-CH" sz="900" b="0" i="0">
              <a:latin typeface="Arial" pitchFamily="34" charset="0"/>
              <a:ea typeface="+mn-ea"/>
              <a:cs typeface="Arial" pitchFamily="34" charset="0"/>
            </a:rPr>
            <a:t>3  Versement net : jusqu’en 1992, indemnités journalières plus allocations ; à partir de 1993, indemnités journalières plus allocations moins primes d’assurance sociale. Depuis 1996 sont aussi déduits d’éventuels impôts à la source et primes de caisses maladie.</a:t>
          </a:r>
          <a:endParaRPr lang="de-CH" sz="900">
            <a:latin typeface="Arial" pitchFamily="34" charset="0"/>
            <a:cs typeface="Arial" pitchFamily="34" charset="0"/>
          </a:endParaRPr>
        </a:p>
        <a:p>
          <a:pPr rtl="0"/>
          <a:r>
            <a:rPr lang="de-CH" sz="900" b="0" i="0">
              <a:latin typeface="Arial" pitchFamily="34" charset="0"/>
              <a:ea typeface="+mn-ea"/>
              <a:cs typeface="Arial" pitchFamily="34" charset="0"/>
            </a:rPr>
            <a:t>4  Dès le 1.4.1993, les personnes recevant une indemnité journalière de plus de 130 francs ne touchent plus que 70% au lieu de 80% du gain assuré, pour autant qu’elles ne doivent pas subvenir aux besoins d’enfants donnant droit aux allocations et qui ne sont pas invalides. Dès le 1.7.2003, les personnes recevant une indemnité journalière de plus de 140 francs ne touchent plus que 70% au lieu de 80% du gain assuré, pour autant qu’elles ne doivent pas subvenir aux besoins d’enfants donnant droit aux allocations et qui ne sont pas invalides.</a:t>
          </a:r>
          <a:endParaRPr lang="de-CH" sz="900" b="0" i="0" strike="noStrike">
            <a:solidFill>
              <a:srgbClr val="000000"/>
            </a:solidFill>
            <a:latin typeface="Arial" pitchFamily="34" charset="0"/>
            <a:cs typeface="Arial" pitchFamily="34" charset="0"/>
          </a:endParaRPr>
        </a:p>
        <a:p>
          <a:pPr algn="l" rtl="0">
            <a:defRPr sz="1000"/>
          </a:pPr>
          <a:endParaRPr lang="de-CH" sz="900" b="0" i="0" strike="noStrike">
            <a:solidFill>
              <a:srgbClr val="000000"/>
            </a:solidFill>
            <a:latin typeface="Arial" pitchFamily="34" charset="0"/>
            <a:cs typeface="Arial" pitchFamily="34" charset="0"/>
          </a:endParaRPr>
        </a:p>
        <a:p>
          <a:pPr algn="l" rtl="0">
            <a:defRPr sz="1000"/>
          </a:pPr>
          <a:r>
            <a:rPr lang="de-CH" sz="900" b="0" i="0" strike="noStrike">
              <a:solidFill>
                <a:srgbClr val="000000"/>
              </a:solidFill>
              <a:latin typeface="Arial" pitchFamily="34" charset="0"/>
              <a:cs typeface="Arial" pitchFamily="34" charset="0"/>
            </a:rPr>
            <a:t>Source : Secrétariat d’Etat à l’économie (SECO)</a:t>
          </a:r>
        </a:p>
        <a:p>
          <a:pPr algn="l" rtl="0">
            <a:defRPr sz="1000"/>
          </a:pPr>
          <a:endParaRPr lang="de-CH" sz="900" b="0" i="0" strike="noStrike">
            <a:solidFill>
              <a:srgbClr val="000000"/>
            </a:solidFill>
            <a:latin typeface="Arial" pitchFamily="34" charset="0"/>
            <a:cs typeface="Arial" pitchFamily="34" charset="0"/>
          </a:endParaRPr>
        </a:p>
      </xdr:txBody>
    </xdr:sp>
    <xdr:clientData/>
  </xdr:twoCellAnchor>
  <xdr:twoCellAnchor>
    <xdr:from>
      <xdr:col>2</xdr:col>
      <xdr:colOff>45106</xdr:colOff>
      <xdr:row>21</xdr:row>
      <xdr:rowOff>73003</xdr:rowOff>
    </xdr:from>
    <xdr:to>
      <xdr:col>3</xdr:col>
      <xdr:colOff>1203960</xdr:colOff>
      <xdr:row>38</xdr:row>
      <xdr:rowOff>106680</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2574946" y="9384643"/>
          <a:ext cx="2423774" cy="3401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strike="noStrike">
              <a:solidFill>
                <a:srgbClr val="000000"/>
              </a:solidFill>
              <a:latin typeface="Arial" pitchFamily="34" charset="0"/>
              <a:cs typeface="Arial" pitchFamily="34" charset="0"/>
            </a:rPr>
            <a:t>1  Bis 1997 wurden nur Einstelltage von Personen mit einbezogen, die gleichzeitig auch Taggelder bezogen. Von 1998 an gelten auch Personen, die aufgrund von Einstelltagen keine Auszahlungen bezogen, als Taggeld-Bezüger/-innen.</a:t>
          </a:r>
        </a:p>
        <a:p>
          <a:pPr algn="l" rtl="0">
            <a:defRPr sz="1000"/>
          </a:pPr>
          <a:r>
            <a:rPr lang="de-CH" sz="900" b="0" i="0" strike="noStrike">
              <a:solidFill>
                <a:srgbClr val="000000"/>
              </a:solidFill>
              <a:latin typeface="Arial" pitchFamily="34" charset="0"/>
              <a:cs typeface="Arial" pitchFamily="34" charset="0"/>
            </a:rPr>
            <a:t>2  1975: Mehrfachzählungen derselben Personen sind möglich.</a:t>
          </a:r>
        </a:p>
        <a:p>
          <a:pPr rtl="0"/>
          <a:r>
            <a:rPr lang="de-CH" sz="900" b="0" i="0">
              <a:latin typeface="Arial" pitchFamily="34" charset="0"/>
              <a:ea typeface="+mn-ea"/>
              <a:cs typeface="Arial" pitchFamily="34" charset="0"/>
            </a:rPr>
            <a:t>3  Nettoauszahlung: bis 1992 Taggelder plus Zulagen; ab 1993 Taggelder plus Zulagen minus Sozialversicherungsprämien. Seit 1996 werden auch allfällige Quellensteuern bzw. Krankenkassenprämien abgezogen.</a:t>
          </a:r>
          <a:endParaRPr lang="de-CH" sz="900">
            <a:latin typeface="Arial" pitchFamily="34" charset="0"/>
            <a:cs typeface="Arial" pitchFamily="34" charset="0"/>
          </a:endParaRPr>
        </a:p>
        <a:p>
          <a:pPr rtl="0"/>
          <a:r>
            <a:rPr lang="de-CH" sz="900" b="0" i="0">
              <a:latin typeface="Arial" pitchFamily="34" charset="0"/>
              <a:ea typeface="+mn-ea"/>
              <a:cs typeface="Arial" pitchFamily="34" charset="0"/>
            </a:rPr>
            <a:t>4  Ab 1.4.1993: Personen mit über Fr. 130.– Taggeld erhalten nur noch 70% anstatt 80% des versicherten Verdienstes, sofern sie nicht für zulagenberechtigte Kinder aufkommen müssen und nicht invalid sind. Ab 1.7.2003: Personen mit über Fr. 140.– Taggeld erhalten nur noch 70% anstatt 80% des versicherten Verdienstes, sofern sie nicht für zulagenberechtigte Kinder aufkommen müssen und nicht invalid sind.</a:t>
          </a:r>
          <a:endParaRPr lang="de-CH" sz="900">
            <a:latin typeface="Arial" pitchFamily="34" charset="0"/>
            <a:cs typeface="Arial" pitchFamily="34" charset="0"/>
          </a:endParaRPr>
        </a:p>
        <a:p>
          <a:pPr algn="l" rtl="0">
            <a:defRPr sz="1000"/>
          </a:pPr>
          <a:endParaRPr lang="de-CH" sz="900" b="0" i="0" strike="noStrike">
            <a:solidFill>
              <a:srgbClr val="000000"/>
            </a:solidFill>
            <a:latin typeface="Arial" pitchFamily="34" charset="0"/>
            <a:cs typeface="Arial" pitchFamily="34" charset="0"/>
          </a:endParaRPr>
        </a:p>
        <a:p>
          <a:pPr algn="l" rtl="0">
            <a:defRPr sz="1000"/>
          </a:pPr>
          <a:r>
            <a:rPr lang="de-CH" sz="900" b="0" i="0" strike="noStrike">
              <a:solidFill>
                <a:srgbClr val="000000"/>
              </a:solidFill>
              <a:latin typeface="Arial" pitchFamily="34" charset="0"/>
              <a:cs typeface="Arial" pitchFamily="34" charset="0"/>
            </a:rPr>
            <a:t>Quelle: Staatssekretariat für Wirtschaft (SECO)</a:t>
          </a:r>
        </a:p>
        <a:p>
          <a:pPr algn="l" rtl="0">
            <a:defRPr sz="1000"/>
          </a:pPr>
          <a:endParaRPr lang="de-CH" sz="900" b="0" i="0" strike="noStrike">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D6CE-3117-4C0E-81B0-B73122790DB5}">
  <dimension ref="A1:AQ133"/>
  <sheetViews>
    <sheetView tabSelected="1" zoomScaleNormal="100" workbookViewId="0">
      <selection sqref="A1:B1"/>
    </sheetView>
  </sheetViews>
  <sheetFormatPr baseColWidth="10" defaultColWidth="12" defaultRowHeight="12" x14ac:dyDescent="0.2"/>
  <cols>
    <col min="1" max="4" width="23.6640625" style="5" customWidth="1"/>
    <col min="5" max="44" width="12.6640625" style="5" customWidth="1"/>
    <col min="45" max="45" width="12" style="5"/>
    <col min="46" max="46" width="12.33203125" style="5" bestFit="1" customWidth="1"/>
    <col min="47" max="16384" width="12" style="5"/>
  </cols>
  <sheetData>
    <row r="1" spans="1:4" ht="79.5" customHeight="1" x14ac:dyDescent="0.2">
      <c r="A1" s="43" t="s">
        <v>37</v>
      </c>
      <c r="B1" s="43"/>
      <c r="C1" s="43" t="s">
        <v>36</v>
      </c>
      <c r="D1" s="43"/>
    </row>
    <row r="2" spans="1:4" ht="15.75" customHeight="1" x14ac:dyDescent="0.2">
      <c r="A2" s="3"/>
      <c r="B2" s="3"/>
      <c r="C2" s="3"/>
      <c r="D2" s="3"/>
    </row>
    <row r="3" spans="1:4" ht="15.75" customHeight="1" x14ac:dyDescent="0.2">
      <c r="A3" s="3"/>
      <c r="B3" s="3"/>
      <c r="C3" s="3"/>
      <c r="D3" s="3"/>
    </row>
    <row r="4" spans="1:4" ht="15.75" customHeight="1" x14ac:dyDescent="0.2">
      <c r="A4" s="3"/>
      <c r="B4" s="3"/>
      <c r="C4" s="3"/>
      <c r="D4" s="3"/>
    </row>
    <row r="5" spans="1:4" ht="15.75" customHeight="1" x14ac:dyDescent="0.2">
      <c r="A5" s="3"/>
      <c r="B5" s="3"/>
      <c r="C5" s="3"/>
      <c r="D5" s="3"/>
    </row>
    <row r="6" spans="1:4" ht="15.75" customHeight="1" x14ac:dyDescent="0.2">
      <c r="A6" s="3"/>
      <c r="B6" s="3"/>
      <c r="C6" s="3"/>
      <c r="D6" s="3"/>
    </row>
    <row r="7" spans="1:4" ht="15.75" customHeight="1" x14ac:dyDescent="0.2">
      <c r="A7" s="3"/>
      <c r="B7" s="3"/>
      <c r="C7" s="3"/>
      <c r="D7" s="3"/>
    </row>
    <row r="8" spans="1:4" ht="15.75" customHeight="1" x14ac:dyDescent="0.2">
      <c r="A8" s="3"/>
      <c r="B8" s="3"/>
      <c r="C8" s="3"/>
      <c r="D8" s="3"/>
    </row>
    <row r="9" spans="1:4" ht="15.75" customHeight="1" x14ac:dyDescent="0.2">
      <c r="A9" s="3"/>
      <c r="B9" s="3"/>
      <c r="C9" s="3"/>
      <c r="D9" s="3"/>
    </row>
    <row r="10" spans="1:4" ht="15.75" customHeight="1" x14ac:dyDescent="0.2">
      <c r="A10" s="3"/>
      <c r="B10" s="3"/>
      <c r="C10" s="3"/>
      <c r="D10" s="3"/>
    </row>
    <row r="11" spans="1:4" ht="15.75" customHeight="1" x14ac:dyDescent="0.2">
      <c r="A11" s="3"/>
      <c r="B11" s="3"/>
      <c r="C11" s="3"/>
      <c r="D11" s="3"/>
    </row>
    <row r="12" spans="1:4" ht="15.75" customHeight="1" x14ac:dyDescent="0.2">
      <c r="A12" s="3"/>
      <c r="B12" s="3"/>
      <c r="C12" s="3"/>
      <c r="D12" s="3"/>
    </row>
    <row r="13" spans="1:4" ht="15.75" customHeight="1" x14ac:dyDescent="0.2">
      <c r="A13" s="3"/>
      <c r="B13" s="3"/>
      <c r="C13" s="3"/>
      <c r="D13" s="3"/>
    </row>
    <row r="14" spans="1:4" ht="15.75" customHeight="1" x14ac:dyDescent="0.2">
      <c r="A14" s="3"/>
      <c r="B14" s="3"/>
      <c r="C14" s="3"/>
      <c r="D14" s="3"/>
    </row>
    <row r="15" spans="1:4" ht="15.75" customHeight="1" x14ac:dyDescent="0.2">
      <c r="A15" s="3"/>
      <c r="B15" s="3"/>
      <c r="C15" s="3"/>
      <c r="D15" s="3"/>
    </row>
    <row r="16" spans="1:4" ht="15.75" customHeight="1" x14ac:dyDescent="0.2">
      <c r="A16" s="3"/>
      <c r="B16" s="3"/>
      <c r="C16" s="3"/>
      <c r="D16" s="3"/>
    </row>
    <row r="17" spans="1:4" ht="15.75" customHeight="1" x14ac:dyDescent="0.2">
      <c r="A17" s="3"/>
      <c r="B17" s="3"/>
      <c r="C17" s="3"/>
      <c r="D17" s="3"/>
    </row>
    <row r="18" spans="1:4" ht="15.75" customHeight="1" x14ac:dyDescent="0.2">
      <c r="A18" s="3"/>
      <c r="B18" s="3"/>
      <c r="C18" s="3"/>
      <c r="D18" s="3"/>
    </row>
    <row r="19" spans="1:4" ht="15.75" customHeight="1" x14ac:dyDescent="0.2">
      <c r="A19" s="3"/>
      <c r="B19" s="3"/>
      <c r="C19" s="3"/>
      <c r="D19" s="3"/>
    </row>
    <row r="20" spans="1:4" ht="15.75" customHeight="1" x14ac:dyDescent="0.2">
      <c r="A20" s="3"/>
      <c r="B20" s="3"/>
      <c r="C20" s="3"/>
      <c r="D20" s="3"/>
    </row>
    <row r="21" spans="1:4" ht="73.150000000000006" customHeight="1" x14ac:dyDescent="0.2">
      <c r="A21" s="43" t="s">
        <v>20</v>
      </c>
      <c r="B21" s="43"/>
      <c r="C21" s="43" t="s">
        <v>23</v>
      </c>
      <c r="D21" s="43"/>
    </row>
    <row r="46" spans="1:4" ht="15.75" customHeight="1" x14ac:dyDescent="0.2">
      <c r="A46" s="3"/>
      <c r="B46" s="3"/>
      <c r="C46" s="3"/>
      <c r="D46" s="3"/>
    </row>
    <row r="47" spans="1:4" ht="18" x14ac:dyDescent="0.2">
      <c r="A47" s="3"/>
      <c r="B47" s="3"/>
      <c r="C47" s="2"/>
      <c r="D47" s="3"/>
    </row>
    <row r="48" spans="1:4" ht="15.75" customHeight="1" x14ac:dyDescent="0.2">
      <c r="A48" s="3"/>
      <c r="B48" s="3"/>
      <c r="C48" s="3"/>
      <c r="D48" s="4"/>
    </row>
    <row r="49" spans="1:4" ht="15.75" customHeight="1" x14ac:dyDescent="0.2">
      <c r="A49" s="3"/>
      <c r="B49" s="3"/>
      <c r="C49" s="3"/>
      <c r="D49" s="4"/>
    </row>
    <row r="50" spans="1:4" ht="15.75" customHeight="1" x14ac:dyDescent="0.2">
      <c r="A50" s="3"/>
      <c r="B50" s="3"/>
      <c r="C50" s="3"/>
      <c r="D50" s="4"/>
    </row>
    <row r="51" spans="1:4" ht="15.75" customHeight="1" x14ac:dyDescent="0.2">
      <c r="A51" s="3"/>
      <c r="B51" s="3"/>
      <c r="C51" s="3"/>
      <c r="D51" s="3"/>
    </row>
    <row r="52" spans="1:4" ht="15.75" customHeight="1" x14ac:dyDescent="0.2">
      <c r="A52" s="3"/>
      <c r="B52" s="3"/>
      <c r="C52" s="3"/>
      <c r="D52" s="3"/>
    </row>
    <row r="53" spans="1:4" ht="15.75" customHeight="1" x14ac:dyDescent="0.2">
      <c r="A53" s="3"/>
      <c r="B53" s="3"/>
      <c r="C53" s="3"/>
      <c r="D53" s="3"/>
    </row>
    <row r="54" spans="1:4" ht="15.75" customHeight="1" x14ac:dyDescent="0.2">
      <c r="A54" s="3"/>
      <c r="B54" s="3"/>
      <c r="C54" s="3"/>
      <c r="D54" s="3"/>
    </row>
    <row r="55" spans="1:4" ht="15.75" customHeight="1" x14ac:dyDescent="0.2">
      <c r="A55" s="3"/>
      <c r="B55" s="3"/>
      <c r="C55" s="3"/>
      <c r="D55" s="3"/>
    </row>
    <row r="56" spans="1:4" ht="15.75" customHeight="1" x14ac:dyDescent="0.2">
      <c r="A56" s="3"/>
      <c r="B56" s="3"/>
      <c r="C56" s="3"/>
      <c r="D56" s="3"/>
    </row>
    <row r="57" spans="1:4" ht="15.75" customHeight="1" x14ac:dyDescent="0.2">
      <c r="A57" s="3"/>
      <c r="B57" s="3"/>
      <c r="C57" s="3"/>
      <c r="D57" s="3"/>
    </row>
    <row r="58" spans="1:4" ht="15.75" customHeight="1" x14ac:dyDescent="0.2">
      <c r="A58" s="3"/>
      <c r="B58" s="3"/>
      <c r="C58" s="3"/>
      <c r="D58" s="3"/>
    </row>
    <row r="59" spans="1:4" ht="15.75" customHeight="1" x14ac:dyDescent="0.2">
      <c r="A59" s="3"/>
      <c r="B59" s="3"/>
      <c r="C59" s="3"/>
      <c r="D59" s="3"/>
    </row>
    <row r="60" spans="1:4" ht="15.75" customHeight="1" x14ac:dyDescent="0.2">
      <c r="A60" s="3"/>
      <c r="B60" s="3"/>
      <c r="C60" s="3"/>
      <c r="D60" s="3"/>
    </row>
    <row r="61" spans="1:4" ht="15.75" customHeight="1" x14ac:dyDescent="0.2">
      <c r="A61" s="3"/>
      <c r="B61" s="3"/>
      <c r="C61" s="3"/>
      <c r="D61" s="3"/>
    </row>
    <row r="62" spans="1:4" ht="15.75" customHeight="1" x14ac:dyDescent="0.2">
      <c r="A62" s="3"/>
      <c r="B62" s="3"/>
      <c r="C62" s="3"/>
      <c r="D62" s="3"/>
    </row>
    <row r="63" spans="1:4" ht="15.75" customHeight="1" x14ac:dyDescent="0.2">
      <c r="A63" s="3"/>
      <c r="B63" s="3"/>
      <c r="C63" s="3"/>
      <c r="D63" s="3"/>
    </row>
    <row r="64" spans="1:4" ht="15.75" customHeight="1" x14ac:dyDescent="0.2">
      <c r="A64" s="3"/>
      <c r="B64" s="3"/>
      <c r="C64" s="3"/>
      <c r="D64" s="3"/>
    </row>
    <row r="65" spans="1:43" ht="15.75" customHeight="1" x14ac:dyDescent="0.2">
      <c r="A65" s="3"/>
      <c r="B65" s="3"/>
      <c r="C65" s="3"/>
      <c r="D65" s="3"/>
    </row>
    <row r="66" spans="1:43" ht="15.75" customHeight="1" x14ac:dyDescent="0.2">
      <c r="A66" s="3"/>
      <c r="B66" s="3"/>
      <c r="C66" s="3"/>
      <c r="D66" s="3"/>
    </row>
    <row r="67" spans="1:43" ht="15.75" customHeight="1" x14ac:dyDescent="0.2">
      <c r="A67" s="3"/>
      <c r="B67" s="3"/>
      <c r="C67" s="3"/>
      <c r="D67" s="3"/>
    </row>
    <row r="68" spans="1:43" ht="18" x14ac:dyDescent="0.2">
      <c r="C68" s="43"/>
      <c r="D68" s="43"/>
    </row>
    <row r="76" spans="1:43" x14ac:dyDescent="0.2">
      <c r="B76" s="40" t="s">
        <v>39</v>
      </c>
      <c r="C76" s="40" t="s">
        <v>38</v>
      </c>
      <c r="D76" s="5">
        <v>1985</v>
      </c>
      <c r="E76" s="5">
        <v>1986</v>
      </c>
      <c r="F76" s="5">
        <v>1987</v>
      </c>
      <c r="G76" s="5">
        <v>1988</v>
      </c>
      <c r="H76" s="5">
        <v>1989</v>
      </c>
      <c r="I76" s="5">
        <v>1990</v>
      </c>
      <c r="J76" s="5">
        <v>1991</v>
      </c>
      <c r="K76" s="5">
        <v>1992</v>
      </c>
      <c r="L76" s="5">
        <v>1993</v>
      </c>
      <c r="M76" s="5">
        <v>1994</v>
      </c>
      <c r="N76" s="5">
        <v>1995</v>
      </c>
      <c r="O76" s="5">
        <v>1996</v>
      </c>
      <c r="P76" s="5">
        <v>1997</v>
      </c>
      <c r="Q76" s="5">
        <v>1998</v>
      </c>
      <c r="R76" s="5">
        <v>1999</v>
      </c>
      <c r="S76" s="5">
        <v>2000</v>
      </c>
      <c r="T76" s="5">
        <v>2001</v>
      </c>
      <c r="U76" s="5">
        <v>2002</v>
      </c>
      <c r="V76" s="5">
        <v>2003</v>
      </c>
      <c r="W76" s="5">
        <v>2004</v>
      </c>
      <c r="X76" s="5">
        <v>2005</v>
      </c>
      <c r="Y76" s="5">
        <v>2006</v>
      </c>
      <c r="Z76" s="5">
        <v>2007</v>
      </c>
      <c r="AA76" s="5">
        <v>2008</v>
      </c>
      <c r="AB76" s="5">
        <v>2009</v>
      </c>
      <c r="AC76" s="5">
        <v>2010</v>
      </c>
      <c r="AD76" s="5">
        <v>2011</v>
      </c>
      <c r="AE76" s="5">
        <v>2012</v>
      </c>
      <c r="AF76" s="5">
        <v>2013</v>
      </c>
      <c r="AG76" s="5">
        <v>2014</v>
      </c>
      <c r="AH76" s="5">
        <v>2015</v>
      </c>
      <c r="AI76" s="5">
        <v>2016</v>
      </c>
      <c r="AJ76" s="5">
        <v>2017</v>
      </c>
      <c r="AK76" s="5">
        <v>2018</v>
      </c>
      <c r="AL76" s="5">
        <v>2019</v>
      </c>
      <c r="AM76" s="5">
        <v>2020</v>
      </c>
      <c r="AN76" s="5">
        <v>2021</v>
      </c>
      <c r="AO76" s="5">
        <v>2022</v>
      </c>
      <c r="AP76" s="5">
        <v>2023</v>
      </c>
      <c r="AQ76" s="5">
        <v>2024</v>
      </c>
    </row>
    <row r="78" spans="1:43" x14ac:dyDescent="0.2">
      <c r="B78" s="5" t="s">
        <v>3</v>
      </c>
      <c r="C78" s="5" t="s">
        <v>0</v>
      </c>
      <c r="D78" s="41">
        <f>ALV_AC_3.3!E5</f>
        <v>41841</v>
      </c>
      <c r="E78" s="41">
        <f>ALV_AC_3.3!F5</f>
        <v>37059</v>
      </c>
      <c r="F78" s="41">
        <f>ALV_AC_3.3!G5</f>
        <v>35034</v>
      </c>
      <c r="G78" s="41">
        <f>ALV_AC_3.3!H5</f>
        <v>31526</v>
      </c>
      <c r="H78" s="41">
        <f>ALV_AC_3.3!I5</f>
        <v>25289</v>
      </c>
      <c r="I78" s="41">
        <f>ALV_AC_3.3!J5</f>
        <v>25736</v>
      </c>
      <c r="J78" s="41">
        <f>ALV_AC_3.3!K5</f>
        <v>47082</v>
      </c>
      <c r="K78" s="41">
        <f>ALV_AC_3.3!L5</f>
        <v>88273</v>
      </c>
      <c r="L78" s="41">
        <f>ALV_AC_3.3!M5</f>
        <v>125317</v>
      </c>
      <c r="M78" s="41">
        <f>ALV_AC_3.3!N5</f>
        <v>134840</v>
      </c>
      <c r="N78" s="41">
        <f>ALV_AC_3.3!O5</f>
        <v>130244</v>
      </c>
      <c r="O78" s="41">
        <f>ALV_AC_3.3!P5</f>
        <v>138864</v>
      </c>
      <c r="P78" s="41">
        <f>ALV_AC_3.3!Q5</f>
        <v>149882</v>
      </c>
      <c r="Q78" s="41">
        <f>ALV_AC_3.3!R5</f>
        <v>140233</v>
      </c>
      <c r="R78" s="41">
        <f>ALV_AC_3.3!S5</f>
        <v>117289</v>
      </c>
      <c r="S78" s="41">
        <f>ALV_AC_3.3!T5</f>
        <v>96819</v>
      </c>
      <c r="T78" s="41">
        <f>ALV_AC_3.3!U5</f>
        <v>90737</v>
      </c>
      <c r="U78" s="41">
        <f>ALV_AC_3.3!V5</f>
        <v>112239</v>
      </c>
      <c r="V78" s="41">
        <f>ALV_AC_3.3!W5</f>
        <v>139955</v>
      </c>
      <c r="W78" s="41">
        <f>ALV_AC_3.3!X5</f>
        <v>150362</v>
      </c>
      <c r="X78" s="41">
        <f>ALV_AC_3.3!Y5</f>
        <v>151860</v>
      </c>
      <c r="Y78" s="41">
        <f>ALV_AC_3.3!Z5</f>
        <v>144458</v>
      </c>
      <c r="Z78" s="41">
        <f>ALV_AC_3.3!AA5</f>
        <v>127369</v>
      </c>
      <c r="AA78" s="41">
        <f>ALV_AC_3.3!AB5</f>
        <v>116320</v>
      </c>
      <c r="AB78" s="41">
        <f>ALV_AC_3.3!AC5</f>
        <v>136068</v>
      </c>
      <c r="AC78" s="41">
        <f>ALV_AC_3.3!AD5</f>
        <v>146587</v>
      </c>
      <c r="AD78" s="41">
        <f>ALV_AC_3.3!AE5</f>
        <v>135437</v>
      </c>
      <c r="AE78" s="41">
        <f>ALV_AC_3.3!AF5</f>
        <v>128643</v>
      </c>
      <c r="AF78" s="41">
        <f>ALV_AC_3.3!AG5</f>
        <v>133284</v>
      </c>
      <c r="AG78" s="41">
        <f>ALV_AC_3.3!AH5</f>
        <v>135428</v>
      </c>
      <c r="AH78" s="41">
        <f>ALV_AC_3.3!AI5</f>
        <v>140217</v>
      </c>
      <c r="AI78" s="41">
        <f>ALV_AC_3.3!AJ5</f>
        <v>147061</v>
      </c>
      <c r="AJ78" s="41">
        <f>ALV_AC_3.3!AK5</f>
        <v>147576</v>
      </c>
      <c r="AK78" s="41">
        <f>ALV_AC_3.3!AL5</f>
        <v>143099</v>
      </c>
      <c r="AL78" s="41">
        <f>ALV_AC_3.3!AM5</f>
        <v>136496</v>
      </c>
      <c r="AM78" s="41">
        <f>ALV_AC_3.3!AN5</f>
        <v>154405</v>
      </c>
      <c r="AN78" s="41">
        <f>ALV_AC_3.3!AO5</f>
        <v>155674</v>
      </c>
      <c r="AO78" s="41">
        <f>ALV_AC_3.3!AP5</f>
        <v>131486</v>
      </c>
      <c r="AP78" s="41">
        <f>ALV_AC_3.3!AQ5</f>
        <v>118467</v>
      </c>
      <c r="AQ78" s="41">
        <f>ALV_AC_3.3!AR5</f>
        <v>130731</v>
      </c>
    </row>
    <row r="79" spans="1:43" x14ac:dyDescent="0.2">
      <c r="B79" s="5" t="s">
        <v>4</v>
      </c>
      <c r="C79" s="5" t="s">
        <v>1</v>
      </c>
      <c r="D79" s="41">
        <f>ALV_AC_3.3!E11</f>
        <v>54201</v>
      </c>
      <c r="E79" s="41">
        <f>ALV_AC_3.3!F11</f>
        <v>44818</v>
      </c>
      <c r="F79" s="41">
        <f>ALV_AC_3.3!G11</f>
        <v>40599</v>
      </c>
      <c r="G79" s="41">
        <f>ALV_AC_3.3!H11</f>
        <v>36470</v>
      </c>
      <c r="H79" s="41">
        <f>ALV_AC_3.3!I11</f>
        <v>29735</v>
      </c>
      <c r="I79" s="41">
        <f>ALV_AC_3.3!J11</f>
        <v>32767</v>
      </c>
      <c r="J79" s="41">
        <f>ALV_AC_3.3!K11</f>
        <v>67004</v>
      </c>
      <c r="K79" s="41">
        <f>ALV_AC_3.3!L11</f>
        <v>130150</v>
      </c>
      <c r="L79" s="41">
        <f>ALV_AC_3.3!M11</f>
        <v>178749</v>
      </c>
      <c r="M79" s="41">
        <f>ALV_AC_3.3!N11</f>
        <v>179942</v>
      </c>
      <c r="N79" s="41">
        <f>ALV_AC_3.3!O11</f>
        <v>165278</v>
      </c>
      <c r="O79" s="41">
        <f>ALV_AC_3.3!P11</f>
        <v>186182</v>
      </c>
      <c r="P79" s="41">
        <f>ALV_AC_3.3!Q11</f>
        <v>203899</v>
      </c>
      <c r="Q79" s="41">
        <f>ALV_AC_3.3!R11</f>
        <v>179422</v>
      </c>
      <c r="R79" s="41">
        <f>ALV_AC_3.3!S11</f>
        <v>141032</v>
      </c>
      <c r="S79" s="41">
        <f>ALV_AC_3.3!T11</f>
        <v>110255</v>
      </c>
      <c r="T79" s="41">
        <f>ALV_AC_3.3!U11</f>
        <v>103822</v>
      </c>
      <c r="U79" s="41">
        <f>ALV_AC_3.3!V11</f>
        <v>139953</v>
      </c>
      <c r="V79" s="41">
        <f>ALV_AC_3.3!W11</f>
        <v>176895</v>
      </c>
      <c r="W79" s="41">
        <f>ALV_AC_3.3!X11</f>
        <v>179966</v>
      </c>
      <c r="X79" s="41">
        <f>ALV_AC_3.3!Y11</f>
        <v>170780</v>
      </c>
      <c r="Y79" s="41">
        <f>ALV_AC_3.3!Z11</f>
        <v>154824</v>
      </c>
      <c r="Z79" s="41">
        <f>ALV_AC_3.3!AA11</f>
        <v>133972</v>
      </c>
      <c r="AA79" s="41">
        <f>ALV_AC_3.3!AB11</f>
        <v>127710</v>
      </c>
      <c r="AB79" s="41">
        <f>ALV_AC_3.3!AC11</f>
        <v>166758</v>
      </c>
      <c r="AC79" s="41">
        <f>ALV_AC_3.3!AD11</f>
        <v>176097</v>
      </c>
      <c r="AD79" s="41">
        <f>ALV_AC_3.3!AE11</f>
        <v>153081</v>
      </c>
      <c r="AE79" s="41">
        <f>ALV_AC_3.3!AF11</f>
        <v>150380</v>
      </c>
      <c r="AF79" s="41">
        <f>ALV_AC_3.3!AG11</f>
        <v>162867</v>
      </c>
      <c r="AG79" s="41">
        <f>ALV_AC_3.3!AH11</f>
        <v>167434</v>
      </c>
      <c r="AH79" s="41">
        <f>ALV_AC_3.3!AI11</f>
        <v>176679</v>
      </c>
      <c r="AI79" s="41">
        <f>ALV_AC_3.3!AJ11</f>
        <v>184686</v>
      </c>
      <c r="AJ79" s="41">
        <f>ALV_AC_3.3!AK11</f>
        <v>182931</v>
      </c>
      <c r="AK79" s="41">
        <f>ALV_AC_3.3!AL11</f>
        <v>169772</v>
      </c>
      <c r="AL79" s="41">
        <f>ALV_AC_3.3!AM11</f>
        <v>162077</v>
      </c>
      <c r="AM79" s="41">
        <f>ALV_AC_3.3!AN11</f>
        <v>185304</v>
      </c>
      <c r="AN79" s="41">
        <f>ALV_AC_3.3!AO11</f>
        <v>184470</v>
      </c>
      <c r="AO79" s="41">
        <f>ALV_AC_3.3!AP11</f>
        <v>153606</v>
      </c>
      <c r="AP79" s="41">
        <f>ALV_AC_3.3!AQ11</f>
        <v>143053</v>
      </c>
      <c r="AQ79" s="41">
        <f>ALV_AC_3.3!AR11</f>
        <v>159671</v>
      </c>
    </row>
    <row r="81" spans="2:43" ht="24" x14ac:dyDescent="0.2">
      <c r="B81" s="40" t="s">
        <v>13</v>
      </c>
      <c r="C81" s="40" t="s">
        <v>12</v>
      </c>
    </row>
    <row r="83" spans="2:43" x14ac:dyDescent="0.2">
      <c r="B83" s="5" t="s">
        <v>3</v>
      </c>
      <c r="C83" s="5" t="s">
        <v>0</v>
      </c>
      <c r="E83" s="5">
        <f>(E78-D78)/ABS(D78)</f>
        <v>-0.11428981142898115</v>
      </c>
      <c r="F83" s="5">
        <f t="shared" ref="F83:AQ83" si="0">(F78-E78)/ABS(E78)</f>
        <v>-5.4642596940014575E-2</v>
      </c>
      <c r="G83" s="5">
        <f t="shared" si="0"/>
        <v>-0.10013130102186447</v>
      </c>
      <c r="H83" s="5">
        <f t="shared" si="0"/>
        <v>-0.1978367062107467</v>
      </c>
      <c r="I83" s="5">
        <f t="shared" si="0"/>
        <v>1.7675669263316065E-2</v>
      </c>
      <c r="J83" s="5">
        <f t="shared" si="0"/>
        <v>0.82942182157289401</v>
      </c>
      <c r="K83" s="5">
        <f t="shared" si="0"/>
        <v>0.87487787264772099</v>
      </c>
      <c r="L83" s="5">
        <f t="shared" si="0"/>
        <v>0.41965266842635912</v>
      </c>
      <c r="M83" s="5">
        <f t="shared" si="0"/>
        <v>7.5991286098454319E-2</v>
      </c>
      <c r="N83" s="5">
        <f t="shared" si="0"/>
        <v>-3.4084841293384752E-2</v>
      </c>
      <c r="O83" s="5">
        <f t="shared" si="0"/>
        <v>6.6183471023617213E-2</v>
      </c>
      <c r="P83" s="5">
        <f t="shared" si="0"/>
        <v>7.9343818412259473E-2</v>
      </c>
      <c r="Q83" s="5">
        <f t="shared" si="0"/>
        <v>-6.4377310150651845E-2</v>
      </c>
      <c r="R83" s="5">
        <f t="shared" si="0"/>
        <v>-0.16361341481676922</v>
      </c>
      <c r="S83" s="5">
        <f t="shared" si="0"/>
        <v>-0.17452617039961121</v>
      </c>
      <c r="T83" s="5">
        <f t="shared" si="0"/>
        <v>-6.2818248484285105E-2</v>
      </c>
      <c r="U83" s="5">
        <f t="shared" si="0"/>
        <v>0.23697058531800699</v>
      </c>
      <c r="V83" s="5">
        <f t="shared" si="0"/>
        <v>0.24693733907108936</v>
      </c>
      <c r="W83" s="5">
        <f t="shared" si="0"/>
        <v>7.4359615590725583E-2</v>
      </c>
      <c r="X83" s="5">
        <f t="shared" si="0"/>
        <v>9.9626235352017131E-3</v>
      </c>
      <c r="Y83" s="5">
        <f t="shared" si="0"/>
        <v>-4.8742262610298959E-2</v>
      </c>
      <c r="Z83" s="5">
        <f t="shared" si="0"/>
        <v>-0.11829735978623544</v>
      </c>
      <c r="AA83" s="5">
        <f t="shared" si="0"/>
        <v>-8.6747952798561664E-2</v>
      </c>
      <c r="AB83" s="5">
        <f t="shared" si="0"/>
        <v>0.16977303988995873</v>
      </c>
      <c r="AC83" s="5">
        <f t="shared" si="0"/>
        <v>7.730693476791016E-2</v>
      </c>
      <c r="AD83" s="5">
        <f t="shared" si="0"/>
        <v>-7.6064043878379395E-2</v>
      </c>
      <c r="AE83" s="5">
        <f t="shared" si="0"/>
        <v>-5.0163544673907427E-2</v>
      </c>
      <c r="AF83" s="5">
        <f t="shared" si="0"/>
        <v>3.6076584034887248E-2</v>
      </c>
      <c r="AG83" s="5">
        <f t="shared" si="0"/>
        <v>1.6085951802166803E-2</v>
      </c>
      <c r="AH83" s="5">
        <f t="shared" si="0"/>
        <v>3.5361963552588832E-2</v>
      </c>
      <c r="AI83" s="5">
        <f t="shared" si="0"/>
        <v>4.8810058694737445E-2</v>
      </c>
      <c r="AJ83" s="5">
        <f t="shared" si="0"/>
        <v>3.5019481711670666E-3</v>
      </c>
      <c r="AK83" s="5">
        <f t="shared" si="0"/>
        <v>-3.0336911150864638E-2</v>
      </c>
      <c r="AL83" s="5">
        <f t="shared" si="0"/>
        <v>-4.6142880103983958E-2</v>
      </c>
      <c r="AM83" s="5">
        <f t="shared" si="0"/>
        <v>0.13120531004571562</v>
      </c>
      <c r="AN83" s="5">
        <f t="shared" si="0"/>
        <v>8.2186457692432248E-3</v>
      </c>
      <c r="AO83" s="5">
        <f t="shared" si="0"/>
        <v>-0.1553759780053188</v>
      </c>
      <c r="AP83" s="5">
        <f t="shared" si="0"/>
        <v>-9.901434373241258E-2</v>
      </c>
      <c r="AQ83" s="5">
        <f t="shared" si="0"/>
        <v>0.10352249993669123</v>
      </c>
    </row>
    <row r="84" spans="2:43" x14ac:dyDescent="0.2">
      <c r="B84" s="5" t="s">
        <v>4</v>
      </c>
      <c r="C84" s="5" t="s">
        <v>1</v>
      </c>
      <c r="E84" s="5">
        <f>(E79-D79)/ABS(D79)</f>
        <v>-0.17311488717920334</v>
      </c>
      <c r="F84" s="5">
        <f t="shared" ref="F84:AQ84" si="1">(F79-E79)/ABS(E79)</f>
        <v>-9.4136284528537645E-2</v>
      </c>
      <c r="G84" s="5">
        <f t="shared" si="1"/>
        <v>-0.10170201236483657</v>
      </c>
      <c r="H84" s="5">
        <f t="shared" si="1"/>
        <v>-0.18467233342473266</v>
      </c>
      <c r="I84" s="5">
        <f t="shared" si="1"/>
        <v>0.10196737851017319</v>
      </c>
      <c r="J84" s="5">
        <f t="shared" si="1"/>
        <v>1.0448622089297159</v>
      </c>
      <c r="K84" s="5">
        <f t="shared" si="1"/>
        <v>0.94242134797922517</v>
      </c>
      <c r="L84" s="5">
        <f t="shared" si="1"/>
        <v>0.37340760660776029</v>
      </c>
      <c r="M84" s="5">
        <f t="shared" si="1"/>
        <v>6.6741632121018859E-3</v>
      </c>
      <c r="N84" s="5">
        <f t="shared" si="1"/>
        <v>-8.1492925498216087E-2</v>
      </c>
      <c r="O84" s="5">
        <f t="shared" si="1"/>
        <v>0.12647781313907477</v>
      </c>
      <c r="P84" s="5">
        <f t="shared" si="1"/>
        <v>9.5159575039477501E-2</v>
      </c>
      <c r="Q84" s="5">
        <f t="shared" si="1"/>
        <v>-0.12004472802711146</v>
      </c>
      <c r="R84" s="5">
        <f t="shared" si="1"/>
        <v>-0.21396484266143506</v>
      </c>
      <c r="S84" s="5">
        <f t="shared" si="1"/>
        <v>-0.21822706903397809</v>
      </c>
      <c r="T84" s="5">
        <f t="shared" si="1"/>
        <v>-5.8346560246700832E-2</v>
      </c>
      <c r="U84" s="5">
        <f t="shared" si="1"/>
        <v>0.34800909248521505</v>
      </c>
      <c r="V84" s="5">
        <f t="shared" si="1"/>
        <v>0.26396004372896614</v>
      </c>
      <c r="W84" s="5">
        <f t="shared" si="1"/>
        <v>1.736058113570197E-2</v>
      </c>
      <c r="X84" s="5">
        <f t="shared" si="1"/>
        <v>-5.1042974784125887E-2</v>
      </c>
      <c r="Y84" s="5">
        <f t="shared" si="1"/>
        <v>-9.3430144044970131E-2</v>
      </c>
      <c r="Z84" s="5">
        <f t="shared" si="1"/>
        <v>-0.13468196145300471</v>
      </c>
      <c r="AA84" s="5">
        <f t="shared" si="1"/>
        <v>-4.6741110082703846E-2</v>
      </c>
      <c r="AB84" s="5">
        <f t="shared" si="1"/>
        <v>0.30575522668545924</v>
      </c>
      <c r="AC84" s="5">
        <f t="shared" si="1"/>
        <v>5.6003310186018063E-2</v>
      </c>
      <c r="AD84" s="5">
        <f t="shared" si="1"/>
        <v>-0.13070069336785975</v>
      </c>
      <c r="AE84" s="5">
        <f t="shared" si="1"/>
        <v>-1.764425369575584E-2</v>
      </c>
      <c r="AF84" s="5">
        <f t="shared" si="1"/>
        <v>8.3036308019683466E-2</v>
      </c>
      <c r="AG84" s="5">
        <f t="shared" si="1"/>
        <v>2.8041285220455955E-2</v>
      </c>
      <c r="AH84" s="5">
        <f t="shared" si="1"/>
        <v>5.5215786518867133E-2</v>
      </c>
      <c r="AI84" s="5">
        <f t="shared" si="1"/>
        <v>4.5319477696840034E-2</v>
      </c>
      <c r="AJ84" s="5">
        <f t="shared" si="1"/>
        <v>-9.5026152496670031E-3</v>
      </c>
      <c r="AK84" s="5">
        <f t="shared" si="1"/>
        <v>-7.1934226566300954E-2</v>
      </c>
      <c r="AL84" s="5">
        <f t="shared" si="1"/>
        <v>-4.5325495370261294E-2</v>
      </c>
      <c r="AM84" s="5">
        <f t="shared" si="1"/>
        <v>0.14330842747582939</v>
      </c>
      <c r="AN84" s="5">
        <f t="shared" si="1"/>
        <v>-4.5007123429607566E-3</v>
      </c>
      <c r="AO84" s="5">
        <f t="shared" si="1"/>
        <v>-0.16731175800943243</v>
      </c>
      <c r="AP84" s="5">
        <f t="shared" si="1"/>
        <v>-6.8701743421480929E-2</v>
      </c>
      <c r="AQ84" s="5">
        <f t="shared" si="1"/>
        <v>0.11616673540575871</v>
      </c>
    </row>
    <row r="86" spans="2:43" ht="48" x14ac:dyDescent="0.2">
      <c r="B86" s="40" t="s">
        <v>15</v>
      </c>
      <c r="C86" s="40" t="s">
        <v>14</v>
      </c>
    </row>
    <row r="87" spans="2:43" x14ac:dyDescent="0.2">
      <c r="B87" s="40" t="s">
        <v>6</v>
      </c>
      <c r="C87" s="40" t="s">
        <v>5</v>
      </c>
    </row>
    <row r="88" spans="2:43" x14ac:dyDescent="0.2">
      <c r="B88" s="5" t="s">
        <v>3</v>
      </c>
      <c r="C88" s="5" t="s">
        <v>0</v>
      </c>
      <c r="D88" s="42">
        <f>ALV_AC_3.3!E9</f>
        <v>71.5</v>
      </c>
      <c r="E88" s="42">
        <f>ALV_AC_3.3!F9</f>
        <v>72.7</v>
      </c>
      <c r="F88" s="42">
        <f>ALV_AC_3.3!G9</f>
        <v>74.599999999999994</v>
      </c>
      <c r="G88" s="42">
        <f>ALV_AC_3.3!H9</f>
        <v>77.400000000000006</v>
      </c>
      <c r="H88" s="42">
        <f>ALV_AC_3.3!I9</f>
        <v>80.900000000000006</v>
      </c>
      <c r="I88" s="42">
        <f>ALV_AC_3.3!J9</f>
        <v>86.3</v>
      </c>
      <c r="J88" s="42">
        <f>ALV_AC_3.3!K9</f>
        <v>95.1</v>
      </c>
      <c r="K88" s="42">
        <f>ALV_AC_3.3!L9</f>
        <v>109</v>
      </c>
      <c r="L88" s="42">
        <f>ALV_AC_3.3!M9</f>
        <v>103.3</v>
      </c>
      <c r="M88" s="42">
        <f>ALV_AC_3.3!N9</f>
        <v>103.8</v>
      </c>
      <c r="N88" s="42">
        <f>ALV_AC_3.3!O9</f>
        <v>103.8</v>
      </c>
      <c r="O88" s="42">
        <f>ALV_AC_3.3!P9</f>
        <v>97.3</v>
      </c>
      <c r="P88" s="42">
        <f>ALV_AC_3.3!Q9</f>
        <v>95</v>
      </c>
      <c r="Q88" s="42">
        <f>ALV_AC_3.3!R9</f>
        <v>93.7</v>
      </c>
      <c r="R88" s="42">
        <f>ALV_AC_3.3!S9</f>
        <v>93.8</v>
      </c>
      <c r="S88" s="42">
        <f>ALV_AC_3.3!T9</f>
        <v>95.7</v>
      </c>
      <c r="T88" s="42">
        <f>ALV_AC_3.3!U9</f>
        <v>99</v>
      </c>
      <c r="U88" s="42">
        <f>ALV_AC_3.3!V9</f>
        <v>104.7</v>
      </c>
      <c r="V88" s="42">
        <f>ALV_AC_3.3!W9</f>
        <v>108.8</v>
      </c>
      <c r="W88" s="42">
        <f>ALV_AC_3.3!X9</f>
        <v>109.4</v>
      </c>
      <c r="X88" s="42">
        <f>ALV_AC_3.3!Y9</f>
        <v>107.9</v>
      </c>
      <c r="Y88" s="42">
        <f>ALV_AC_3.3!Z9</f>
        <v>107.4</v>
      </c>
      <c r="Z88" s="42">
        <f>ALV_AC_3.3!AA9</f>
        <v>107.8</v>
      </c>
      <c r="AA88" s="42">
        <f>ALV_AC_3.3!AB9</f>
        <v>110.4</v>
      </c>
      <c r="AB88" s="42">
        <f>ALV_AC_3.3!AC9</f>
        <v>115.5</v>
      </c>
      <c r="AC88" s="42">
        <f>ALV_AC_3.3!AD9</f>
        <v>117.3</v>
      </c>
      <c r="AD88" s="42">
        <f>ALV_AC_3.3!AE9</f>
        <v>118.9</v>
      </c>
      <c r="AE88" s="42">
        <f>ALV_AC_3.3!AF9</f>
        <v>121.9</v>
      </c>
      <c r="AF88" s="42">
        <f>ALV_AC_3.3!AG9</f>
        <v>124.6</v>
      </c>
      <c r="AG88" s="42">
        <f>ALV_AC_3.3!AH9</f>
        <v>126.2</v>
      </c>
      <c r="AH88" s="42">
        <f>ALV_AC_3.3!AI9</f>
        <v>126.8</v>
      </c>
      <c r="AI88" s="42">
        <f>ALV_AC_3.3!AJ9</f>
        <v>129.80000000000001</v>
      </c>
      <c r="AJ88" s="42">
        <f>ALV_AC_3.3!AK9</f>
        <v>131.19999999999999</v>
      </c>
      <c r="AK88" s="42">
        <f>ALV_AC_3.3!AL9</f>
        <v>132.19999999999999</v>
      </c>
      <c r="AL88" s="42">
        <f>ALV_AC_3.3!AM9</f>
        <v>134.6</v>
      </c>
      <c r="AM88" s="42">
        <f>ALV_AC_3.3!AN9</f>
        <v>135.30000000000001</v>
      </c>
      <c r="AN88" s="42">
        <f>ALV_AC_3.3!AO9</f>
        <v>135.5</v>
      </c>
      <c r="AO88" s="42">
        <f>ALV_AC_3.3!AP9</f>
        <v>137.4</v>
      </c>
      <c r="AP88" s="42">
        <f>ALV_AC_3.3!AQ9</f>
        <v>142.30000000000001</v>
      </c>
      <c r="AQ88" s="42">
        <f>ALV_AC_3.3!AR9</f>
        <v>148.4</v>
      </c>
    </row>
    <row r="89" spans="2:43" x14ac:dyDescent="0.2">
      <c r="B89" s="5" t="s">
        <v>4</v>
      </c>
      <c r="C89" s="5" t="s">
        <v>1</v>
      </c>
      <c r="D89" s="42">
        <f>ALV_AC_3.3!E15</f>
        <v>99.8</v>
      </c>
      <c r="E89" s="42">
        <f>ALV_AC_3.3!F15</f>
        <v>101.8</v>
      </c>
      <c r="F89" s="42">
        <f>ALV_AC_3.3!G15</f>
        <v>105</v>
      </c>
      <c r="G89" s="42">
        <f>ALV_AC_3.3!H15</f>
        <v>110.1</v>
      </c>
      <c r="H89" s="42">
        <f>ALV_AC_3.3!I15</f>
        <v>115.4</v>
      </c>
      <c r="I89" s="42">
        <f>ALV_AC_3.3!J15</f>
        <v>119</v>
      </c>
      <c r="J89" s="42">
        <f>ALV_AC_3.3!K15</f>
        <v>130.4</v>
      </c>
      <c r="K89" s="42">
        <f>ALV_AC_3.3!L15</f>
        <v>149.5</v>
      </c>
      <c r="L89" s="42">
        <f>ALV_AC_3.3!M15</f>
        <v>143.6</v>
      </c>
      <c r="M89" s="42">
        <f>ALV_AC_3.3!N15</f>
        <v>145.80000000000001</v>
      </c>
      <c r="N89" s="42">
        <f>ALV_AC_3.3!O15</f>
        <v>144.1</v>
      </c>
      <c r="O89" s="42">
        <f>ALV_AC_3.3!P15</f>
        <v>136</v>
      </c>
      <c r="P89" s="42">
        <f>ALV_AC_3.3!Q15</f>
        <v>134.69999999999999</v>
      </c>
      <c r="Q89" s="42">
        <f>ALV_AC_3.3!R15</f>
        <v>134.30000000000001</v>
      </c>
      <c r="R89" s="42">
        <f>ALV_AC_3.3!S15</f>
        <v>135.4</v>
      </c>
      <c r="S89" s="42">
        <f>ALV_AC_3.3!T15</f>
        <v>136.6</v>
      </c>
      <c r="T89" s="42">
        <f>ALV_AC_3.3!U15</f>
        <v>140</v>
      </c>
      <c r="U89" s="42">
        <f>ALV_AC_3.3!V15</f>
        <v>147.19999999999999</v>
      </c>
      <c r="V89" s="42">
        <f>ALV_AC_3.3!W15</f>
        <v>151.9</v>
      </c>
      <c r="W89" s="42">
        <f>ALV_AC_3.3!X15</f>
        <v>152</v>
      </c>
      <c r="X89" s="42">
        <f>ALV_AC_3.3!Y15</f>
        <v>148.4</v>
      </c>
      <c r="Y89" s="42">
        <f>ALV_AC_3.3!Z15</f>
        <v>146.30000000000001</v>
      </c>
      <c r="Z89" s="42">
        <f>ALV_AC_3.3!AA15</f>
        <v>146</v>
      </c>
      <c r="AA89" s="42">
        <f>ALV_AC_3.3!AB15</f>
        <v>149.4</v>
      </c>
      <c r="AB89" s="42">
        <f>ALV_AC_3.3!AC15</f>
        <v>155.1</v>
      </c>
      <c r="AC89" s="42">
        <f>ALV_AC_3.3!AD15</f>
        <v>159.5</v>
      </c>
      <c r="AD89" s="42">
        <f>ALV_AC_3.3!AE15</f>
        <v>161.5</v>
      </c>
      <c r="AE89" s="42">
        <f>ALV_AC_3.3!AF15</f>
        <v>164.4</v>
      </c>
      <c r="AF89" s="42">
        <f>ALV_AC_3.3!AG15</f>
        <v>167.1</v>
      </c>
      <c r="AG89" s="42">
        <f>ALV_AC_3.3!AH15</f>
        <v>167.2</v>
      </c>
      <c r="AH89" s="42">
        <f>ALV_AC_3.3!AI15</f>
        <v>167</v>
      </c>
      <c r="AI89" s="42">
        <f>ALV_AC_3.3!AJ15</f>
        <v>171.4</v>
      </c>
      <c r="AJ89" s="42">
        <f>ALV_AC_3.3!AK15</f>
        <v>173.5</v>
      </c>
      <c r="AK89" s="42">
        <f>ALV_AC_3.3!AL15</f>
        <v>176</v>
      </c>
      <c r="AL89" s="42">
        <f>ALV_AC_3.3!AM15</f>
        <v>177.7</v>
      </c>
      <c r="AM89" s="42">
        <f>ALV_AC_3.3!AN15</f>
        <v>175.8</v>
      </c>
      <c r="AN89" s="42">
        <f>ALV_AC_3.3!AO15</f>
        <v>178</v>
      </c>
      <c r="AO89" s="42">
        <f>ALV_AC_3.3!AP15</f>
        <v>179.4</v>
      </c>
      <c r="AP89" s="42">
        <f>ALV_AC_3.3!AQ15</f>
        <v>180.9</v>
      </c>
      <c r="AQ89" s="42">
        <f>ALV_AC_3.3!AR15</f>
        <v>186</v>
      </c>
    </row>
    <row r="91" spans="2:43" x14ac:dyDescent="0.2">
      <c r="B91" s="5" t="s">
        <v>17</v>
      </c>
      <c r="C91" s="5" t="s">
        <v>16</v>
      </c>
    </row>
    <row r="92" spans="2:43" x14ac:dyDescent="0.2">
      <c r="B92" s="40" t="s">
        <v>6</v>
      </c>
      <c r="C92" s="40" t="s">
        <v>5</v>
      </c>
    </row>
    <row r="93" spans="2:43" x14ac:dyDescent="0.2">
      <c r="B93" s="5" t="s">
        <v>3</v>
      </c>
      <c r="C93" s="5" t="s">
        <v>0</v>
      </c>
      <c r="D93" s="42">
        <f>ALV_AC_3.3!E8</f>
        <v>4267</v>
      </c>
      <c r="E93" s="42">
        <f>ALV_AC_3.3!F8</f>
        <v>4391</v>
      </c>
      <c r="F93" s="42">
        <f>ALV_AC_3.3!G8</f>
        <v>4716</v>
      </c>
      <c r="G93" s="42">
        <f>ALV_AC_3.3!H8</f>
        <v>4783</v>
      </c>
      <c r="H93" s="42">
        <f>ALV_AC_3.3!I8</f>
        <v>4713</v>
      </c>
      <c r="I93" s="42">
        <f>ALV_AC_3.3!J8</f>
        <v>4958</v>
      </c>
      <c r="J93" s="42">
        <f>ALV_AC_3.3!K8</f>
        <v>6329</v>
      </c>
      <c r="K93" s="42">
        <f>ALV_AC_3.3!L8</f>
        <v>9398</v>
      </c>
      <c r="L93" s="42">
        <f>ALV_AC_3.3!M8</f>
        <v>10959</v>
      </c>
      <c r="M93" s="42">
        <f>ALV_AC_3.3!N8</f>
        <v>10550</v>
      </c>
      <c r="N93" s="42">
        <f>ALV_AC_3.3!O8</f>
        <v>9839</v>
      </c>
      <c r="O93" s="42">
        <f>ALV_AC_3.3!P8</f>
        <v>9422</v>
      </c>
      <c r="P93" s="42">
        <f>ALV_AC_3.3!Q8</f>
        <v>10116</v>
      </c>
      <c r="Q93" s="42">
        <f>ALV_AC_3.3!R8</f>
        <v>9140</v>
      </c>
      <c r="R93" s="42">
        <f>ALV_AC_3.3!S8</f>
        <v>8233</v>
      </c>
      <c r="S93" s="42">
        <f>ALV_AC_3.3!T8</f>
        <v>8395</v>
      </c>
      <c r="T93" s="42">
        <f>ALV_AC_3.3!U8</f>
        <v>8303</v>
      </c>
      <c r="U93" s="42">
        <f>ALV_AC_3.3!V8</f>
        <v>9671.1336317144669</v>
      </c>
      <c r="V93" s="42">
        <f>ALV_AC_3.3!W8</f>
        <v>11318</v>
      </c>
      <c r="W93" s="42">
        <f>ALV_AC_3.3!X8</f>
        <v>11552</v>
      </c>
      <c r="X93" s="42">
        <f>ALV_AC_3.3!Y8</f>
        <v>11083.893059396813</v>
      </c>
      <c r="Y93" s="42">
        <f>ALV_AC_3.3!Z8</f>
        <v>10573.315427321437</v>
      </c>
      <c r="Z93" s="42">
        <f>ALV_AC_3.3!AA8</f>
        <v>9896.4426194756961</v>
      </c>
      <c r="AA93" s="42">
        <f>ALV_AC_3.3!AB8</f>
        <v>9968.1911966987627</v>
      </c>
      <c r="AB93" s="42">
        <f>ALV_AC_3.3!AC8</f>
        <v>11543.492959402653</v>
      </c>
      <c r="AC93" s="42">
        <f>ALV_AC_3.3!AD8</f>
        <v>11998.035219698881</v>
      </c>
      <c r="AD93" s="42">
        <f>ALV_AC_3.3!AE8</f>
        <v>10485.390329082893</v>
      </c>
      <c r="AE93" s="42">
        <f>ALV_AC_3.3!AF8</f>
        <v>11213.953762738742</v>
      </c>
      <c r="AF93" s="42">
        <f>ALV_AC_3.3!AG8</f>
        <v>11810.603405134902</v>
      </c>
      <c r="AG93" s="42">
        <f>ALV_AC_3.3!AH8</f>
        <v>11803.181903299201</v>
      </c>
      <c r="AH93" s="42">
        <f>ALV_AC_3.3!AI8</f>
        <v>12019.4263669883</v>
      </c>
      <c r="AI93" s="42">
        <f>ALV_AC_3.3!AJ8</f>
        <v>12537.406699940801</v>
      </c>
      <c r="AJ93" s="42">
        <f>ALV_AC_3.3!AK8</f>
        <v>12409.745823507899</v>
      </c>
      <c r="AK93" s="42">
        <f>ALV_AC_3.3!AL8</f>
        <v>12136.441055842501</v>
      </c>
      <c r="AL93" s="42">
        <f>ALV_AC_3.3!AM8</f>
        <v>12221.546057027301</v>
      </c>
      <c r="AM93" s="42">
        <f>ALV_AC_3.3!AN8</f>
        <v>14233.743234027401</v>
      </c>
      <c r="AN93" s="42">
        <f>ALV_AC_3.3!AO8</f>
        <v>14642.2889040559</v>
      </c>
      <c r="AO93" s="42">
        <f>ALV_AC_3.3!AP8</f>
        <v>12427.8</v>
      </c>
      <c r="AP93" s="42">
        <f>ALV_AC_3.3!AQ8</f>
        <v>12429.25</v>
      </c>
      <c r="AQ93" s="42">
        <f>ALV_AC_3.3!AR8</f>
        <v>13997.7</v>
      </c>
    </row>
    <row r="94" spans="2:43" x14ac:dyDescent="0.2">
      <c r="B94" s="5" t="s">
        <v>4</v>
      </c>
      <c r="C94" s="5" t="s">
        <v>1</v>
      </c>
      <c r="D94" s="42">
        <f>ALV_AC_3.3!E14</f>
        <v>5246</v>
      </c>
      <c r="E94" s="42">
        <f>ALV_AC_3.3!F14</f>
        <v>5360</v>
      </c>
      <c r="F94" s="42">
        <f>ALV_AC_3.3!G14</f>
        <v>5671</v>
      </c>
      <c r="G94" s="42">
        <f>ALV_AC_3.3!H14</f>
        <v>5995</v>
      </c>
      <c r="H94" s="42">
        <f>ALV_AC_3.3!I14</f>
        <v>5959</v>
      </c>
      <c r="I94" s="42">
        <f>ALV_AC_3.3!J14</f>
        <v>6124</v>
      </c>
      <c r="J94" s="42">
        <f>ALV_AC_3.3!K14</f>
        <v>8285</v>
      </c>
      <c r="K94" s="42">
        <f>ALV_AC_3.3!L14</f>
        <v>12578</v>
      </c>
      <c r="L94" s="42">
        <f>ALV_AC_3.3!M14</f>
        <v>15090</v>
      </c>
      <c r="M94" s="42">
        <f>ALV_AC_3.3!N14</f>
        <v>14194</v>
      </c>
      <c r="N94" s="42">
        <f>ALV_AC_3.3!O14</f>
        <v>12847</v>
      </c>
      <c r="O94" s="42">
        <f>ALV_AC_3.3!P14</f>
        <v>12879</v>
      </c>
      <c r="P94" s="42">
        <f>ALV_AC_3.3!Q14</f>
        <v>13860</v>
      </c>
      <c r="Q94" s="42">
        <f>ALV_AC_3.3!R14</f>
        <v>12335</v>
      </c>
      <c r="R94" s="42">
        <f>ALV_AC_3.3!S14</f>
        <v>10958</v>
      </c>
      <c r="S94" s="42">
        <f>ALV_AC_3.3!T14</f>
        <v>11261</v>
      </c>
      <c r="T94" s="42">
        <f>ALV_AC_3.3!U14</f>
        <v>11103</v>
      </c>
      <c r="U94" s="42">
        <f>ALV_AC_3.3!V14</f>
        <v>13383.05188020264</v>
      </c>
      <c r="V94" s="42">
        <f>ALV_AC_3.3!W14</f>
        <v>15751</v>
      </c>
      <c r="W94" s="42">
        <f>ALV_AC_3.3!X14</f>
        <v>15681</v>
      </c>
      <c r="X94" s="42">
        <f>ALV_AC_3.3!Y14</f>
        <v>14727.134324862394</v>
      </c>
      <c r="Y94" s="42">
        <f>ALV_AC_3.3!Z14</f>
        <v>13758.20286260528</v>
      </c>
      <c r="Z94" s="42">
        <f>ALV_AC_3.3!AA14</f>
        <v>12874.331949959693</v>
      </c>
      <c r="AA94" s="42">
        <f>ALV_AC_3.3!AB14</f>
        <v>12923.811761021065</v>
      </c>
      <c r="AB94" s="42">
        <f>ALV_AC_3.3!AC14</f>
        <v>15530.889072788113</v>
      </c>
      <c r="AC94" s="42">
        <f>ALV_AC_3.3!AD14</f>
        <v>16196.540762193565</v>
      </c>
      <c r="AD94" s="42">
        <f>ALV_AC_3.3!AE14</f>
        <v>13650.063012392133</v>
      </c>
      <c r="AE94" s="42">
        <f>ALV_AC_3.3!AF14</f>
        <v>14697.250874783882</v>
      </c>
      <c r="AF94" s="42">
        <f>ALV_AC_3.3!AG14</f>
        <v>15450.039618216091</v>
      </c>
      <c r="AG94" s="42">
        <f>ALV_AC_3.3!AH14</f>
        <v>15229.671268679</v>
      </c>
      <c r="AH94" s="42">
        <f>ALV_AC_3.3!AI14</f>
        <v>15440.6281199237</v>
      </c>
      <c r="AI94" s="42">
        <f>ALV_AC_3.3!AJ14</f>
        <v>16172.8319964697</v>
      </c>
      <c r="AJ94" s="42">
        <f>ALV_AC_3.3!AK14</f>
        <v>15737.207797748901</v>
      </c>
      <c r="AK94" s="42">
        <f>ALV_AC_3.3!AL14</f>
        <v>15284.971122741101</v>
      </c>
      <c r="AL94" s="42">
        <f>ALV_AC_3.3!AM14</f>
        <v>15322.034961777401</v>
      </c>
      <c r="AM94" s="42">
        <f>ALV_AC_3.3!AN14</f>
        <v>18099.2508264797</v>
      </c>
      <c r="AN94" s="42">
        <f>ALV_AC_3.3!AO14</f>
        <v>18543.9603916626</v>
      </c>
      <c r="AO94" s="42">
        <f>ALV_AC_3.3!AP14</f>
        <v>15725</v>
      </c>
      <c r="AP94" s="42">
        <f>ALV_AC_3.3!AQ14</f>
        <v>15496.21</v>
      </c>
      <c r="AQ94" s="42">
        <f>ALV_AC_3.3!AR14</f>
        <v>17281.8</v>
      </c>
    </row>
    <row r="133" spans="1:4" ht="18" x14ac:dyDescent="0.2">
      <c r="A133" s="1"/>
      <c r="B133" s="1"/>
      <c r="C133" s="1"/>
      <c r="D133" s="1"/>
    </row>
  </sheetData>
  <mergeCells count="5">
    <mergeCell ref="A21:B21"/>
    <mergeCell ref="C21:D21"/>
    <mergeCell ref="C68:D68"/>
    <mergeCell ref="A1:B1"/>
    <mergeCell ref="C1:D1"/>
  </mergeCells>
  <pageMargins left="0.23622047244094491" right="0.23622047244094491" top="0.78740157480314965" bottom="0.47244094488188981" header="0.31496062992125984" footer="0.31496062992125984"/>
  <pageSetup paperSize="9" scale="56" fitToHeight="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80"/>
  <sheetViews>
    <sheetView zoomScaleNormal="100" workbookViewId="0">
      <selection sqref="A1:B1"/>
    </sheetView>
  </sheetViews>
  <sheetFormatPr baseColWidth="10" defaultColWidth="12" defaultRowHeight="12" outlineLevelRow="1" outlineLevelCol="1" x14ac:dyDescent="0.2"/>
  <cols>
    <col min="1" max="4" width="23.6640625" style="5" customWidth="1"/>
    <col min="5" max="5" width="12.6640625" style="5" customWidth="1"/>
    <col min="6" max="19" width="12.6640625" style="5" hidden="1" customWidth="1" outlineLevel="1"/>
    <col min="20" max="20" width="12.6640625" style="5" customWidth="1" collapsed="1"/>
    <col min="21" max="29" width="12.6640625" style="5" hidden="1" customWidth="1" outlineLevel="1"/>
    <col min="30" max="30" width="12.6640625" style="5" hidden="1" customWidth="1" outlineLevel="1" collapsed="1"/>
    <col min="31" max="39" width="12.6640625" style="5" hidden="1" customWidth="1" outlineLevel="1"/>
    <col min="40" max="40" width="12.6640625" style="5" customWidth="1" collapsed="1"/>
    <col min="41" max="42" width="12.6640625" style="5" hidden="1" customWidth="1" outlineLevel="1"/>
    <col min="43" max="43" width="12.6640625" style="5" customWidth="1" collapsed="1"/>
    <col min="44" max="46" width="12.6640625" style="5" customWidth="1"/>
    <col min="47" max="47" width="12" style="5"/>
    <col min="48" max="48" width="12.33203125" style="5" bestFit="1" customWidth="1"/>
    <col min="49" max="16384" width="12" style="5"/>
  </cols>
  <sheetData>
    <row r="1" spans="1:49" ht="54.75" customHeight="1" x14ac:dyDescent="0.2">
      <c r="A1" s="43" t="s">
        <v>19</v>
      </c>
      <c r="B1" s="43"/>
      <c r="C1" s="43" t="s">
        <v>21</v>
      </c>
      <c r="D1" s="43"/>
    </row>
    <row r="2" spans="1:49" ht="25.5" x14ac:dyDescent="0.2">
      <c r="A2" s="1"/>
      <c r="B2" s="1"/>
      <c r="C2" s="1"/>
      <c r="D2" s="1"/>
      <c r="AS2" s="7" t="s">
        <v>41</v>
      </c>
      <c r="AT2" s="8" t="s">
        <v>42</v>
      </c>
    </row>
    <row r="3" spans="1:49" ht="25.5" x14ac:dyDescent="0.2">
      <c r="A3" s="2"/>
      <c r="B3" s="2"/>
      <c r="C3" s="2"/>
      <c r="D3" s="2"/>
      <c r="E3" s="9">
        <v>1985</v>
      </c>
      <c r="F3" s="9">
        <v>1986</v>
      </c>
      <c r="G3" s="9">
        <v>1987</v>
      </c>
      <c r="H3" s="9">
        <v>1988</v>
      </c>
      <c r="I3" s="9">
        <v>1989</v>
      </c>
      <c r="J3" s="9">
        <v>1990</v>
      </c>
      <c r="K3" s="9">
        <v>1991</v>
      </c>
      <c r="L3" s="9">
        <v>1992</v>
      </c>
      <c r="M3" s="9">
        <v>1993</v>
      </c>
      <c r="N3" s="9">
        <v>1994</v>
      </c>
      <c r="O3" s="9">
        <v>1995</v>
      </c>
      <c r="P3" s="9">
        <v>1996</v>
      </c>
      <c r="Q3" s="9">
        <v>1997</v>
      </c>
      <c r="R3" s="9">
        <v>1998</v>
      </c>
      <c r="S3" s="9">
        <v>1999</v>
      </c>
      <c r="T3" s="9">
        <v>2000</v>
      </c>
      <c r="U3" s="9">
        <v>2001</v>
      </c>
      <c r="V3" s="9">
        <v>2002</v>
      </c>
      <c r="W3" s="9">
        <v>2003</v>
      </c>
      <c r="X3" s="9">
        <v>2004</v>
      </c>
      <c r="Y3" s="9">
        <v>2005</v>
      </c>
      <c r="Z3" s="9">
        <v>2006</v>
      </c>
      <c r="AA3" s="9">
        <v>2007</v>
      </c>
      <c r="AB3" s="9">
        <v>2008</v>
      </c>
      <c r="AC3" s="9">
        <v>2009</v>
      </c>
      <c r="AD3" s="9">
        <v>2010</v>
      </c>
      <c r="AE3" s="9">
        <v>2011</v>
      </c>
      <c r="AF3" s="9">
        <v>2012</v>
      </c>
      <c r="AG3" s="9">
        <v>2013</v>
      </c>
      <c r="AH3" s="9">
        <v>2014</v>
      </c>
      <c r="AI3" s="9">
        <v>2015</v>
      </c>
      <c r="AJ3" s="9">
        <v>2016</v>
      </c>
      <c r="AK3" s="9">
        <v>2017</v>
      </c>
      <c r="AL3" s="9">
        <v>2018</v>
      </c>
      <c r="AM3" s="9">
        <v>2019</v>
      </c>
      <c r="AN3" s="9">
        <v>2020</v>
      </c>
      <c r="AO3" s="9">
        <v>2021</v>
      </c>
      <c r="AP3" s="9">
        <v>2022</v>
      </c>
      <c r="AQ3" s="9">
        <v>2023</v>
      </c>
      <c r="AR3" s="9">
        <v>2024</v>
      </c>
      <c r="AS3" s="10" t="s">
        <v>43</v>
      </c>
      <c r="AT3" s="11" t="s">
        <v>44</v>
      </c>
    </row>
    <row r="4" spans="1:49" ht="16.149999999999999" customHeight="1" x14ac:dyDescent="0.2">
      <c r="A4" s="46" t="s">
        <v>3</v>
      </c>
      <c r="B4" s="47"/>
      <c r="C4" s="46" t="s">
        <v>0</v>
      </c>
      <c r="D4" s="47"/>
      <c r="E4" s="12"/>
      <c r="AT4" s="13"/>
    </row>
    <row r="5" spans="1:49" ht="16.149999999999999" customHeight="1" x14ac:dyDescent="0.2">
      <c r="A5" s="44" t="s">
        <v>9</v>
      </c>
      <c r="B5" s="45"/>
      <c r="C5" s="44" t="s">
        <v>10</v>
      </c>
      <c r="D5" s="45"/>
      <c r="E5" s="15">
        <v>41841</v>
      </c>
      <c r="F5" s="16">
        <v>37059</v>
      </c>
      <c r="G5" s="16">
        <v>35034</v>
      </c>
      <c r="H5" s="16">
        <v>31526</v>
      </c>
      <c r="I5" s="16">
        <v>25289</v>
      </c>
      <c r="J5" s="16">
        <v>25736</v>
      </c>
      <c r="K5" s="16">
        <v>47082</v>
      </c>
      <c r="L5" s="16">
        <v>88273</v>
      </c>
      <c r="M5" s="16">
        <v>125317</v>
      </c>
      <c r="N5" s="16">
        <v>134840</v>
      </c>
      <c r="O5" s="16">
        <v>130244</v>
      </c>
      <c r="P5" s="16">
        <v>138864</v>
      </c>
      <c r="Q5" s="16">
        <v>149882</v>
      </c>
      <c r="R5" s="16">
        <v>140233</v>
      </c>
      <c r="S5" s="16">
        <v>117289</v>
      </c>
      <c r="T5" s="16">
        <v>96819</v>
      </c>
      <c r="U5" s="16">
        <v>90737</v>
      </c>
      <c r="V5" s="16">
        <v>112239</v>
      </c>
      <c r="W5" s="16">
        <v>139955</v>
      </c>
      <c r="X5" s="16">
        <v>150362</v>
      </c>
      <c r="Y5" s="16">
        <v>151860</v>
      </c>
      <c r="Z5" s="16">
        <v>144458</v>
      </c>
      <c r="AA5" s="16">
        <v>127369</v>
      </c>
      <c r="AB5" s="16">
        <v>116320</v>
      </c>
      <c r="AC5" s="16">
        <v>136068</v>
      </c>
      <c r="AD5" s="16">
        <v>146587</v>
      </c>
      <c r="AE5" s="16">
        <v>135437</v>
      </c>
      <c r="AF5" s="16">
        <v>128643</v>
      </c>
      <c r="AG5" s="16">
        <v>133284</v>
      </c>
      <c r="AH5" s="16">
        <v>135428</v>
      </c>
      <c r="AI5" s="16">
        <v>140217</v>
      </c>
      <c r="AJ5" s="16">
        <v>147061</v>
      </c>
      <c r="AK5" s="16">
        <v>147576</v>
      </c>
      <c r="AL5" s="16">
        <v>143099</v>
      </c>
      <c r="AM5" s="16">
        <v>136496</v>
      </c>
      <c r="AN5" s="16">
        <v>154405</v>
      </c>
      <c r="AO5" s="16">
        <v>155674</v>
      </c>
      <c r="AP5" s="16">
        <v>131486</v>
      </c>
      <c r="AQ5" s="16">
        <v>118467</v>
      </c>
      <c r="AR5" s="16">
        <v>130731</v>
      </c>
      <c r="AS5" s="17">
        <f>(AR5-AQ5)/ABS(AQ5)</f>
        <v>0.10352249993669123</v>
      </c>
      <c r="AT5" s="18">
        <f>IF(ISERROR(AVERAGE((AI5-AH5)/ABS(AH5),(AJ5-AI5)/ABS(AI5),(AK5-AJ5)/ABS(AJ5),(AL5-AK5)/ABS(AK5),(AM5-AL5)/ABS(AL5),(AN5-AM5)/ABS(AM5),(AO5-AN5)/ABS(AN5),(AP5-AO5)/ABS(AO5),(AQ5-AP5)/ABS(AP5),(AR5-AQ5)/ABS(AQ5))),"–",AVERAGE((AI5-AH5)/ABS(AH5),(AJ5-AI5)/ABS(AI5),(AK5-AJ5)/ABS(AJ5),(AL5-AK5)/ABS(AK5),(AM5-AL5)/ABS(AL5),(AN5-AM5)/ABS(AM5),(AO5-AN5)/ABS(AN5),(AP5-AO5)/ABS(AO5),(AQ5-AP5)/ABS(AP5),(AR5-AQ5)/ABS(AQ5)))</f>
        <v>-2.4968682243654839E-5</v>
      </c>
    </row>
    <row r="6" spans="1:49" ht="16.149999999999999" hidden="1" customHeight="1" outlineLevel="1" x14ac:dyDescent="0.2">
      <c r="A6" s="44" t="s">
        <v>18</v>
      </c>
      <c r="B6" s="45"/>
      <c r="C6" s="44" t="s">
        <v>8</v>
      </c>
      <c r="D6" s="45"/>
      <c r="E6" s="15">
        <v>2497733</v>
      </c>
      <c r="F6" s="16">
        <v>2237328</v>
      </c>
      <c r="G6" s="16">
        <v>2214113</v>
      </c>
      <c r="H6" s="16">
        <v>1948995</v>
      </c>
      <c r="I6" s="16">
        <v>1472364</v>
      </c>
      <c r="J6" s="16">
        <v>1478941</v>
      </c>
      <c r="K6" s="16">
        <v>3134943</v>
      </c>
      <c r="L6" s="16">
        <v>7608493</v>
      </c>
      <c r="M6" s="16">
        <v>13289309</v>
      </c>
      <c r="N6" s="16">
        <v>13709962</v>
      </c>
      <c r="O6" s="16">
        <v>12349081</v>
      </c>
      <c r="P6" s="16">
        <v>13441675</v>
      </c>
      <c r="Q6" s="16">
        <v>15963498</v>
      </c>
      <c r="R6" s="16">
        <v>13682481</v>
      </c>
      <c r="S6" s="16">
        <v>10293623</v>
      </c>
      <c r="T6" s="16">
        <v>8496575</v>
      </c>
      <c r="U6" s="16">
        <v>7608778</v>
      </c>
      <c r="V6" s="16">
        <v>10367646.5</v>
      </c>
      <c r="W6" s="16">
        <v>14564817</v>
      </c>
      <c r="X6" s="16">
        <v>15878204</v>
      </c>
      <c r="Y6" s="16">
        <v>15599732</v>
      </c>
      <c r="Z6" s="16">
        <v>14223043</v>
      </c>
      <c r="AA6" s="16">
        <v>11690856</v>
      </c>
      <c r="AB6" s="16">
        <v>10498919.6</v>
      </c>
      <c r="AC6" s="16">
        <v>13602259</v>
      </c>
      <c r="AD6" s="16">
        <v>14993860.9</v>
      </c>
      <c r="AE6" s="16">
        <v>11948099.699999999</v>
      </c>
      <c r="AF6" s="16">
        <v>11831830.4</v>
      </c>
      <c r="AG6" s="16">
        <v>12629703.800000001</v>
      </c>
      <c r="AH6" s="16">
        <v>12665739</v>
      </c>
      <c r="AI6" s="16">
        <v>13289551.4</v>
      </c>
      <c r="AJ6" s="16">
        <v>14208289</v>
      </c>
      <c r="AK6" s="16">
        <v>13959856.1</v>
      </c>
      <c r="AL6" s="16">
        <v>13136222.800000001</v>
      </c>
      <c r="AM6" s="16">
        <v>12389438</v>
      </c>
      <c r="AN6" s="16">
        <v>16248387.4</v>
      </c>
      <c r="AO6" s="16">
        <v>16820833.399999999</v>
      </c>
      <c r="AP6" s="16">
        <v>11893189.9</v>
      </c>
      <c r="AQ6" s="16">
        <v>10351104.4</v>
      </c>
      <c r="AR6" s="16">
        <v>12328334.4</v>
      </c>
      <c r="AS6" s="17">
        <f t="shared" ref="AS6:AS21" si="0">(AR6-AQ6)/ABS(AQ6)</f>
        <v>0.1910163325181031</v>
      </c>
      <c r="AT6" s="18">
        <f t="shared" ref="AT6:AT21" si="1">IF(ISERROR(AVERAGE((AI6-AH6)/ABS(AH6),(AJ6-AI6)/ABS(AI6),(AK6-AJ6)/ABS(AJ6),(AL6-AK6)/ABS(AK6),(AM6-AL6)/ABS(AL6),(AN6-AM6)/ABS(AM6),(AO6-AN6)/ABS(AN6),(AP6-AO6)/ABS(AO6),(AQ6-AP6)/ABS(AP6),(AR6-AQ6)/ABS(AQ6))),"–",AVERAGE((AI6-AH6)/ABS(AH6),(AJ6-AI6)/ABS(AI6),(AK6-AJ6)/ABS(AJ6),(AL6-AK6)/ABS(AK6),(AM6-AL6)/ABS(AL6),(AN6-AM6)/ABS(AM6),(AO6-AN6)/ABS(AN6),(AP6-AO6)/ABS(AO6),(AQ6-AP6)/ABS(AP6),(AR6-AQ6)/ABS(AQ6)))</f>
        <v>1.0015792819942349E-2</v>
      </c>
    </row>
    <row r="7" spans="1:49" ht="28.15" customHeight="1" collapsed="1" x14ac:dyDescent="0.2">
      <c r="A7" s="44" t="s">
        <v>28</v>
      </c>
      <c r="B7" s="45"/>
      <c r="C7" s="44" t="s">
        <v>24</v>
      </c>
      <c r="D7" s="45"/>
      <c r="E7" s="19">
        <v>59.695824669582464</v>
      </c>
      <c r="F7" s="20">
        <v>60.372055371164898</v>
      </c>
      <c r="G7" s="20">
        <v>63.198978135525486</v>
      </c>
      <c r="H7" s="20">
        <v>61.821829600964286</v>
      </c>
      <c r="I7" s="20">
        <v>58.221519237613194</v>
      </c>
      <c r="J7" s="20">
        <v>57.465845508237486</v>
      </c>
      <c r="K7" s="20">
        <v>66.584745762711862</v>
      </c>
      <c r="L7" s="20">
        <v>86.192754296330705</v>
      </c>
      <c r="M7" s="20">
        <v>106.04554050926849</v>
      </c>
      <c r="N7" s="20">
        <v>101.67577870068229</v>
      </c>
      <c r="O7" s="20">
        <v>94.814970363318082</v>
      </c>
      <c r="P7" s="20">
        <v>96.797406095172249</v>
      </c>
      <c r="Q7" s="20">
        <v>106.50710558973059</v>
      </c>
      <c r="R7" s="20">
        <v>97.569623412463542</v>
      </c>
      <c r="S7" s="20">
        <v>87.762901891908015</v>
      </c>
      <c r="T7" s="20">
        <v>87.757310032121794</v>
      </c>
      <c r="U7" s="20">
        <v>83.855296075470861</v>
      </c>
      <c r="V7" s="20">
        <v>92.371158866347699</v>
      </c>
      <c r="W7" s="20">
        <v>104.06785752563324</v>
      </c>
      <c r="X7" s="20">
        <v>105.59984570569692</v>
      </c>
      <c r="Y7" s="20">
        <v>102.72443039641776</v>
      </c>
      <c r="Z7" s="20">
        <v>98.457980866410992</v>
      </c>
      <c r="AA7" s="20">
        <v>91.787295181716118</v>
      </c>
      <c r="AB7" s="20">
        <v>90.258937414030257</v>
      </c>
      <c r="AC7" s="20">
        <v>99.966626980627339</v>
      </c>
      <c r="AD7" s="20">
        <v>102.28642990169661</v>
      </c>
      <c r="AE7" s="20">
        <v>88.218874458235192</v>
      </c>
      <c r="AF7" s="20">
        <v>91.974148612827747</v>
      </c>
      <c r="AG7" s="20">
        <v>94.757838900393153</v>
      </c>
      <c r="AH7" s="20">
        <v>93.523783855628082</v>
      </c>
      <c r="AI7" s="20">
        <v>94.778460529037133</v>
      </c>
      <c r="AJ7" s="20">
        <v>96.614935298957576</v>
      </c>
      <c r="AK7" s="20">
        <v>94.594352062666019</v>
      </c>
      <c r="AL7" s="20">
        <v>91.798145339939481</v>
      </c>
      <c r="AM7" s="20">
        <v>90.767773414605557</v>
      </c>
      <c r="AN7" s="20">
        <v>105.23226190861695</v>
      </c>
      <c r="AO7" s="20">
        <v>108.05165538240168</v>
      </c>
      <c r="AP7" s="20">
        <v>90.452138630728754</v>
      </c>
      <c r="AQ7" s="20">
        <v>87.375424379785088</v>
      </c>
      <c r="AR7" s="20">
        <v>94.303068132271619</v>
      </c>
      <c r="AS7" s="17">
        <f t="shared" si="0"/>
        <v>7.9285952562300685E-2</v>
      </c>
      <c r="AT7" s="18">
        <f t="shared" si="1"/>
        <v>3.963374558883224E-3</v>
      </c>
    </row>
    <row r="8" spans="1:49" ht="62.45" customHeight="1" x14ac:dyDescent="0.2">
      <c r="A8" s="14" t="s">
        <v>30</v>
      </c>
      <c r="B8" s="21" t="s">
        <v>6</v>
      </c>
      <c r="C8" s="14" t="s">
        <v>25</v>
      </c>
      <c r="D8" s="21" t="s">
        <v>5</v>
      </c>
      <c r="E8" s="15">
        <v>4267</v>
      </c>
      <c r="F8" s="16">
        <v>4391</v>
      </c>
      <c r="G8" s="16">
        <v>4716</v>
      </c>
      <c r="H8" s="16">
        <v>4783</v>
      </c>
      <c r="I8" s="16">
        <v>4713</v>
      </c>
      <c r="J8" s="16">
        <v>4958</v>
      </c>
      <c r="K8" s="16">
        <v>6329</v>
      </c>
      <c r="L8" s="16">
        <v>9398</v>
      </c>
      <c r="M8" s="16">
        <v>10959</v>
      </c>
      <c r="N8" s="16">
        <v>10550</v>
      </c>
      <c r="O8" s="16">
        <v>9839</v>
      </c>
      <c r="P8" s="16">
        <v>9422</v>
      </c>
      <c r="Q8" s="16">
        <v>10116</v>
      </c>
      <c r="R8" s="16">
        <v>9140</v>
      </c>
      <c r="S8" s="16">
        <v>8233</v>
      </c>
      <c r="T8" s="16">
        <v>8395</v>
      </c>
      <c r="U8" s="16">
        <v>8303</v>
      </c>
      <c r="V8" s="16">
        <v>9671.1336317144669</v>
      </c>
      <c r="W8" s="16">
        <v>11318</v>
      </c>
      <c r="X8" s="16">
        <v>11552</v>
      </c>
      <c r="Y8" s="16">
        <v>11083.893059396813</v>
      </c>
      <c r="Z8" s="16">
        <v>10573.315427321437</v>
      </c>
      <c r="AA8" s="16">
        <v>9896.4426194756961</v>
      </c>
      <c r="AB8" s="16">
        <v>9968.1911966987627</v>
      </c>
      <c r="AC8" s="16">
        <v>11543.492959402653</v>
      </c>
      <c r="AD8" s="16">
        <v>11998.035219698881</v>
      </c>
      <c r="AE8" s="16">
        <v>10485.390329082893</v>
      </c>
      <c r="AF8" s="16">
        <v>11213.953762738742</v>
      </c>
      <c r="AG8" s="16">
        <v>11810.603405134902</v>
      </c>
      <c r="AH8" s="16">
        <v>11803.181903299201</v>
      </c>
      <c r="AI8" s="16">
        <v>12019.4263669883</v>
      </c>
      <c r="AJ8" s="16">
        <v>12537.406699940801</v>
      </c>
      <c r="AK8" s="16">
        <v>12409.745823507899</v>
      </c>
      <c r="AL8" s="16">
        <v>12136.441055842501</v>
      </c>
      <c r="AM8" s="16">
        <v>12221.546057027301</v>
      </c>
      <c r="AN8" s="16">
        <v>14233.743234027401</v>
      </c>
      <c r="AO8" s="16">
        <v>14642.2889040559</v>
      </c>
      <c r="AP8" s="16">
        <v>12427.8</v>
      </c>
      <c r="AQ8" s="16">
        <v>12429.25</v>
      </c>
      <c r="AR8" s="16">
        <v>13997.7</v>
      </c>
      <c r="AS8" s="17">
        <f t="shared" si="0"/>
        <v>0.12619023673994817</v>
      </c>
      <c r="AT8" s="18">
        <f t="shared" si="1"/>
        <v>2.0463637211504994E-2</v>
      </c>
    </row>
    <row r="9" spans="1:49" ht="62.45" customHeight="1" x14ac:dyDescent="0.2">
      <c r="A9" s="22" t="s">
        <v>33</v>
      </c>
      <c r="B9" s="23" t="s">
        <v>6</v>
      </c>
      <c r="C9" s="22" t="s">
        <v>26</v>
      </c>
      <c r="D9" s="23" t="s">
        <v>5</v>
      </c>
      <c r="E9" s="24">
        <v>71.5</v>
      </c>
      <c r="F9" s="25">
        <v>72.7</v>
      </c>
      <c r="G9" s="25">
        <v>74.599999999999994</v>
      </c>
      <c r="H9" s="25">
        <v>77.400000000000006</v>
      </c>
      <c r="I9" s="25">
        <v>80.900000000000006</v>
      </c>
      <c r="J9" s="25">
        <v>86.3</v>
      </c>
      <c r="K9" s="25">
        <v>95.1</v>
      </c>
      <c r="L9" s="25">
        <v>109</v>
      </c>
      <c r="M9" s="25">
        <v>103.3</v>
      </c>
      <c r="N9" s="25">
        <v>103.8</v>
      </c>
      <c r="O9" s="25">
        <v>103.8</v>
      </c>
      <c r="P9" s="25">
        <v>97.3</v>
      </c>
      <c r="Q9" s="25">
        <v>95</v>
      </c>
      <c r="R9" s="25">
        <v>93.7</v>
      </c>
      <c r="S9" s="25">
        <v>93.8</v>
      </c>
      <c r="T9" s="25">
        <v>95.7</v>
      </c>
      <c r="U9" s="25">
        <v>99</v>
      </c>
      <c r="V9" s="25">
        <v>104.7</v>
      </c>
      <c r="W9" s="25">
        <v>108.8</v>
      </c>
      <c r="X9" s="25">
        <v>109.4</v>
      </c>
      <c r="Y9" s="25">
        <v>107.9</v>
      </c>
      <c r="Z9" s="25">
        <v>107.4</v>
      </c>
      <c r="AA9" s="25">
        <v>107.8</v>
      </c>
      <c r="AB9" s="25">
        <v>110.4</v>
      </c>
      <c r="AC9" s="25">
        <v>115.5</v>
      </c>
      <c r="AD9" s="25">
        <v>117.3</v>
      </c>
      <c r="AE9" s="25">
        <v>118.9</v>
      </c>
      <c r="AF9" s="25">
        <v>121.9</v>
      </c>
      <c r="AG9" s="25">
        <v>124.6</v>
      </c>
      <c r="AH9" s="25">
        <v>126.2</v>
      </c>
      <c r="AI9" s="25">
        <v>126.8</v>
      </c>
      <c r="AJ9" s="25">
        <v>129.80000000000001</v>
      </c>
      <c r="AK9" s="25">
        <v>131.19999999999999</v>
      </c>
      <c r="AL9" s="25">
        <v>132.19999999999999</v>
      </c>
      <c r="AM9" s="25">
        <v>134.6</v>
      </c>
      <c r="AN9" s="25">
        <v>135.30000000000001</v>
      </c>
      <c r="AO9" s="25">
        <v>135.5</v>
      </c>
      <c r="AP9" s="25">
        <v>137.4</v>
      </c>
      <c r="AQ9" s="25">
        <v>142.30000000000001</v>
      </c>
      <c r="AR9" s="25">
        <v>148.4</v>
      </c>
      <c r="AS9" s="26">
        <f>(AR9-AQ9)/ABS(AQ9)</f>
        <v>4.2867182009838328E-2</v>
      </c>
      <c r="AT9" s="27">
        <f t="shared" si="1"/>
        <v>1.6420616440848267E-2</v>
      </c>
      <c r="AV9" s="6"/>
    </row>
    <row r="10" spans="1:49" ht="16.149999999999999" customHeight="1" x14ac:dyDescent="0.2">
      <c r="A10" s="46" t="s">
        <v>4</v>
      </c>
      <c r="B10" s="47"/>
      <c r="C10" s="46" t="s">
        <v>1</v>
      </c>
      <c r="D10" s="48"/>
      <c r="E10" s="28"/>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30"/>
      <c r="AW10" s="6"/>
    </row>
    <row r="11" spans="1:49" ht="16.149999999999999" customHeight="1" x14ac:dyDescent="0.2">
      <c r="A11" s="44" t="s">
        <v>9</v>
      </c>
      <c r="B11" s="45"/>
      <c r="C11" s="44" t="s">
        <v>11</v>
      </c>
      <c r="D11" s="45"/>
      <c r="E11" s="15">
        <v>54201</v>
      </c>
      <c r="F11" s="16">
        <v>44818</v>
      </c>
      <c r="G11" s="16">
        <v>40599</v>
      </c>
      <c r="H11" s="16">
        <v>36470</v>
      </c>
      <c r="I11" s="16">
        <v>29735</v>
      </c>
      <c r="J11" s="16">
        <v>32767</v>
      </c>
      <c r="K11" s="16">
        <v>67004</v>
      </c>
      <c r="L11" s="16">
        <v>130150</v>
      </c>
      <c r="M11" s="16">
        <v>178749</v>
      </c>
      <c r="N11" s="16">
        <v>179942</v>
      </c>
      <c r="O11" s="16">
        <v>165278</v>
      </c>
      <c r="P11" s="16">
        <v>186182</v>
      </c>
      <c r="Q11" s="16">
        <v>203899</v>
      </c>
      <c r="R11" s="16">
        <v>179422</v>
      </c>
      <c r="S11" s="16">
        <v>141032</v>
      </c>
      <c r="T11" s="16">
        <v>110255</v>
      </c>
      <c r="U11" s="16">
        <v>103822</v>
      </c>
      <c r="V11" s="16">
        <v>139953</v>
      </c>
      <c r="W11" s="16">
        <v>176895</v>
      </c>
      <c r="X11" s="16">
        <v>179966</v>
      </c>
      <c r="Y11" s="16">
        <v>170780</v>
      </c>
      <c r="Z11" s="16">
        <v>154824</v>
      </c>
      <c r="AA11" s="16">
        <v>133972</v>
      </c>
      <c r="AB11" s="16">
        <v>127710</v>
      </c>
      <c r="AC11" s="16">
        <v>166758</v>
      </c>
      <c r="AD11" s="16">
        <v>176097</v>
      </c>
      <c r="AE11" s="16">
        <v>153081</v>
      </c>
      <c r="AF11" s="16">
        <v>150380</v>
      </c>
      <c r="AG11" s="16">
        <v>162867</v>
      </c>
      <c r="AH11" s="16">
        <v>167434</v>
      </c>
      <c r="AI11" s="16">
        <v>176679</v>
      </c>
      <c r="AJ11" s="16">
        <v>184686</v>
      </c>
      <c r="AK11" s="16">
        <v>182931</v>
      </c>
      <c r="AL11" s="16">
        <v>169772</v>
      </c>
      <c r="AM11" s="16">
        <v>162077</v>
      </c>
      <c r="AN11" s="16">
        <v>185304</v>
      </c>
      <c r="AO11" s="16">
        <v>184470</v>
      </c>
      <c r="AP11" s="16">
        <v>153606</v>
      </c>
      <c r="AQ11" s="16">
        <v>143053</v>
      </c>
      <c r="AR11" s="16">
        <v>159671</v>
      </c>
      <c r="AS11" s="17">
        <f t="shared" si="0"/>
        <v>0.11616673540575871</v>
      </c>
      <c r="AT11" s="18">
        <f t="shared" si="1"/>
        <v>-7.2661238628081155E-4</v>
      </c>
    </row>
    <row r="12" spans="1:49" ht="16.149999999999999" hidden="1" customHeight="1" outlineLevel="1" x14ac:dyDescent="0.2">
      <c r="A12" s="44" t="s">
        <v>18</v>
      </c>
      <c r="B12" s="45"/>
      <c r="C12" s="44" t="s">
        <v>8</v>
      </c>
      <c r="D12" s="45"/>
      <c r="E12" s="15">
        <v>2849601</v>
      </c>
      <c r="F12" s="16">
        <v>2359039</v>
      </c>
      <c r="G12" s="16">
        <v>2192233</v>
      </c>
      <c r="H12" s="16">
        <v>1986417</v>
      </c>
      <c r="I12" s="16">
        <v>1535403</v>
      </c>
      <c r="J12" s="16">
        <v>1686770</v>
      </c>
      <c r="K12" s="16">
        <v>4255717</v>
      </c>
      <c r="L12" s="16">
        <v>10953058</v>
      </c>
      <c r="M12" s="16">
        <v>18784374</v>
      </c>
      <c r="N12" s="16">
        <v>17514023</v>
      </c>
      <c r="O12" s="16">
        <v>14732509.699999999</v>
      </c>
      <c r="P12" s="16">
        <v>17628267</v>
      </c>
      <c r="Q12" s="16">
        <v>20983352</v>
      </c>
      <c r="R12" s="16">
        <v>16485178</v>
      </c>
      <c r="S12" s="16">
        <v>11414580</v>
      </c>
      <c r="T12" s="16">
        <v>9090892</v>
      </c>
      <c r="U12" s="16">
        <v>8236159</v>
      </c>
      <c r="V12" s="16">
        <v>12725518.300000001</v>
      </c>
      <c r="W12" s="16">
        <v>18341358</v>
      </c>
      <c r="X12" s="16">
        <v>18562901</v>
      </c>
      <c r="Y12" s="16">
        <v>16943153</v>
      </c>
      <c r="Z12" s="16">
        <v>14563109</v>
      </c>
      <c r="AA12" s="16">
        <v>11814997</v>
      </c>
      <c r="AB12" s="16">
        <v>11046908.4</v>
      </c>
      <c r="AC12" s="16">
        <v>16697168</v>
      </c>
      <c r="AD12" s="16">
        <v>17884818.399999999</v>
      </c>
      <c r="AE12" s="16">
        <v>12936838.199999999</v>
      </c>
      <c r="AF12" s="16">
        <v>13442818.9</v>
      </c>
      <c r="AG12" s="16">
        <v>15057774.5</v>
      </c>
      <c r="AH12" s="16">
        <v>15246899</v>
      </c>
      <c r="AI12" s="16">
        <v>16333490.199999999</v>
      </c>
      <c r="AJ12" s="16">
        <v>17427847</v>
      </c>
      <c r="AK12" s="16">
        <v>16595284.9</v>
      </c>
      <c r="AL12" s="16">
        <v>14744588.5</v>
      </c>
      <c r="AM12" s="16">
        <v>13975865.5</v>
      </c>
      <c r="AN12" s="16">
        <v>19081143.300000001</v>
      </c>
      <c r="AO12" s="16">
        <v>19221992.600000001</v>
      </c>
      <c r="AP12" s="16">
        <v>13463077.6</v>
      </c>
      <c r="AQ12" s="16">
        <v>12253054.9</v>
      </c>
      <c r="AR12" s="16">
        <v>14835252.4</v>
      </c>
      <c r="AS12" s="17">
        <f t="shared" si="0"/>
        <v>0.21073907862764901</v>
      </c>
      <c r="AT12" s="18">
        <f t="shared" si="1"/>
        <v>1.2077553487311073E-2</v>
      </c>
    </row>
    <row r="13" spans="1:49" ht="28.15" customHeight="1" collapsed="1" x14ac:dyDescent="0.2">
      <c r="A13" s="44" t="s">
        <v>28</v>
      </c>
      <c r="B13" s="45"/>
      <c r="C13" s="44" t="s">
        <v>27</v>
      </c>
      <c r="D13" s="45"/>
      <c r="E13" s="19">
        <v>52.574694193834063</v>
      </c>
      <c r="F13" s="20">
        <v>52.635972154045248</v>
      </c>
      <c r="G13" s="20">
        <v>53.997216680213796</v>
      </c>
      <c r="H13" s="20">
        <v>54.467151083081987</v>
      </c>
      <c r="I13" s="20">
        <v>51.636219942828319</v>
      </c>
      <c r="J13" s="20">
        <v>51.477706228827785</v>
      </c>
      <c r="K13" s="20">
        <v>63.51437227628201</v>
      </c>
      <c r="L13" s="20">
        <v>84.157187860161358</v>
      </c>
      <c r="M13" s="20">
        <v>105.08799489787356</v>
      </c>
      <c r="N13" s="20">
        <v>97.331490146825089</v>
      </c>
      <c r="O13" s="20">
        <v>89.137753966045082</v>
      </c>
      <c r="P13" s="20">
        <v>94.682982243181399</v>
      </c>
      <c r="Q13" s="20">
        <v>102.91051942383238</v>
      </c>
      <c r="R13" s="20">
        <v>91.879357046516034</v>
      </c>
      <c r="S13" s="20">
        <v>80.936099608599463</v>
      </c>
      <c r="T13" s="20">
        <v>82.453330914697744</v>
      </c>
      <c r="U13" s="20">
        <v>79.329612220916573</v>
      </c>
      <c r="V13" s="20">
        <v>90.927084807042363</v>
      </c>
      <c r="W13" s="20">
        <v>103.68499957601968</v>
      </c>
      <c r="X13" s="20">
        <v>103.14671104541969</v>
      </c>
      <c r="Y13" s="20">
        <v>99.210405199672095</v>
      </c>
      <c r="Z13" s="20">
        <v>94.062348214747061</v>
      </c>
      <c r="AA13" s="20">
        <v>88.190047174036366</v>
      </c>
      <c r="AB13" s="20">
        <v>86.499948320413438</v>
      </c>
      <c r="AC13" s="20">
        <v>100.12813778049629</v>
      </c>
      <c r="AD13" s="20">
        <v>101.56231168049426</v>
      </c>
      <c r="AE13" s="20">
        <v>84.509757579320748</v>
      </c>
      <c r="AF13" s="20">
        <v>89.392332092033513</v>
      </c>
      <c r="AG13" s="20">
        <v>92.454422934050484</v>
      </c>
      <c r="AH13" s="20">
        <v>91.062143889532592</v>
      </c>
      <c r="AI13" s="20">
        <v>92.447264247590255</v>
      </c>
      <c r="AJ13" s="20">
        <v>94.364743402315284</v>
      </c>
      <c r="AK13" s="20">
        <v>90.718822397516007</v>
      </c>
      <c r="AL13" s="20">
        <v>86.849353839266783</v>
      </c>
      <c r="AM13" s="20">
        <v>86.229788927485089</v>
      </c>
      <c r="AN13" s="20">
        <v>102.97210691620256</v>
      </c>
      <c r="AO13" s="20">
        <v>104.20118501653386</v>
      </c>
      <c r="AP13" s="20">
        <v>87.646821087717925</v>
      </c>
      <c r="AQ13" s="20">
        <v>85.653952730806068</v>
      </c>
      <c r="AR13" s="20">
        <v>92.911376517965067</v>
      </c>
      <c r="AS13" s="17">
        <f t="shared" si="0"/>
        <v>8.4729584050460438E-2</v>
      </c>
      <c r="AT13" s="18">
        <f t="shared" si="1"/>
        <v>5.6746564825043899E-3</v>
      </c>
    </row>
    <row r="14" spans="1:49" ht="62.45" customHeight="1" x14ac:dyDescent="0.2">
      <c r="A14" s="14" t="s">
        <v>30</v>
      </c>
      <c r="B14" s="21" t="s">
        <v>6</v>
      </c>
      <c r="C14" s="14" t="s">
        <v>29</v>
      </c>
      <c r="D14" s="21" t="s">
        <v>5</v>
      </c>
      <c r="E14" s="15">
        <v>5246</v>
      </c>
      <c r="F14" s="16">
        <v>5360</v>
      </c>
      <c r="G14" s="16">
        <v>5671</v>
      </c>
      <c r="H14" s="16">
        <v>5995</v>
      </c>
      <c r="I14" s="16">
        <v>5959</v>
      </c>
      <c r="J14" s="16">
        <v>6124</v>
      </c>
      <c r="K14" s="16">
        <v>8285</v>
      </c>
      <c r="L14" s="16">
        <v>12578</v>
      </c>
      <c r="M14" s="16">
        <v>15090</v>
      </c>
      <c r="N14" s="16">
        <v>14194</v>
      </c>
      <c r="O14" s="16">
        <v>12847</v>
      </c>
      <c r="P14" s="16">
        <v>12879</v>
      </c>
      <c r="Q14" s="16">
        <v>13860</v>
      </c>
      <c r="R14" s="16">
        <v>12335</v>
      </c>
      <c r="S14" s="16">
        <v>10958</v>
      </c>
      <c r="T14" s="16">
        <v>11261</v>
      </c>
      <c r="U14" s="16">
        <v>11103</v>
      </c>
      <c r="V14" s="16">
        <v>13383.05188020264</v>
      </c>
      <c r="W14" s="16">
        <v>15751</v>
      </c>
      <c r="X14" s="16">
        <v>15681</v>
      </c>
      <c r="Y14" s="16">
        <v>14727.134324862394</v>
      </c>
      <c r="Z14" s="16">
        <v>13758.20286260528</v>
      </c>
      <c r="AA14" s="16">
        <v>12874.331949959693</v>
      </c>
      <c r="AB14" s="16">
        <v>12923.811761021065</v>
      </c>
      <c r="AC14" s="16">
        <v>15530.889072788113</v>
      </c>
      <c r="AD14" s="16">
        <v>16196.540762193565</v>
      </c>
      <c r="AE14" s="16">
        <v>13650.063012392133</v>
      </c>
      <c r="AF14" s="16">
        <v>14697.250874783882</v>
      </c>
      <c r="AG14" s="16">
        <v>15450.039618216091</v>
      </c>
      <c r="AH14" s="16">
        <v>15229.671268679</v>
      </c>
      <c r="AI14" s="16">
        <v>15440.6281199237</v>
      </c>
      <c r="AJ14" s="16">
        <v>16172.8319964697</v>
      </c>
      <c r="AK14" s="16">
        <v>15737.207797748901</v>
      </c>
      <c r="AL14" s="16">
        <v>15284.971122741101</v>
      </c>
      <c r="AM14" s="16">
        <v>15322.034961777401</v>
      </c>
      <c r="AN14" s="16">
        <v>18099.2508264797</v>
      </c>
      <c r="AO14" s="16">
        <v>18543.9603916626</v>
      </c>
      <c r="AP14" s="16">
        <v>15725</v>
      </c>
      <c r="AQ14" s="16">
        <v>15496.21</v>
      </c>
      <c r="AR14" s="16">
        <v>17281.8</v>
      </c>
      <c r="AS14" s="17">
        <f t="shared" si="0"/>
        <v>0.11522752982826125</v>
      </c>
      <c r="AT14" s="18">
        <f t="shared" si="1"/>
        <v>1.6251483474478745E-2</v>
      </c>
    </row>
    <row r="15" spans="1:49" ht="62.45" customHeight="1" x14ac:dyDescent="0.2">
      <c r="A15" s="22" t="s">
        <v>32</v>
      </c>
      <c r="B15" s="23" t="s">
        <v>6</v>
      </c>
      <c r="C15" s="22" t="s">
        <v>31</v>
      </c>
      <c r="D15" s="23" t="s">
        <v>5</v>
      </c>
      <c r="E15" s="24">
        <v>99.8</v>
      </c>
      <c r="F15" s="25">
        <v>101.8</v>
      </c>
      <c r="G15" s="25">
        <v>105</v>
      </c>
      <c r="H15" s="25">
        <v>110.1</v>
      </c>
      <c r="I15" s="25">
        <v>115.4</v>
      </c>
      <c r="J15" s="25">
        <v>119</v>
      </c>
      <c r="K15" s="25">
        <v>130.4</v>
      </c>
      <c r="L15" s="25">
        <v>149.5</v>
      </c>
      <c r="M15" s="25">
        <v>143.6</v>
      </c>
      <c r="N15" s="25">
        <v>145.80000000000001</v>
      </c>
      <c r="O15" s="25">
        <v>144.1</v>
      </c>
      <c r="P15" s="25">
        <v>136</v>
      </c>
      <c r="Q15" s="25">
        <v>134.69999999999999</v>
      </c>
      <c r="R15" s="25">
        <v>134.30000000000001</v>
      </c>
      <c r="S15" s="25">
        <v>135.4</v>
      </c>
      <c r="T15" s="25">
        <v>136.6</v>
      </c>
      <c r="U15" s="25">
        <v>140</v>
      </c>
      <c r="V15" s="25">
        <v>147.19999999999999</v>
      </c>
      <c r="W15" s="25">
        <v>151.9</v>
      </c>
      <c r="X15" s="25">
        <v>152</v>
      </c>
      <c r="Y15" s="25">
        <v>148.4</v>
      </c>
      <c r="Z15" s="25">
        <v>146.30000000000001</v>
      </c>
      <c r="AA15" s="25">
        <v>146</v>
      </c>
      <c r="AB15" s="25">
        <v>149.4</v>
      </c>
      <c r="AC15" s="25">
        <v>155.1</v>
      </c>
      <c r="AD15" s="25">
        <v>159.5</v>
      </c>
      <c r="AE15" s="25">
        <v>161.5</v>
      </c>
      <c r="AF15" s="25">
        <v>164.4</v>
      </c>
      <c r="AG15" s="25">
        <v>167.1</v>
      </c>
      <c r="AH15" s="25">
        <v>167.2</v>
      </c>
      <c r="AI15" s="25">
        <v>167</v>
      </c>
      <c r="AJ15" s="25">
        <v>171.4</v>
      </c>
      <c r="AK15" s="25">
        <v>173.5</v>
      </c>
      <c r="AL15" s="25">
        <v>176</v>
      </c>
      <c r="AM15" s="25">
        <v>177.7</v>
      </c>
      <c r="AN15" s="25">
        <v>175.8</v>
      </c>
      <c r="AO15" s="25">
        <v>178</v>
      </c>
      <c r="AP15" s="25">
        <v>179.4</v>
      </c>
      <c r="AQ15" s="25">
        <v>180.9</v>
      </c>
      <c r="AR15" s="25">
        <v>186</v>
      </c>
      <c r="AS15" s="26">
        <f t="shared" si="0"/>
        <v>2.8192371475953534E-2</v>
      </c>
      <c r="AT15" s="27">
        <f t="shared" si="1"/>
        <v>1.0771227486473182E-2</v>
      </c>
    </row>
    <row r="16" spans="1:49" ht="16.149999999999999" customHeight="1" x14ac:dyDescent="0.2">
      <c r="A16" s="46" t="s">
        <v>7</v>
      </c>
      <c r="B16" s="47"/>
      <c r="C16" s="49" t="s">
        <v>2</v>
      </c>
      <c r="D16" s="48"/>
      <c r="E16" s="28"/>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30"/>
    </row>
    <row r="17" spans="1:49" ht="16.149999999999999" customHeight="1" x14ac:dyDescent="0.2">
      <c r="A17" s="44" t="s">
        <v>9</v>
      </c>
      <c r="B17" s="45"/>
      <c r="C17" s="44" t="s">
        <v>22</v>
      </c>
      <c r="D17" s="45"/>
      <c r="E17" s="15">
        <v>96042</v>
      </c>
      <c r="F17" s="16">
        <v>81877</v>
      </c>
      <c r="G17" s="16">
        <v>75633</v>
      </c>
      <c r="H17" s="16">
        <v>67996</v>
      </c>
      <c r="I17" s="16">
        <v>55024</v>
      </c>
      <c r="J17" s="16">
        <v>58503</v>
      </c>
      <c r="K17" s="16">
        <v>114086</v>
      </c>
      <c r="L17" s="16">
        <v>218423</v>
      </c>
      <c r="M17" s="16">
        <v>304066</v>
      </c>
      <c r="N17" s="16">
        <v>314782</v>
      </c>
      <c r="O17" s="16">
        <v>295522</v>
      </c>
      <c r="P17" s="16">
        <v>325046</v>
      </c>
      <c r="Q17" s="16">
        <v>353781</v>
      </c>
      <c r="R17" s="16">
        <v>319655</v>
      </c>
      <c r="S17" s="16">
        <v>258321</v>
      </c>
      <c r="T17" s="16">
        <v>207074</v>
      </c>
      <c r="U17" s="16">
        <v>194559</v>
      </c>
      <c r="V17" s="16">
        <v>252192</v>
      </c>
      <c r="W17" s="16">
        <v>316850</v>
      </c>
      <c r="X17" s="16">
        <v>330328</v>
      </c>
      <c r="Y17" s="16">
        <v>322640</v>
      </c>
      <c r="Z17" s="16">
        <v>299282</v>
      </c>
      <c r="AA17" s="16">
        <v>261341</v>
      </c>
      <c r="AB17" s="16">
        <v>244030</v>
      </c>
      <c r="AC17" s="16">
        <v>302826</v>
      </c>
      <c r="AD17" s="16">
        <v>322684</v>
      </c>
      <c r="AE17" s="16">
        <v>288518</v>
      </c>
      <c r="AF17" s="16">
        <v>279023</v>
      </c>
      <c r="AG17" s="16">
        <v>296151</v>
      </c>
      <c r="AH17" s="16">
        <v>302862</v>
      </c>
      <c r="AI17" s="16">
        <v>316896</v>
      </c>
      <c r="AJ17" s="16">
        <v>331747</v>
      </c>
      <c r="AK17" s="16">
        <v>330507</v>
      </c>
      <c r="AL17" s="16">
        <v>312871</v>
      </c>
      <c r="AM17" s="16">
        <v>298573</v>
      </c>
      <c r="AN17" s="16">
        <v>339709</v>
      </c>
      <c r="AO17" s="16">
        <v>340144</v>
      </c>
      <c r="AP17" s="16">
        <v>285092</v>
      </c>
      <c r="AQ17" s="16">
        <v>261520</v>
      </c>
      <c r="AR17" s="16">
        <v>290402</v>
      </c>
      <c r="AS17" s="17">
        <f t="shared" si="0"/>
        <v>0.1104389721627409</v>
      </c>
      <c r="AT17" s="18">
        <f t="shared" si="1"/>
        <v>-4.6320350772798973E-4</v>
      </c>
      <c r="AV17" s="31"/>
    </row>
    <row r="18" spans="1:49" ht="16.149999999999999" hidden="1" customHeight="1" outlineLevel="1" x14ac:dyDescent="0.2">
      <c r="A18" s="44" t="s">
        <v>18</v>
      </c>
      <c r="B18" s="45"/>
      <c r="C18" s="44" t="s">
        <v>8</v>
      </c>
      <c r="D18" s="45"/>
      <c r="E18" s="15">
        <v>5347334</v>
      </c>
      <c r="F18" s="16">
        <v>4596367</v>
      </c>
      <c r="G18" s="16">
        <v>4406346</v>
      </c>
      <c r="H18" s="16">
        <v>3935412</v>
      </c>
      <c r="I18" s="16">
        <v>3007767</v>
      </c>
      <c r="J18" s="16">
        <v>3165711</v>
      </c>
      <c r="K18" s="16">
        <v>7390660</v>
      </c>
      <c r="L18" s="16">
        <v>18561552</v>
      </c>
      <c r="M18" s="16">
        <v>32073683</v>
      </c>
      <c r="N18" s="16">
        <v>31223985</v>
      </c>
      <c r="O18" s="16">
        <v>27081590.699999999</v>
      </c>
      <c r="P18" s="16">
        <v>31069942</v>
      </c>
      <c r="Q18" s="16">
        <v>36946850</v>
      </c>
      <c r="R18" s="16">
        <v>30167659</v>
      </c>
      <c r="S18" s="16">
        <v>21708203</v>
      </c>
      <c r="T18" s="16">
        <v>17587467</v>
      </c>
      <c r="U18" s="16">
        <v>15844937</v>
      </c>
      <c r="V18" s="16">
        <v>23093164.800000001</v>
      </c>
      <c r="W18" s="16">
        <v>32906175</v>
      </c>
      <c r="X18" s="16">
        <v>34441105</v>
      </c>
      <c r="Y18" s="16">
        <v>32542885</v>
      </c>
      <c r="Z18" s="16">
        <v>28786152</v>
      </c>
      <c r="AA18" s="16">
        <v>23505853</v>
      </c>
      <c r="AB18" s="16">
        <v>21545828</v>
      </c>
      <c r="AC18" s="16">
        <v>30299427</v>
      </c>
      <c r="AD18" s="16">
        <v>32878679.299999997</v>
      </c>
      <c r="AE18" s="16">
        <v>24884937.899999999</v>
      </c>
      <c r="AF18" s="16">
        <v>25274649.300000001</v>
      </c>
      <c r="AG18" s="16">
        <v>27687478.300000001</v>
      </c>
      <c r="AH18" s="16">
        <v>27912638</v>
      </c>
      <c r="AI18" s="16">
        <v>29623041.600000001</v>
      </c>
      <c r="AJ18" s="16">
        <v>31636136</v>
      </c>
      <c r="AK18" s="16">
        <v>30555141</v>
      </c>
      <c r="AL18" s="16">
        <v>27880811.300000001</v>
      </c>
      <c r="AM18" s="16">
        <v>26365303.5</v>
      </c>
      <c r="AN18" s="16">
        <v>35329530.700000003</v>
      </c>
      <c r="AO18" s="16">
        <v>36042826</v>
      </c>
      <c r="AP18" s="16">
        <v>25356267.5</v>
      </c>
      <c r="AQ18" s="16">
        <v>22604159.300000001</v>
      </c>
      <c r="AR18" s="16">
        <v>27163586.800000001</v>
      </c>
      <c r="AS18" s="17">
        <f t="shared" si="0"/>
        <v>0.20170745744125063</v>
      </c>
      <c r="AT18" s="18">
        <f t="shared" si="1"/>
        <v>1.1004750419112244E-2</v>
      </c>
      <c r="AV18" s="31"/>
    </row>
    <row r="19" spans="1:49" ht="28.15" customHeight="1" collapsed="1" x14ac:dyDescent="0.2">
      <c r="A19" s="44" t="s">
        <v>28</v>
      </c>
      <c r="B19" s="45"/>
      <c r="C19" s="44" t="s">
        <v>34</v>
      </c>
      <c r="D19" s="45"/>
      <c r="E19" s="19">
        <v>55.677037129589138</v>
      </c>
      <c r="F19" s="20">
        <v>56.137462290997469</v>
      </c>
      <c r="G19" s="20">
        <v>58.259569235651107</v>
      </c>
      <c r="H19" s="20">
        <v>57.877110418259896</v>
      </c>
      <c r="I19" s="20">
        <v>54.662819860424541</v>
      </c>
      <c r="J19" s="20">
        <v>54.111942977283213</v>
      </c>
      <c r="K19" s="20">
        <v>64.781480637413878</v>
      </c>
      <c r="L19" s="20">
        <v>84.97984186647011</v>
      </c>
      <c r="M19" s="20">
        <v>105.48263534890451</v>
      </c>
      <c r="N19" s="20">
        <v>99.19240934996283</v>
      </c>
      <c r="O19" s="20">
        <v>91.639846441212498</v>
      </c>
      <c r="P19" s="20">
        <v>95.586292401690841</v>
      </c>
      <c r="Q19" s="20">
        <v>104.43424039165473</v>
      </c>
      <c r="R19" s="20">
        <v>94.375683158405153</v>
      </c>
      <c r="S19" s="20">
        <v>84.03576557848568</v>
      </c>
      <c r="T19" s="20">
        <v>84.933246085940297</v>
      </c>
      <c r="U19" s="20">
        <v>81.440267476703724</v>
      </c>
      <c r="V19" s="20">
        <v>91.569775409212028</v>
      </c>
      <c r="W19" s="20">
        <v>103.85411077797065</v>
      </c>
      <c r="X19" s="20">
        <v>104.26335339420213</v>
      </c>
      <c r="Y19" s="20">
        <v>100.8643844532606</v>
      </c>
      <c r="Z19" s="20">
        <v>96.184040470191988</v>
      </c>
      <c r="AA19" s="20">
        <v>89.943227430827918</v>
      </c>
      <c r="AB19" s="20">
        <v>88.291718231364996</v>
      </c>
      <c r="AC19" s="20">
        <v>100.05556656297676</v>
      </c>
      <c r="AD19" s="20">
        <v>101.89125987033754</v>
      </c>
      <c r="AE19" s="20">
        <v>86.250902543342178</v>
      </c>
      <c r="AF19" s="20">
        <v>90.582673471362583</v>
      </c>
      <c r="AG19" s="20">
        <v>93.491084953283973</v>
      </c>
      <c r="AH19" s="20">
        <v>92.162892670589244</v>
      </c>
      <c r="AI19" s="20">
        <v>93.478748863980613</v>
      </c>
      <c r="AJ19" s="20">
        <v>95.362236885337325</v>
      </c>
      <c r="AK19" s="20">
        <v>92.449300619956617</v>
      </c>
      <c r="AL19" s="20">
        <v>89.112801442127903</v>
      </c>
      <c r="AM19" s="20">
        <v>88.304379498481111</v>
      </c>
      <c r="AN19" s="20">
        <v>103.999395659226</v>
      </c>
      <c r="AO19" s="20">
        <v>105.96343313420199</v>
      </c>
      <c r="AP19" s="20">
        <v>88.940648983486028</v>
      </c>
      <c r="AQ19" s="20">
        <v>86.433769118996636</v>
      </c>
      <c r="AR19" s="20">
        <v>93.537877838306898</v>
      </c>
      <c r="AS19" s="17">
        <f t="shared" si="0"/>
        <v>8.2191356361305576E-2</v>
      </c>
      <c r="AT19" s="18">
        <f t="shared" si="1"/>
        <v>4.8698811362072863E-3</v>
      </c>
      <c r="AV19" s="31"/>
      <c r="AW19" s="31"/>
    </row>
    <row r="20" spans="1:49" ht="62.45" customHeight="1" x14ac:dyDescent="0.2">
      <c r="A20" s="14" t="s">
        <v>30</v>
      </c>
      <c r="B20" s="21" t="s">
        <v>6</v>
      </c>
      <c r="C20" s="14" t="s">
        <v>35</v>
      </c>
      <c r="D20" s="21" t="s">
        <v>5</v>
      </c>
      <c r="E20" s="15">
        <v>4819</v>
      </c>
      <c r="F20" s="16">
        <v>4922</v>
      </c>
      <c r="G20" s="16">
        <v>5229</v>
      </c>
      <c r="H20" s="16">
        <v>5433</v>
      </c>
      <c r="I20" s="16">
        <v>5386</v>
      </c>
      <c r="J20" s="16">
        <v>5611.1</v>
      </c>
      <c r="K20" s="16">
        <v>7478</v>
      </c>
      <c r="L20" s="16">
        <v>11293</v>
      </c>
      <c r="M20" s="16">
        <v>13388</v>
      </c>
      <c r="N20" s="16">
        <v>12633</v>
      </c>
      <c r="O20" s="16">
        <v>11521</v>
      </c>
      <c r="P20" s="16">
        <v>11402</v>
      </c>
      <c r="Q20" s="16">
        <v>12274</v>
      </c>
      <c r="R20" s="16">
        <v>10933</v>
      </c>
      <c r="S20" s="16">
        <v>9720</v>
      </c>
      <c r="T20" s="16">
        <v>9921</v>
      </c>
      <c r="U20" s="16">
        <v>9797</v>
      </c>
      <c r="V20" s="16">
        <v>11731.04867509675</v>
      </c>
      <c r="W20" s="16">
        <v>13793</v>
      </c>
      <c r="X20" s="16">
        <v>13801</v>
      </c>
      <c r="Y20" s="16">
        <v>13012.335730225639</v>
      </c>
      <c r="Z20" s="16">
        <v>12220.9153908354</v>
      </c>
      <c r="AA20" s="16">
        <v>11423.006723017055</v>
      </c>
      <c r="AB20" s="16">
        <v>11514.977666680326</v>
      </c>
      <c r="AC20" s="16">
        <v>13739.242997629002</v>
      </c>
      <c r="AD20" s="16">
        <v>14289.268223246272</v>
      </c>
      <c r="AE20" s="16">
        <v>12164.492704094719</v>
      </c>
      <c r="AF20" s="16">
        <v>13091.283659232395</v>
      </c>
      <c r="AG20" s="16">
        <v>13812.096081897413</v>
      </c>
      <c r="AH20" s="16">
        <v>13697.479703627399</v>
      </c>
      <c r="AI20" s="16">
        <v>13926.848690106501</v>
      </c>
      <c r="AJ20" s="16">
        <v>14561.2747569684</v>
      </c>
      <c r="AK20" s="16">
        <v>14251.449467938701</v>
      </c>
      <c r="AL20" s="16">
        <v>13844.9159433121</v>
      </c>
      <c r="AM20" s="16">
        <v>13904.6116396995</v>
      </c>
      <c r="AN20" s="16">
        <v>16342.2950207383</v>
      </c>
      <c r="AO20" s="16">
        <v>16758.279012124302</v>
      </c>
      <c r="AP20" s="16">
        <v>14204.3</v>
      </c>
      <c r="AQ20" s="16">
        <v>14106.9</v>
      </c>
      <c r="AR20" s="16">
        <v>15806.4</v>
      </c>
      <c r="AS20" s="17">
        <f t="shared" si="0"/>
        <v>0.12047296004083109</v>
      </c>
      <c r="AT20" s="18">
        <f t="shared" si="1"/>
        <v>1.7879217440711796E-2</v>
      </c>
      <c r="AV20" s="31"/>
      <c r="AW20" s="31"/>
    </row>
    <row r="21" spans="1:49" ht="62.45" customHeight="1" thickBot="1" x14ac:dyDescent="0.25">
      <c r="A21" s="32" t="s">
        <v>32</v>
      </c>
      <c r="B21" s="33" t="s">
        <v>6</v>
      </c>
      <c r="C21" s="32" t="s">
        <v>40</v>
      </c>
      <c r="D21" s="33" t="s">
        <v>5</v>
      </c>
      <c r="E21" s="34">
        <v>86.6</v>
      </c>
      <c r="F21" s="35">
        <v>87.7</v>
      </c>
      <c r="G21" s="35">
        <v>89.8</v>
      </c>
      <c r="H21" s="35">
        <v>93.9</v>
      </c>
      <c r="I21" s="35">
        <v>98.5</v>
      </c>
      <c r="J21" s="35">
        <v>103.7</v>
      </c>
      <c r="K21" s="35">
        <v>115.4</v>
      </c>
      <c r="L21" s="35">
        <v>132.9</v>
      </c>
      <c r="M21" s="35">
        <v>126.9</v>
      </c>
      <c r="N21" s="35">
        <v>127.4</v>
      </c>
      <c r="O21" s="35">
        <v>125.7</v>
      </c>
      <c r="P21" s="35">
        <v>119.3</v>
      </c>
      <c r="Q21" s="35">
        <v>117.5</v>
      </c>
      <c r="R21" s="35">
        <v>115.8</v>
      </c>
      <c r="S21" s="35">
        <v>115.7</v>
      </c>
      <c r="T21" s="35">
        <v>116.8</v>
      </c>
      <c r="U21" s="35">
        <v>120.3</v>
      </c>
      <c r="V21" s="35">
        <v>128.1</v>
      </c>
      <c r="W21" s="35">
        <v>132.80000000000001</v>
      </c>
      <c r="X21" s="35">
        <v>132.4</v>
      </c>
      <c r="Y21" s="35">
        <v>129</v>
      </c>
      <c r="Z21" s="35">
        <v>127.1</v>
      </c>
      <c r="AA21" s="35">
        <v>127</v>
      </c>
      <c r="AB21" s="35">
        <v>130.4</v>
      </c>
      <c r="AC21" s="35">
        <v>137.30000000000001</v>
      </c>
      <c r="AD21" s="35">
        <v>140.19999999999999</v>
      </c>
      <c r="AE21" s="35">
        <v>141</v>
      </c>
      <c r="AF21" s="35">
        <v>144.5</v>
      </c>
      <c r="AG21" s="35">
        <v>147.69999999999999</v>
      </c>
      <c r="AH21" s="35">
        <v>148.6</v>
      </c>
      <c r="AI21" s="35">
        <v>149</v>
      </c>
      <c r="AJ21" s="35">
        <v>152.69999999999999</v>
      </c>
      <c r="AK21" s="35">
        <v>154.19999999999999</v>
      </c>
      <c r="AL21" s="35">
        <v>155.4</v>
      </c>
      <c r="AM21" s="35">
        <v>157.5</v>
      </c>
      <c r="AN21" s="35">
        <v>157.1</v>
      </c>
      <c r="AO21" s="35">
        <v>158.19999999999999</v>
      </c>
      <c r="AP21" s="35">
        <v>159.69999999999999</v>
      </c>
      <c r="AQ21" s="35">
        <v>163.19999999999999</v>
      </c>
      <c r="AR21" s="35">
        <v>169</v>
      </c>
      <c r="AS21" s="36">
        <f t="shared" si="0"/>
        <v>3.5539215686274585E-2</v>
      </c>
      <c r="AT21" s="37">
        <f t="shared" si="1"/>
        <v>1.300420064032764E-2</v>
      </c>
      <c r="AV21" s="31"/>
      <c r="AW21" s="31"/>
    </row>
    <row r="22" spans="1:49" ht="15.75" customHeight="1" x14ac:dyDescent="0.2">
      <c r="A22" s="3"/>
      <c r="B22" s="3"/>
      <c r="C22" s="3"/>
      <c r="D22" s="3"/>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49" ht="15.75" customHeight="1" x14ac:dyDescent="0.2">
      <c r="A23" s="3"/>
      <c r="B23" s="3"/>
      <c r="C23" s="3"/>
      <c r="D23" s="3"/>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O23" s="6"/>
      <c r="AP23" s="6"/>
      <c r="AQ23" s="6"/>
      <c r="AR23" s="6"/>
    </row>
    <row r="24" spans="1:49" ht="15.75" customHeight="1" x14ac:dyDescent="0.2">
      <c r="A24" s="3"/>
      <c r="B24" s="3"/>
      <c r="C24" s="3"/>
      <c r="D24" s="3"/>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O24" s="6"/>
      <c r="AP24" s="6"/>
      <c r="AQ24" s="6"/>
      <c r="AR24" s="6"/>
    </row>
    <row r="25" spans="1:49" ht="15.75" customHeight="1" x14ac:dyDescent="0.2">
      <c r="A25" s="3"/>
      <c r="B25" s="3"/>
      <c r="C25" s="3"/>
      <c r="D25" s="3"/>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49" ht="15.75" customHeight="1" x14ac:dyDescent="0.2">
      <c r="A26" s="3"/>
      <c r="B26" s="3"/>
      <c r="C26" s="3"/>
      <c r="D26" s="3"/>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49" ht="15.75" customHeight="1" x14ac:dyDescent="0.2">
      <c r="A27" s="3"/>
      <c r="B27" s="3"/>
      <c r="C27" s="3"/>
      <c r="D27" s="3"/>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49" ht="15.75" customHeight="1" x14ac:dyDescent="0.2">
      <c r="A28" s="3"/>
      <c r="B28" s="3"/>
      <c r="C28" s="3"/>
      <c r="D28" s="3"/>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49" ht="15.75" customHeight="1" x14ac:dyDescent="0.2">
      <c r="A29" s="3"/>
      <c r="B29" s="3"/>
      <c r="C29" s="3"/>
      <c r="D29" s="3"/>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row>
    <row r="30" spans="1:49" ht="15.75" customHeight="1" x14ac:dyDescent="0.2">
      <c r="A30" s="3"/>
      <c r="B30" s="3"/>
      <c r="C30" s="3"/>
      <c r="D30" s="3"/>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row>
    <row r="31" spans="1:49" ht="15.75" customHeight="1" x14ac:dyDescent="0.2">
      <c r="A31" s="3"/>
      <c r="B31" s="3"/>
      <c r="C31" s="3"/>
      <c r="D31" s="3"/>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row>
    <row r="32" spans="1:49" ht="15.75" customHeight="1" x14ac:dyDescent="0.2">
      <c r="A32" s="3"/>
      <c r="B32" s="3"/>
      <c r="C32" s="3"/>
      <c r="D32" s="3"/>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row>
    <row r="33" spans="1:39" ht="15.75" customHeight="1" x14ac:dyDescent="0.2">
      <c r="A33" s="3"/>
      <c r="B33" s="3"/>
      <c r="C33" s="3"/>
      <c r="D33" s="3"/>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1:39" ht="15.75" customHeight="1" x14ac:dyDescent="0.2">
      <c r="A34" s="3"/>
      <c r="B34" s="3"/>
      <c r="C34" s="3"/>
      <c r="D34" s="3"/>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15.75" customHeight="1" x14ac:dyDescent="0.2">
      <c r="A35" s="3"/>
      <c r="B35" s="3"/>
      <c r="C35" s="3"/>
      <c r="D35" s="3"/>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row>
    <row r="36" spans="1:39" ht="15.75" customHeight="1" x14ac:dyDescent="0.2">
      <c r="A36" s="3"/>
      <c r="B36" s="3"/>
      <c r="C36" s="3"/>
      <c r="D36" s="3"/>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5.75" customHeight="1" x14ac:dyDescent="0.2">
      <c r="A37" s="3"/>
      <c r="B37" s="3"/>
      <c r="C37" s="3"/>
      <c r="D37" s="3"/>
    </row>
    <row r="38" spans="1:39" ht="15.75" customHeight="1" x14ac:dyDescent="0.2">
      <c r="A38" s="3"/>
      <c r="B38" s="3"/>
      <c r="C38" s="3"/>
      <c r="D38" s="3"/>
    </row>
    <row r="39" spans="1:39" ht="15.75" customHeight="1" x14ac:dyDescent="0.2">
      <c r="A39" s="3"/>
      <c r="B39" s="3"/>
      <c r="C39" s="3"/>
      <c r="D39" s="3"/>
    </row>
    <row r="40" spans="1:39" ht="15.75" customHeight="1" x14ac:dyDescent="0.2">
      <c r="A40" s="3"/>
      <c r="B40" s="3"/>
      <c r="C40" s="3"/>
      <c r="D40" s="3"/>
    </row>
    <row r="41" spans="1:39" ht="15.75" customHeight="1" x14ac:dyDescent="0.2">
      <c r="A41" s="3"/>
      <c r="B41" s="3"/>
      <c r="C41" s="3"/>
      <c r="D41" s="3"/>
    </row>
    <row r="42" spans="1:39" ht="15.75" customHeight="1" x14ac:dyDescent="0.2">
      <c r="A42" s="3"/>
      <c r="B42" s="3"/>
      <c r="C42" s="3"/>
      <c r="D42" s="3"/>
    </row>
    <row r="43" spans="1:39" ht="15.75" customHeight="1" x14ac:dyDescent="0.2">
      <c r="A43" s="3"/>
      <c r="B43" s="3"/>
      <c r="C43" s="3"/>
      <c r="D43" s="3"/>
    </row>
    <row r="44" spans="1:39" x14ac:dyDescent="0.2">
      <c r="E44" s="38"/>
      <c r="F44" s="38"/>
      <c r="G44" s="38"/>
      <c r="H44" s="38"/>
      <c r="I44" s="38"/>
      <c r="J44" s="38"/>
      <c r="K44" s="38"/>
      <c r="L44" s="38"/>
    </row>
    <row r="45" spans="1:39" x14ac:dyDescent="0.2">
      <c r="E45" s="38"/>
      <c r="F45" s="38"/>
      <c r="G45" s="38"/>
      <c r="H45" s="38"/>
      <c r="I45" s="38"/>
      <c r="J45" s="38"/>
      <c r="K45" s="38"/>
      <c r="L45" s="38"/>
    </row>
    <row r="46" spans="1:39" x14ac:dyDescent="0.2">
      <c r="E46" s="38"/>
      <c r="F46" s="38"/>
      <c r="G46" s="38"/>
      <c r="H46" s="38"/>
      <c r="I46" s="38"/>
      <c r="J46" s="38"/>
      <c r="K46" s="38"/>
      <c r="L46" s="38"/>
    </row>
    <row r="47" spans="1:39" x14ac:dyDescent="0.2">
      <c r="E47" s="38"/>
      <c r="F47" s="38"/>
      <c r="G47" s="38"/>
      <c r="H47" s="38"/>
      <c r="I47" s="38"/>
      <c r="J47" s="38"/>
      <c r="K47" s="38"/>
      <c r="L47" s="38"/>
    </row>
    <row r="48" spans="1:39" x14ac:dyDescent="0.2">
      <c r="E48" s="38"/>
      <c r="F48" s="38"/>
      <c r="G48" s="38"/>
      <c r="H48" s="38"/>
      <c r="I48" s="38"/>
      <c r="J48" s="38"/>
      <c r="K48" s="38"/>
      <c r="L48" s="38"/>
    </row>
    <row r="49" spans="5:12" x14ac:dyDescent="0.2">
      <c r="E49" s="38"/>
      <c r="F49" s="38"/>
      <c r="G49" s="38"/>
      <c r="H49" s="38"/>
      <c r="I49" s="38"/>
      <c r="J49" s="38"/>
      <c r="K49" s="38"/>
      <c r="L49" s="38"/>
    </row>
    <row r="50" spans="5:12" x14ac:dyDescent="0.2">
      <c r="E50" s="38"/>
      <c r="F50" s="38"/>
      <c r="G50" s="38"/>
      <c r="H50" s="38"/>
      <c r="I50" s="38"/>
      <c r="J50" s="38"/>
      <c r="K50" s="38"/>
      <c r="L50" s="38"/>
    </row>
    <row r="51" spans="5:12" x14ac:dyDescent="0.2">
      <c r="E51" s="38"/>
      <c r="F51" s="38"/>
      <c r="G51" s="38"/>
      <c r="H51" s="38"/>
      <c r="I51" s="38"/>
      <c r="J51" s="38"/>
      <c r="K51" s="38"/>
      <c r="L51" s="38"/>
    </row>
    <row r="52" spans="5:12" x14ac:dyDescent="0.2">
      <c r="E52" s="38"/>
      <c r="F52" s="38"/>
      <c r="G52" s="38"/>
      <c r="H52" s="38"/>
      <c r="I52" s="38"/>
      <c r="J52" s="38"/>
      <c r="K52" s="38"/>
      <c r="L52" s="38"/>
    </row>
    <row r="53" spans="5:12" x14ac:dyDescent="0.2">
      <c r="E53" s="38"/>
      <c r="F53" s="38"/>
      <c r="G53" s="38"/>
      <c r="H53" s="38"/>
      <c r="I53" s="38"/>
      <c r="J53" s="38"/>
      <c r="K53" s="38"/>
      <c r="L53" s="38"/>
    </row>
    <row r="54" spans="5:12" x14ac:dyDescent="0.2">
      <c r="E54" s="38"/>
      <c r="F54" s="38"/>
      <c r="G54" s="38"/>
      <c r="H54" s="38"/>
      <c r="I54" s="38"/>
      <c r="J54" s="38"/>
      <c r="K54" s="38"/>
      <c r="L54" s="38"/>
    </row>
    <row r="55" spans="5:12" x14ac:dyDescent="0.2">
      <c r="E55" s="38"/>
      <c r="F55" s="38"/>
      <c r="G55" s="38"/>
      <c r="H55" s="38"/>
      <c r="I55" s="38"/>
      <c r="J55" s="38"/>
      <c r="K55" s="38"/>
      <c r="L55" s="38"/>
    </row>
    <row r="56" spans="5:12" x14ac:dyDescent="0.2">
      <c r="E56" s="38"/>
      <c r="F56" s="38"/>
      <c r="G56" s="38"/>
      <c r="H56" s="38"/>
      <c r="I56" s="38"/>
      <c r="J56" s="38"/>
      <c r="K56" s="38"/>
      <c r="L56" s="38"/>
    </row>
    <row r="57" spans="5:12" x14ac:dyDescent="0.2">
      <c r="E57" s="38"/>
      <c r="F57" s="38"/>
      <c r="G57" s="38"/>
      <c r="H57" s="38"/>
      <c r="I57" s="38"/>
      <c r="J57" s="38"/>
      <c r="K57" s="38"/>
      <c r="L57" s="38"/>
    </row>
    <row r="58" spans="5:12" x14ac:dyDescent="0.2">
      <c r="E58" s="38"/>
      <c r="F58" s="38"/>
      <c r="G58" s="38"/>
      <c r="H58" s="38"/>
      <c r="I58" s="38"/>
      <c r="J58" s="38"/>
      <c r="K58" s="38"/>
      <c r="L58" s="38"/>
    </row>
    <row r="59" spans="5:12" x14ac:dyDescent="0.2">
      <c r="E59" s="38"/>
      <c r="F59" s="38"/>
      <c r="G59" s="38"/>
      <c r="H59" s="38"/>
      <c r="I59" s="38"/>
      <c r="J59" s="38"/>
      <c r="K59" s="38"/>
      <c r="L59" s="38"/>
    </row>
    <row r="60" spans="5:12" x14ac:dyDescent="0.2">
      <c r="E60" s="38"/>
      <c r="F60" s="38"/>
      <c r="G60" s="38"/>
      <c r="H60" s="38"/>
      <c r="I60" s="38"/>
      <c r="J60" s="38"/>
      <c r="K60" s="38"/>
      <c r="L60" s="38"/>
    </row>
    <row r="61" spans="5:12" x14ac:dyDescent="0.2">
      <c r="E61" s="38"/>
      <c r="F61" s="38"/>
      <c r="G61" s="38"/>
      <c r="H61" s="38"/>
      <c r="I61" s="38"/>
      <c r="J61" s="38"/>
      <c r="K61" s="38"/>
      <c r="L61" s="38"/>
    </row>
    <row r="62" spans="5:12" x14ac:dyDescent="0.2">
      <c r="E62" s="38"/>
      <c r="F62" s="38"/>
      <c r="G62" s="38"/>
      <c r="H62" s="38"/>
      <c r="I62" s="38"/>
      <c r="J62" s="38"/>
      <c r="K62" s="38"/>
      <c r="L62" s="38"/>
    </row>
    <row r="63" spans="5:12" x14ac:dyDescent="0.2">
      <c r="E63" s="38"/>
      <c r="F63" s="38"/>
      <c r="G63" s="38"/>
      <c r="H63" s="38"/>
      <c r="I63" s="38"/>
      <c r="J63" s="38"/>
      <c r="K63" s="38"/>
      <c r="L63" s="38"/>
    </row>
    <row r="64" spans="5:12" x14ac:dyDescent="0.2">
      <c r="E64" s="38"/>
      <c r="F64" s="38"/>
      <c r="G64" s="38"/>
      <c r="H64" s="38"/>
      <c r="I64" s="38"/>
      <c r="J64" s="38"/>
      <c r="K64" s="38"/>
      <c r="L64" s="38"/>
    </row>
    <row r="65" spans="1:12" x14ac:dyDescent="0.2">
      <c r="E65" s="38"/>
      <c r="F65" s="38"/>
      <c r="G65" s="38"/>
      <c r="H65" s="38"/>
      <c r="I65" s="38"/>
      <c r="J65" s="38"/>
      <c r="K65" s="38"/>
      <c r="L65" s="38"/>
    </row>
    <row r="66" spans="1:12" x14ac:dyDescent="0.2">
      <c r="E66" s="38"/>
      <c r="F66" s="38"/>
      <c r="G66" s="38"/>
      <c r="H66" s="38"/>
      <c r="I66" s="38"/>
      <c r="J66" s="38"/>
      <c r="K66" s="38"/>
      <c r="L66" s="38"/>
    </row>
    <row r="67" spans="1:12" x14ac:dyDescent="0.2">
      <c r="E67" s="38"/>
      <c r="F67" s="38"/>
      <c r="G67" s="38"/>
      <c r="H67" s="38"/>
      <c r="I67" s="38"/>
      <c r="J67" s="38"/>
      <c r="K67" s="38"/>
      <c r="L67" s="38"/>
    </row>
    <row r="68" spans="1:12" ht="15.75" customHeight="1" x14ac:dyDescent="0.2">
      <c r="A68" s="3"/>
      <c r="B68" s="3"/>
      <c r="C68" s="3"/>
      <c r="D68" s="3"/>
    </row>
    <row r="69" spans="1:12" ht="18" x14ac:dyDescent="0.2">
      <c r="A69" s="3"/>
      <c r="B69" s="3"/>
      <c r="C69" s="2"/>
      <c r="D69" s="3"/>
    </row>
    <row r="70" spans="1:12" ht="15.75" customHeight="1" x14ac:dyDescent="0.2">
      <c r="A70" s="3"/>
      <c r="B70" s="3"/>
      <c r="C70" s="3"/>
      <c r="D70" s="4"/>
    </row>
    <row r="71" spans="1:12" ht="15.75" customHeight="1" x14ac:dyDescent="0.2">
      <c r="A71" s="3"/>
      <c r="B71" s="3"/>
      <c r="C71" s="3"/>
      <c r="D71" s="4"/>
    </row>
    <row r="72" spans="1:12" ht="15.75" customHeight="1" x14ac:dyDescent="0.2">
      <c r="A72" s="3"/>
      <c r="B72" s="3"/>
      <c r="C72" s="3"/>
      <c r="D72" s="4"/>
    </row>
    <row r="73" spans="1:12" ht="15.75" customHeight="1" x14ac:dyDescent="0.2">
      <c r="A73" s="3"/>
      <c r="B73" s="3"/>
      <c r="C73" s="3"/>
      <c r="D73" s="3"/>
    </row>
    <row r="74" spans="1:12" ht="15.75" customHeight="1" x14ac:dyDescent="0.2">
      <c r="A74" s="3"/>
      <c r="B74" s="3"/>
      <c r="C74" s="3"/>
      <c r="D74" s="3"/>
    </row>
    <row r="75" spans="1:12" ht="15.75" customHeight="1" x14ac:dyDescent="0.2">
      <c r="A75" s="3"/>
      <c r="B75" s="3"/>
      <c r="C75" s="3"/>
      <c r="D75" s="3"/>
    </row>
    <row r="76" spans="1:12" ht="15.75" customHeight="1" x14ac:dyDescent="0.2">
      <c r="A76" s="3"/>
      <c r="B76" s="3"/>
      <c r="C76" s="3"/>
      <c r="D76" s="3"/>
    </row>
    <row r="77" spans="1:12" ht="15.75" customHeight="1" x14ac:dyDescent="0.2">
      <c r="A77" s="3"/>
      <c r="B77" s="3"/>
      <c r="C77" s="3"/>
      <c r="D77" s="3"/>
    </row>
    <row r="78" spans="1:12" ht="15.75" customHeight="1" x14ac:dyDescent="0.2">
      <c r="A78" s="3"/>
      <c r="B78" s="3"/>
      <c r="C78" s="3"/>
      <c r="D78" s="3"/>
    </row>
    <row r="79" spans="1:12" ht="15.75" customHeight="1" x14ac:dyDescent="0.2">
      <c r="A79" s="3"/>
      <c r="B79" s="3"/>
      <c r="C79" s="3"/>
      <c r="D79" s="3"/>
    </row>
    <row r="80" spans="1:12" ht="15.75" customHeight="1" x14ac:dyDescent="0.2">
      <c r="A80" s="3"/>
      <c r="B80" s="3"/>
      <c r="C80" s="3"/>
      <c r="D80" s="3"/>
    </row>
    <row r="81" spans="1:4" ht="15.75" customHeight="1" x14ac:dyDescent="0.2">
      <c r="A81" s="3"/>
      <c r="B81" s="3"/>
      <c r="C81" s="3"/>
      <c r="D81" s="3"/>
    </row>
    <row r="82" spans="1:4" ht="15.75" customHeight="1" x14ac:dyDescent="0.2">
      <c r="A82" s="3"/>
      <c r="B82" s="3"/>
      <c r="C82" s="3"/>
      <c r="D82" s="3"/>
    </row>
    <row r="83" spans="1:4" ht="15.75" customHeight="1" x14ac:dyDescent="0.2">
      <c r="A83" s="3"/>
      <c r="B83" s="3"/>
      <c r="C83" s="3"/>
      <c r="D83" s="3"/>
    </row>
    <row r="84" spans="1:4" ht="15.75" customHeight="1" x14ac:dyDescent="0.2">
      <c r="A84" s="3"/>
      <c r="B84" s="3"/>
      <c r="C84" s="3"/>
      <c r="D84" s="3"/>
    </row>
    <row r="85" spans="1:4" ht="15.75" customHeight="1" x14ac:dyDescent="0.2">
      <c r="A85" s="3"/>
      <c r="B85" s="3"/>
      <c r="C85" s="3"/>
      <c r="D85" s="3"/>
    </row>
    <row r="86" spans="1:4" ht="15.75" customHeight="1" x14ac:dyDescent="0.2">
      <c r="A86" s="3"/>
      <c r="B86" s="3"/>
      <c r="C86" s="3"/>
      <c r="D86" s="3"/>
    </row>
    <row r="87" spans="1:4" ht="15.75" customHeight="1" x14ac:dyDescent="0.2">
      <c r="A87" s="3"/>
      <c r="B87" s="3"/>
      <c r="C87" s="3"/>
      <c r="D87" s="3"/>
    </row>
    <row r="88" spans="1:4" ht="15.75" customHeight="1" x14ac:dyDescent="0.2">
      <c r="A88" s="3"/>
      <c r="B88" s="3"/>
      <c r="C88" s="3"/>
      <c r="D88" s="3"/>
    </row>
    <row r="89" spans="1:4" ht="15.75" customHeight="1" x14ac:dyDescent="0.2">
      <c r="A89" s="3"/>
      <c r="B89" s="3"/>
      <c r="C89" s="3"/>
      <c r="D89" s="3"/>
    </row>
    <row r="90" spans="1:4" ht="18" x14ac:dyDescent="0.2">
      <c r="C90" s="43"/>
      <c r="D90" s="43"/>
    </row>
    <row r="101" spans="14:14" x14ac:dyDescent="0.2">
      <c r="N101" s="39"/>
    </row>
    <row r="129" spans="1:4" ht="18" x14ac:dyDescent="0.2">
      <c r="A129" s="1"/>
      <c r="B129" s="1"/>
      <c r="C129" s="1"/>
      <c r="D129" s="1"/>
    </row>
    <row r="172" spans="16:16" x14ac:dyDescent="0.2">
      <c r="P172" s="39"/>
    </row>
    <row r="173" spans="16:16" x14ac:dyDescent="0.2">
      <c r="P173" s="39"/>
    </row>
    <row r="174" spans="16:16" x14ac:dyDescent="0.2">
      <c r="P174" s="39"/>
    </row>
    <row r="175" spans="16:16" x14ac:dyDescent="0.2">
      <c r="P175" s="39"/>
    </row>
    <row r="176" spans="16:16" x14ac:dyDescent="0.2">
      <c r="P176" s="39"/>
    </row>
    <row r="180" spans="11:39" ht="12.75" x14ac:dyDescent="0.2">
      <c r="K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row>
  </sheetData>
  <mergeCells count="27">
    <mergeCell ref="C90:D90"/>
    <mergeCell ref="A1:B1"/>
    <mergeCell ref="C1:D1"/>
    <mergeCell ref="C4:D4"/>
    <mergeCell ref="C5:D5"/>
    <mergeCell ref="C6:D6"/>
    <mergeCell ref="C7:D7"/>
    <mergeCell ref="C10:D10"/>
    <mergeCell ref="C11:D11"/>
    <mergeCell ref="C12:D12"/>
    <mergeCell ref="C13:D13"/>
    <mergeCell ref="C16:D16"/>
    <mergeCell ref="C17:D17"/>
    <mergeCell ref="C18:D18"/>
    <mergeCell ref="C19:D19"/>
    <mergeCell ref="A4:B4"/>
    <mergeCell ref="A5:B5"/>
    <mergeCell ref="A6:B6"/>
    <mergeCell ref="A7:B7"/>
    <mergeCell ref="A10:B10"/>
    <mergeCell ref="A18:B18"/>
    <mergeCell ref="A19:B19"/>
    <mergeCell ref="A11:B11"/>
    <mergeCell ref="A12:B12"/>
    <mergeCell ref="A13:B13"/>
    <mergeCell ref="A16:B16"/>
    <mergeCell ref="A17:B17"/>
  </mergeCells>
  <pageMargins left="0.23622047244094491" right="0.23622047244094491" top="0.78740157480314965" bottom="0.47244094488188981" header="0.31496062992125984" footer="0.31496062992125984"/>
  <pageSetup paperSize="9" scale="56" fitToHeight="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ALV_AC_3.1_3.2</vt:lpstr>
      <vt:lpstr>ALV_AC_3.3</vt:lpstr>
      <vt:lpstr>ALV_AC_3.1_3.2!Druckbereich</vt:lpstr>
      <vt:lpstr>ALV_AC_3.3!Druckbereich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2019-06-18T08:58:27Z</cp:lastPrinted>
  <dcterms:created xsi:type="dcterms:W3CDTF">2012-01-24T12:55:29Z</dcterms:created>
  <dcterms:modified xsi:type="dcterms:W3CDTF">2025-10-15T12:20:37Z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2025-06-17T12:53:56Z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50088598-0042-491d-aea4-296b78b1ce0c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