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iv\fr\"/>
    </mc:Choice>
  </mc:AlternateContent>
  <xr:revisionPtr revIDLastSave="0" documentId="8_{61F8894F-D39B-4CA9-BA48-359E019C2172}" xr6:coauthVersionLast="47" xr6:coauthVersionMax="47" xr10:uidLastSave="{00000000-0000-0000-0000-000000000000}"/>
  <bookViews>
    <workbookView xWindow="-110" yWindow="-110" windowWidth="19420" windowHeight="10300" xr2:uid="{DABBA3AF-1175-46CF-983E-226826337D76}"/>
  </bookViews>
  <sheets>
    <sheet name="FH IV_A17(f)" sheetId="1" r:id="rId1"/>
    <sheet name="FH IV_A18(f)" sheetId="2" r:id="rId2"/>
    <sheet name="FH IV_A09(f)" sheetId="3" r:id="rId3"/>
  </sheets>
  <externalReferences>
    <externalReference r:id="rId4"/>
    <externalReference r:id="rId5"/>
  </externalReferences>
  <definedNames>
    <definedName name="_IV_Finanzhaushalt_mit_11_AHV_Revision" localSheetId="2">#REF!</definedName>
    <definedName name="_IV_Finanzhaushalt_mit_11_AHV_Revision" localSheetId="0">#REF!</definedName>
    <definedName name="_IV_Finanzhaushalt_mit_11_AHV_Revision" localSheetId="1">#REF!</definedName>
    <definedName name="_IV_Finanzhaushalt_mit_11_AHV_Revision">#REF!</definedName>
    <definedName name="_over" localSheetId="2">#REF!</definedName>
    <definedName name="_over" localSheetId="0">#REF!</definedName>
    <definedName name="_over" localSheetId="1">#REF!</definedName>
    <definedName name="_over">#REF!</definedName>
    <definedName name="_Print_Area" localSheetId="2">#REF!</definedName>
    <definedName name="_Print_Area" localSheetId="0">#REF!</definedName>
    <definedName name="_Print_Area" localSheetId="1">#REF!</definedName>
    <definedName name="_Print_Area">#REF!</definedName>
    <definedName name="_Z_" localSheetId="2" hidden="1">#REF!</definedName>
    <definedName name="_Z_" localSheetId="0" hidden="1">#REF!</definedName>
    <definedName name="_Z_" localSheetId="1" hidden="1">#REF!</definedName>
    <definedName name="_Z_" hidden="1">#REF!</definedName>
    <definedName name="_Z1" localSheetId="2" hidden="1">#REF!</definedName>
    <definedName name="_Z1" localSheetId="0" hidden="1">#REF!</definedName>
    <definedName name="_Z1" localSheetId="1" hidden="1">#REF!</definedName>
    <definedName name="_Z1" hidden="1">#REF!</definedName>
    <definedName name="_zz1" localSheetId="2" hidden="1">#REF!</definedName>
    <definedName name="_zz1" localSheetId="0" hidden="1">#REF!</definedName>
    <definedName name="_zz1" localSheetId="1" hidden="1">#REF!</definedName>
    <definedName name="_zz1" hidden="1">#REF!</definedName>
    <definedName name="_zzz1" localSheetId="2" hidden="1">#REF!</definedName>
    <definedName name="_zzz1" localSheetId="0" hidden="1">#REF!</definedName>
    <definedName name="_zzz1" localSheetId="1" hidden="1">#REF!</definedName>
    <definedName name="_zzz1" hidden="1">#REF!</definedName>
    <definedName name="Absolute_Zahlen" localSheetId="2">#REF!</definedName>
    <definedName name="Absolute_Zahlen" localSheetId="0">#REF!</definedName>
    <definedName name="Absolute_Zahlen" localSheetId="1">#REF!</definedName>
    <definedName name="Absolute_Zahlen">#REF!</definedName>
    <definedName name="ACwvu.Finanzhaushalt." localSheetId="2" hidden="1">'FH IV_A09(f)'!$A$2:$T$45</definedName>
    <definedName name="ACwvu.Finanzhaushalt." localSheetId="0" hidden="1">'FH IV_A17(f)'!$A$2:$T$45</definedName>
    <definedName name="ACwvu.Finanzhaushalt." localSheetId="1" hidden="1">'FH IV_A18(f)'!$A$2:$T$45</definedName>
    <definedName name="Anteil_Bund" localSheetId="2">#REF!</definedName>
    <definedName name="Anteil_Bund" localSheetId="0">#REF!</definedName>
    <definedName name="Anteil_Bund" localSheetId="1">#REF!</definedName>
    <definedName name="Anteil_Bund">#REF!</definedName>
    <definedName name="_xlnm.Print_Area" localSheetId="2">'FH IV_A09(f)'!$A$1:$U$50</definedName>
    <definedName name="_xlnm.Print_Area" localSheetId="0">'FH IV_A17(f)'!$A$1:$U$50</definedName>
    <definedName name="_xlnm.Print_Area" localSheetId="1">'FH IV_A18(f)'!$A$1:$U$50</definedName>
    <definedName name="_xlnm.Print_Area">#REF!</definedName>
    <definedName name="_xlnm.Criteria" localSheetId="2">#REF!</definedName>
    <definedName name="_xlnm.Criteria" localSheetId="0">#REF!</definedName>
    <definedName name="_xlnm.Criteria" localSheetId="1">#REF!</definedName>
    <definedName name="_xlnm.Criteria">#REF!</definedName>
    <definedName name="Druckbereich1" localSheetId="2">#REF!</definedName>
    <definedName name="Druckbereich1" localSheetId="0">#REF!</definedName>
    <definedName name="Druckbereich1" localSheetId="1">#REF!</definedName>
    <definedName name="Druckbereich1">#REF!</definedName>
    <definedName name="endj" localSheetId="2">#REF!</definedName>
    <definedName name="endj" localSheetId="0">#REF!</definedName>
    <definedName name="endj" localSheetId="1">#REF!</definedName>
    <definedName name="endj">#REF!</definedName>
    <definedName name="Faktoren" localSheetId="2">#REF!</definedName>
    <definedName name="Faktoren" localSheetId="0">#REF!</definedName>
    <definedName name="Faktoren" localSheetId="1">#REF!</definedName>
    <definedName name="Faktoren">#REF!</definedName>
    <definedName name="Faktoren1" localSheetId="2">#REF!</definedName>
    <definedName name="Faktoren1" localSheetId="0">#REF!</definedName>
    <definedName name="Faktoren1" localSheetId="1">#REF!</definedName>
    <definedName name="Faktoren1">#REF!</definedName>
    <definedName name="Finanzhaushalt_der_IV_11_Rev" localSheetId="2">#REF!</definedName>
    <definedName name="Finanzhaushalt_der_IV_11_Rev" localSheetId="0">#REF!</definedName>
    <definedName name="Finanzhaushalt_der_IV_11_Rev" localSheetId="1">#REF!</definedName>
    <definedName name="Finanzhaushalt_der_IV_11_Rev">#REF!</definedName>
    <definedName name="Finanzhaushalt_der_IV_gelt_Ordnung" localSheetId="2">#REF!</definedName>
    <definedName name="Finanzhaushalt_der_IV_gelt_Ordnung" localSheetId="0">#REF!</definedName>
    <definedName name="Finanzhaushalt_der_IV_gelt_Ordnung" localSheetId="1">#REF!</definedName>
    <definedName name="Finanzhaushalt_der_IV_gelt_Ordnung">#REF!</definedName>
    <definedName name="Finanzhaushalt_der_IV_gelt_Ordnung1" localSheetId="2">#REF!</definedName>
    <definedName name="Finanzhaushalt_der_IV_gelt_Ordnung1" localSheetId="0">#REF!</definedName>
    <definedName name="Finanzhaushalt_der_IV_gelt_Ordnung1" localSheetId="1">#REF!</definedName>
    <definedName name="Finanzhaushalt_der_IV_gelt_Ordnung1">#REF!</definedName>
    <definedName name="Gliederung_der_Einnahmen_und_Ausgaben_bei_der_IV" localSheetId="2">#REF!</definedName>
    <definedName name="Gliederung_der_Einnahmen_und_Ausgaben_bei_der_IV" localSheetId="0">#REF!</definedName>
    <definedName name="Gliederung_der_Einnahmen_und_Ausgaben_bei_der_IV" localSheetId="1">#REF!</definedName>
    <definedName name="Gliederung_der_Einnahmen_und_Ausgaben_bei_der_IV">#REF!</definedName>
    <definedName name="IV_Finanzhaushalt" localSheetId="2">'FH IV_A09(f)'!$A$2:$T$45</definedName>
    <definedName name="IV_Finanzhaushalt" localSheetId="0">'FH IV_A17(f)'!$A$2:$T$45</definedName>
    <definedName name="IV_Finanzhaushalt" localSheetId="1">'FH IV_A18(f)'!$A$2:$T$45</definedName>
    <definedName name="IV_Finanzhaushalt_mit_11._AHV_Revision" localSheetId="2">#REF!</definedName>
    <definedName name="IV_Finanzhaushalt_mit_11._AHV_Revision" localSheetId="0">#REF!</definedName>
    <definedName name="IV_Finanzhaushalt_mit_11._AHV_Revision" localSheetId="1">#REF!</definedName>
    <definedName name="IV_Finanzhaushalt_mit_11._AHV_Revision">#REF!</definedName>
    <definedName name="nach" localSheetId="2">#REF!</definedName>
    <definedName name="nach" localSheetId="0">#REF!</definedName>
    <definedName name="nach" localSheetId="1">#REF!</definedName>
    <definedName name="nach">#REF!</definedName>
    <definedName name="öff_Hand" localSheetId="2">#REF!</definedName>
    <definedName name="öff_Hand" localSheetId="0">#REF!</definedName>
    <definedName name="öff_Hand" localSheetId="1">#REF!</definedName>
    <definedName name="öff_Hand">#REF!</definedName>
    <definedName name="over" localSheetId="2">#REF!</definedName>
    <definedName name="over" localSheetId="0">#REF!</definedName>
    <definedName name="over" localSheetId="1">#REF!</definedName>
    <definedName name="over">#REF!</definedName>
    <definedName name="Print_Area" localSheetId="2">#REF!</definedName>
    <definedName name="Print_Area" localSheetId="0">#REF!</definedName>
    <definedName name="Print_Area" localSheetId="1">#REF!</definedName>
    <definedName name="Print_Area">#REF!</definedName>
    <definedName name="Swvu.Finanzhaushalt." localSheetId="2" hidden="1">'FH IV_A09(f)'!$A$2:$T$45</definedName>
    <definedName name="Swvu.Finanzhaushalt." localSheetId="0" hidden="1">'FH IV_A17(f)'!$A$2:$T$45</definedName>
    <definedName name="Swvu.Finanzhaushalt." localSheetId="1" hidden="1">'FH IV_A18(f)'!$A$2:$T$45</definedName>
    <definedName name="wvu.Finanzhaushalt." localSheetId="2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wvu.Finanzhaushalt." localSheetId="0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wvu.Finanzhaushalt." localSheetId="1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Z_2DC80400_9687_11D2_94C4_000502CCD758_.wvu.PrintArea" localSheetId="2" hidden="1">'FH IV_A09(f)'!$A$2:$T$46</definedName>
    <definedName name="Z_2DC80400_9687_11D2_94C4_000502CCD758_.wvu.PrintArea" localSheetId="0" hidden="1">'FH IV_A17(f)'!$A$2:$T$46</definedName>
    <definedName name="Z_2DC80400_9687_11D2_94C4_000502CCD758_.wvu.PrintArea" localSheetId="1" hidden="1">'FH IV_A18(f)'!$A$2:$T$46</definedName>
    <definedName name="Z_2DC80401_9687_11D2_94C4_000502CCD758_.wvu.PrintArea" localSheetId="2" hidden="1">#REF!</definedName>
    <definedName name="Z_2DC80401_9687_11D2_94C4_000502CCD758_.wvu.PrintArea" localSheetId="0" hidden="1">#REF!</definedName>
    <definedName name="Z_2DC80401_9687_11D2_94C4_000502CCD758_.wvu.PrintArea" localSheetId="1" hidden="1">#REF!</definedName>
    <definedName name="Z_2DC80401_9687_11D2_94C4_000502CCD758_.wvu.PrintArea" hidden="1">#REF!</definedName>
    <definedName name="Z_51C72506_C0CD_11D2_94C4_000502CCD758_.wvu.PrintArea" localSheetId="2" hidden="1">'FH IV_A09(f)'!$A$2:$T$46</definedName>
    <definedName name="Z_51C72506_C0CD_11D2_94C4_000502CCD758_.wvu.PrintArea" localSheetId="0" hidden="1">'FH IV_A17(f)'!$A$2:$T$46</definedName>
    <definedName name="Z_51C72506_C0CD_11D2_94C4_000502CCD758_.wvu.PrintArea" localSheetId="1" hidden="1">'FH IV_A18(f)'!$A$2:$T$46</definedName>
    <definedName name="Z_51C72507_C0CD_11D2_94C4_000502CCD758_.wvu.PrintArea" localSheetId="2" hidden="1">#REF!</definedName>
    <definedName name="Z_51C72507_C0CD_11D2_94C4_000502CCD758_.wvu.PrintArea" localSheetId="0" hidden="1">#REF!</definedName>
    <definedName name="Z_51C72507_C0CD_11D2_94C4_000502CCD758_.wvu.PrintArea" localSheetId="1" hidden="1">#REF!</definedName>
    <definedName name="Z_51C72507_C0CD_11D2_94C4_000502CCD758_.wvu.PrintArea" hidden="1">#REF!</definedName>
    <definedName name="Z_556F3D82_883A_11D2_94C4_000502CCD758_.wvu.PrintArea" localSheetId="2" hidden="1">'FH IV_A09(f)'!$A$2:$T$46</definedName>
    <definedName name="Z_556F3D82_883A_11D2_94C4_000502CCD758_.wvu.PrintArea" localSheetId="0" hidden="1">'FH IV_A17(f)'!$A$2:$T$46</definedName>
    <definedName name="Z_556F3D82_883A_11D2_94C4_000502CCD758_.wvu.PrintArea" localSheetId="1" hidden="1">'FH IV_A18(f)'!$A$2:$T$46</definedName>
    <definedName name="Z_556F3D83_883A_11D2_94C4_000502CCD758_.wvu.PrintArea" localSheetId="2" hidden="1">#REF!</definedName>
    <definedName name="Z_556F3D83_883A_11D2_94C4_000502CCD758_.wvu.PrintArea" localSheetId="0" hidden="1">#REF!</definedName>
    <definedName name="Z_556F3D83_883A_11D2_94C4_000502CCD758_.wvu.PrintArea" localSheetId="1" hidden="1">#REF!</definedName>
    <definedName name="Z_556F3D83_883A_11D2_94C4_000502CCD758_.wvu.PrintArea" hidden="1">#REF!</definedName>
    <definedName name="Z_556F3D86_883A_11D2_94C4_000502CCD758_.wvu.PrintArea" localSheetId="2" hidden="1">'FH IV_A09(f)'!$A$2:$T$46</definedName>
    <definedName name="Z_556F3D86_883A_11D2_94C4_000502CCD758_.wvu.PrintArea" localSheetId="0" hidden="1">'FH IV_A17(f)'!$A$2:$T$46</definedName>
    <definedName name="Z_556F3D86_883A_11D2_94C4_000502CCD758_.wvu.PrintArea" localSheetId="1" hidden="1">'FH IV_A18(f)'!$A$2:$T$46</definedName>
    <definedName name="Z_556F3D87_883A_11D2_94C4_000502CCD758_.wvu.PrintArea" localSheetId="2" hidden="1">#REF!</definedName>
    <definedName name="Z_556F3D87_883A_11D2_94C4_000502CCD758_.wvu.PrintArea" localSheetId="0" hidden="1">#REF!</definedName>
    <definedName name="Z_556F3D87_883A_11D2_94C4_000502CCD758_.wvu.PrintArea" localSheetId="1" hidden="1">#REF!</definedName>
    <definedName name="Z_556F3D87_883A_11D2_94C4_000502CCD758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3" l="1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A27" i="3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U27" i="3"/>
  <c r="U28" i="3"/>
  <c r="U29" i="3"/>
  <c r="U30" i="3"/>
  <c r="U31" i="3"/>
  <c r="U32" i="3"/>
  <c r="U33" i="3"/>
  <c r="U34" i="3"/>
  <c r="U35" i="3"/>
  <c r="K36" i="3"/>
  <c r="K37" i="3"/>
  <c r="K38" i="3"/>
  <c r="K39" i="3"/>
  <c r="K40" i="3"/>
  <c r="D44" i="3"/>
  <c r="E44" i="3"/>
  <c r="F44" i="3"/>
  <c r="G44" i="3"/>
  <c r="H44" i="3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A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A28" i="2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K36" i="2"/>
  <c r="K37" i="2"/>
  <c r="K38" i="2"/>
  <c r="K39" i="2"/>
  <c r="K40" i="2"/>
  <c r="D44" i="2"/>
  <c r="E44" i="2"/>
  <c r="F44" i="2"/>
  <c r="G44" i="2"/>
  <c r="H44" i="2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U27" i="1"/>
  <c r="U28" i="1"/>
  <c r="U29" i="1"/>
  <c r="U30" i="1"/>
  <c r="U31" i="1"/>
  <c r="U32" i="1"/>
  <c r="U33" i="1"/>
  <c r="U34" i="1"/>
  <c r="U35" i="1"/>
  <c r="K36" i="1"/>
  <c r="K37" i="1"/>
  <c r="K38" i="1"/>
  <c r="K39" i="1"/>
  <c r="K40" i="1"/>
  <c r="D44" i="1"/>
  <c r="E44" i="1"/>
  <c r="F44" i="1"/>
  <c r="G44" i="1"/>
  <c r="H44" i="1"/>
</calcChain>
</file>

<file path=xl/sharedStrings.xml><?xml version="1.0" encoding="utf-8"?>
<sst xmlns="http://schemas.openxmlformats.org/spreadsheetml/2006/main" count="215" uniqueCount="71">
  <si>
    <t>OFAS / version 1 / état 6.5.2014</t>
  </si>
  <si>
    <t>Adaptation des rentes: tous les deux ans</t>
  </si>
  <si>
    <t>dépassent 50% des dépenses</t>
  </si>
  <si>
    <t>Réduction annuelle de la dette si le compte de capital de l'AI dépasse 5 milliards de francs (nominal); les liquidités</t>
  </si>
  <si>
    <t>5)</t>
  </si>
  <si>
    <t>Rendement du compte de capital de l'AI</t>
  </si>
  <si>
    <t>4)</t>
  </si>
  <si>
    <t>Prix</t>
  </si>
  <si>
    <t xml:space="preserve">à la charge de la Confédération </t>
  </si>
  <si>
    <t>Stucture</t>
  </si>
  <si>
    <t xml:space="preserve">2011-2017: intérêts supplémentaires (37.7% se trouvent dans la contribution ordinaire; dans cette colonne 62.3%) </t>
  </si>
  <si>
    <t>3)</t>
  </si>
  <si>
    <t>Salaires nominaux</t>
  </si>
  <si>
    <t>Contribution supplémentaire de la Confédération due au nouveau mécanisme de financement</t>
  </si>
  <si>
    <t>2)</t>
  </si>
  <si>
    <t>dès 2019</t>
  </si>
  <si>
    <t>Année</t>
  </si>
  <si>
    <t>2011-2017: relèvement de la TVA (proportionnel) de 0,4 point</t>
  </si>
  <si>
    <t>1)</t>
  </si>
  <si>
    <t>Prévisions concernant l'évolution économique en %:</t>
  </si>
  <si>
    <t>Décompte 2013 - scénario A-17-2010</t>
  </si>
  <si>
    <t>salaires</t>
  </si>
  <si>
    <t xml:space="preserve"> dépenses</t>
  </si>
  <si>
    <t>la dette 5)</t>
  </si>
  <si>
    <t>ments 4)</t>
  </si>
  <si>
    <t>la dette 3)</t>
  </si>
  <si>
    <t xml:space="preserve">  1)</t>
  </si>
  <si>
    <t>la dette</t>
  </si>
  <si>
    <t xml:space="preserve">en % des </t>
  </si>
  <si>
    <t xml:space="preserve"> en % des</t>
  </si>
  <si>
    <t>le Fonds AVS</t>
  </si>
  <si>
    <t>de l'année</t>
  </si>
  <si>
    <t>annuelle de</t>
  </si>
  <si>
    <t>annuelle</t>
  </si>
  <si>
    <t>des place-</t>
  </si>
  <si>
    <t>intérêts sur</t>
  </si>
  <si>
    <t>Conf.</t>
  </si>
  <si>
    <t>publics</t>
  </si>
  <si>
    <t>et recours</t>
  </si>
  <si>
    <t xml:space="preserve">sur </t>
  </si>
  <si>
    <t>actuel</t>
  </si>
  <si>
    <t>summe</t>
  </si>
  <si>
    <t>Dépenses</t>
  </si>
  <si>
    <t>Liquidités</t>
  </si>
  <si>
    <t>Dette envers</t>
  </si>
  <si>
    <t>Etat à la fin</t>
  </si>
  <si>
    <t>Réduction</t>
  </si>
  <si>
    <t>Variation</t>
  </si>
  <si>
    <t xml:space="preserve">Produits </t>
  </si>
  <si>
    <t>Total</t>
  </si>
  <si>
    <t>Part Conf.</t>
  </si>
  <si>
    <t>Part</t>
  </si>
  <si>
    <t>Révision 6a</t>
  </si>
  <si>
    <t>Pouvoirs</t>
  </si>
  <si>
    <t xml:space="preserve">  TVA</t>
  </si>
  <si>
    <t>Cotisations</t>
  </si>
  <si>
    <t>Intérêts</t>
  </si>
  <si>
    <t xml:space="preserve">Système </t>
  </si>
  <si>
    <t>Renten-</t>
  </si>
  <si>
    <t>répartition</t>
  </si>
  <si>
    <t>Compte de capital de l'AI</t>
  </si>
  <si>
    <t>Résultat de</t>
  </si>
  <si>
    <t>Recettes</t>
  </si>
  <si>
    <t>Aux prix de 2014</t>
  </si>
  <si>
    <t>Montants en millions de francs</t>
  </si>
  <si>
    <t>Régime en vigueur</t>
  </si>
  <si>
    <t>Budget de l’AI</t>
  </si>
  <si>
    <t>Décompte 2013 - scénario A-18-2010</t>
  </si>
  <si>
    <t>Scénario "haut"</t>
  </si>
  <si>
    <t>Décompte 2013 - scénario A-09-2010</t>
  </si>
  <si>
    <t>Scénario "bas"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</si>
</sst>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#\ ##0\ "/>
    <numFmt numFmtId="165" formatCode="0.0"/>
    <numFmt numFmtId="166" formatCode="#\ ##0\ \ \ \ \ \ \ \ \ \ \ "/>
    <numFmt numFmtId="167" formatCode="_-* #,##0.00_-;\-* #,##0.00_-;_-* &quot;-&quot;??_-;_-@_-"/>
    <numFmt numFmtId="168" formatCode="0.0000"/>
    <numFmt numFmtId="169" formatCode="#,##0\ \ \ \ \ \ \ \ "/>
    <numFmt numFmtId="170" formatCode="#,##0\ \ \ \ "/>
    <numFmt numFmtId="171" formatCode="0.0\ \ \ \ \ \ \ \ \ \ \ \ \ \ "/>
    <numFmt numFmtId="172" formatCode="#\ ##0\ \ \ \ \ \ "/>
    <numFmt numFmtId="173" formatCode="#\ ##0\ \ \ \ \ "/>
    <numFmt numFmtId="174" formatCode="#\ ##0\ \ \ \ \ \ "/>
    <numFmt numFmtId="175" formatCode="#\ ##0\ \ \ \ \ \ \ "/>
    <numFmt numFmtId="176" formatCode="0.0%"/>
    <numFmt numFmtId="177" formatCode="#\ ##0\ \ \ \ "/>
    <numFmt numFmtId="178" formatCode="#\ ##0\ \ \ \ \ "/>
    <numFmt numFmtId="179" formatCode="#\ ##0\ \ \ "/>
    <numFmt numFmtId="180" formatCode="#\ ##0\ \ "/>
  </numFmts>
  <fonts count="16">
    <font>
      <sz val="11"/>
      <color theme="1"/>
      <name val="Arial"/>
      <family val="2"/>
    </font>
    <font>
      <sz val="10"/>
      <name val="55 Helvetica Roman"/>
    </font>
    <font>
      <sz val="10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sz val="12"/>
      <name val="55 Helvetica Roman"/>
    </font>
    <font>
      <sz val="12"/>
      <name val="Times New Roman"/>
      <family val="1"/>
    </font>
    <font>
      <sz val="14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7" fontId="3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0" fillId="0" borderId="0"/>
  </cellStyleXfs>
  <cellXfs count="93">
    <xf numFmtId="0" fontId="0" fillId="0" borderId="0" xfId="0"/>
    <xf numFmtId="0" fontId="2" fillId="0" borderId="0" xfId="1" applyFont="1"/>
    <xf numFmtId="164" fontId="2" fillId="0" borderId="0" xfId="1" applyNumberFormat="1" applyFont="1"/>
    <xf numFmtId="1" fontId="2" fillId="0" borderId="0" xfId="1" applyNumberFormat="1" applyFont="1"/>
    <xf numFmtId="165" fontId="2" fillId="0" borderId="0" xfId="1" applyNumberFormat="1" applyFont="1"/>
    <xf numFmtId="166" fontId="2" fillId="0" borderId="0" xfId="1" applyNumberFormat="1" applyFont="1"/>
    <xf numFmtId="167" fontId="2" fillId="0" borderId="0" xfId="2" applyFont="1"/>
    <xf numFmtId="165" fontId="4" fillId="0" borderId="1" xfId="1" applyNumberFormat="1" applyFont="1" applyBorder="1" applyAlignment="1">
      <alignment horizontal="right"/>
    </xf>
    <xf numFmtId="0" fontId="2" fillId="0" borderId="1" xfId="1" applyFont="1" applyBorder="1"/>
    <xf numFmtId="0" fontId="2" fillId="0" borderId="1" xfId="1" applyFont="1" applyBorder="1" applyAlignment="1">
      <alignment horizontal="centerContinuous" vertical="center"/>
    </xf>
    <xf numFmtId="0" fontId="4" fillId="0" borderId="1" xfId="1" applyFont="1" applyBorder="1" applyAlignment="1">
      <alignment horizontal="left"/>
    </xf>
    <xf numFmtId="0" fontId="4" fillId="0" borderId="0" xfId="1" applyFont="1"/>
    <xf numFmtId="165" fontId="5" fillId="0" borderId="0" xfId="1" applyNumberFormat="1" applyFont="1" applyAlignment="1">
      <alignment horizontal="righ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Continuous" vertic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left" vertical="center"/>
    </xf>
    <xf numFmtId="165" fontId="4" fillId="0" borderId="0" xfId="1" applyNumberFormat="1" applyFont="1" applyAlignment="1">
      <alignment horizontal="right"/>
    </xf>
    <xf numFmtId="168" fontId="4" fillId="0" borderId="0" xfId="1" applyNumberFormat="1" applyFont="1" applyAlignment="1">
      <alignment horizontal="left"/>
    </xf>
    <xf numFmtId="169" fontId="7" fillId="0" borderId="0" xfId="3" applyNumberFormat="1" applyFont="1"/>
    <xf numFmtId="169" fontId="2" fillId="0" borderId="0" xfId="3" applyNumberFormat="1" applyFont="1"/>
    <xf numFmtId="0" fontId="2" fillId="0" borderId="0" xfId="3" applyFont="1"/>
    <xf numFmtId="170" fontId="2" fillId="0" borderId="0" xfId="3" applyNumberFormat="1" applyFont="1"/>
    <xf numFmtId="165" fontId="4" fillId="0" borderId="0" xfId="1" applyNumberFormat="1" applyFont="1" applyAlignment="1">
      <alignment horizontal="left"/>
    </xf>
    <xf numFmtId="1" fontId="4" fillId="0" borderId="0" xfId="1" applyNumberFormat="1" applyFont="1" applyAlignment="1">
      <alignment horizontal="left"/>
    </xf>
    <xf numFmtId="0" fontId="8" fillId="0" borderId="0" xfId="1" applyFont="1"/>
    <xf numFmtId="1" fontId="2" fillId="0" borderId="0" xfId="3" applyNumberFormat="1" applyFont="1" applyAlignment="1">
      <alignment horizontal="center"/>
    </xf>
    <xf numFmtId="1" fontId="2" fillId="0" borderId="1" xfId="3" applyNumberFormat="1" applyFont="1" applyBorder="1" applyAlignment="1">
      <alignment horizontal="center"/>
    </xf>
    <xf numFmtId="0" fontId="9" fillId="0" borderId="1" xfId="1" applyFont="1" applyBorder="1" applyAlignment="1">
      <alignment horizontal="right"/>
    </xf>
    <xf numFmtId="171" fontId="2" fillId="0" borderId="0" xfId="1" applyNumberFormat="1" applyFont="1" applyAlignment="1">
      <alignment horizontal="right"/>
    </xf>
    <xf numFmtId="172" fontId="2" fillId="0" borderId="0" xfId="1" applyNumberFormat="1" applyFont="1" applyAlignment="1">
      <alignment horizontal="right"/>
    </xf>
    <xf numFmtId="173" fontId="2" fillId="0" borderId="0" xfId="1" applyNumberFormat="1" applyFont="1" applyAlignment="1">
      <alignment horizontal="right"/>
    </xf>
    <xf numFmtId="174" fontId="2" fillId="0" borderId="0" xfId="1" applyNumberFormat="1" applyFont="1" applyAlignment="1">
      <alignment horizontal="right"/>
    </xf>
    <xf numFmtId="175" fontId="2" fillId="0" borderId="0" xfId="1" applyNumberFormat="1" applyFont="1" applyAlignment="1">
      <alignment horizontal="right"/>
    </xf>
    <xf numFmtId="176" fontId="2" fillId="0" borderId="0" xfId="4" applyNumberFormat="1" applyFont="1" applyBorder="1" applyAlignment="1">
      <alignment horizontal="right"/>
    </xf>
    <xf numFmtId="177" fontId="2" fillId="0" borderId="0" xfId="1" applyNumberFormat="1" applyFont="1"/>
    <xf numFmtId="178" fontId="2" fillId="0" borderId="0" xfId="1" applyNumberFormat="1" applyFont="1" applyAlignment="1">
      <alignment horizontal="right"/>
    </xf>
    <xf numFmtId="179" fontId="2" fillId="0" borderId="0" xfId="1" applyNumberFormat="1" applyFont="1"/>
    <xf numFmtId="0" fontId="2" fillId="0" borderId="0" xfId="1" applyFont="1" applyAlignment="1">
      <alignment horizontal="left"/>
    </xf>
    <xf numFmtId="165" fontId="2" fillId="0" borderId="0" xfId="1" applyNumberFormat="1" applyFont="1" applyAlignment="1">
      <alignment horizontal="right" indent="2"/>
    </xf>
    <xf numFmtId="165" fontId="2" fillId="0" borderId="0" xfId="1" applyNumberFormat="1" applyFont="1" applyAlignment="1">
      <alignment horizontal="right" indent="1"/>
    </xf>
    <xf numFmtId="180" fontId="2" fillId="0" borderId="0" xfId="1" applyNumberFormat="1" applyFont="1" applyAlignment="1">
      <alignment horizontal="right"/>
    </xf>
    <xf numFmtId="165" fontId="2" fillId="0" borderId="0" xfId="4" applyNumberFormat="1" applyFont="1" applyBorder="1" applyAlignment="1">
      <alignment horizontal="right" indent="1"/>
    </xf>
    <xf numFmtId="0" fontId="7" fillId="0" borderId="0" xfId="1" applyFont="1"/>
    <xf numFmtId="1" fontId="7" fillId="0" borderId="0" xfId="3" applyNumberFormat="1" applyFont="1" applyAlignment="1">
      <alignment horizontal="center"/>
    </xf>
    <xf numFmtId="165" fontId="7" fillId="0" borderId="0" xfId="1" applyNumberFormat="1" applyFont="1" applyAlignment="1">
      <alignment horizontal="right" indent="1"/>
    </xf>
    <xf numFmtId="172" fontId="7" fillId="0" borderId="0" xfId="1" applyNumberFormat="1" applyFont="1" applyAlignment="1">
      <alignment horizontal="right"/>
    </xf>
    <xf numFmtId="173" fontId="7" fillId="0" borderId="0" xfId="1" applyNumberFormat="1" applyFont="1" applyAlignment="1">
      <alignment horizontal="right"/>
    </xf>
    <xf numFmtId="175" fontId="7" fillId="0" borderId="0" xfId="1" applyNumberFormat="1" applyFont="1" applyAlignment="1">
      <alignment horizontal="right"/>
    </xf>
    <xf numFmtId="174" fontId="7" fillId="0" borderId="0" xfId="1" applyNumberFormat="1" applyFont="1" applyAlignment="1">
      <alignment horizontal="right"/>
    </xf>
    <xf numFmtId="180" fontId="7" fillId="0" borderId="0" xfId="1" applyNumberFormat="1" applyFont="1" applyAlignment="1">
      <alignment horizontal="right"/>
    </xf>
    <xf numFmtId="165" fontId="7" fillId="0" borderId="0" xfId="4" applyNumberFormat="1" applyFont="1" applyBorder="1" applyAlignment="1">
      <alignment horizontal="right" indent="1"/>
    </xf>
    <xf numFmtId="177" fontId="7" fillId="0" borderId="0" xfId="1" applyNumberFormat="1" applyFont="1"/>
    <xf numFmtId="178" fontId="7" fillId="0" borderId="0" xfId="1" applyNumberFormat="1" applyFont="1" applyAlignment="1">
      <alignment horizontal="right"/>
    </xf>
    <xf numFmtId="164" fontId="7" fillId="0" borderId="0" xfId="1" applyNumberFormat="1" applyFont="1"/>
    <xf numFmtId="179" fontId="7" fillId="0" borderId="0" xfId="1" applyNumberFormat="1" applyFont="1"/>
    <xf numFmtId="0" fontId="7" fillId="0" borderId="0" xfId="1" applyFont="1" applyAlignment="1">
      <alignment horizontal="left"/>
    </xf>
    <xf numFmtId="170" fontId="7" fillId="0" borderId="0" xfId="3" applyNumberFormat="1" applyFont="1"/>
    <xf numFmtId="0" fontId="7" fillId="0" borderId="0" xfId="3" applyFont="1"/>
    <xf numFmtId="180" fontId="4" fillId="0" borderId="0" xfId="1" applyNumberFormat="1" applyFont="1"/>
    <xf numFmtId="0" fontId="7" fillId="0" borderId="0" xfId="3" applyFont="1" applyAlignment="1">
      <alignment horizontal="center" wrapText="1"/>
    </xf>
    <xf numFmtId="0" fontId="2" fillId="0" borderId="0" xfId="3" applyFont="1" applyAlignment="1">
      <alignment wrapText="1"/>
    </xf>
    <xf numFmtId="0" fontId="7" fillId="0" borderId="0" xfId="3" applyFont="1" applyAlignment="1">
      <alignment wrapText="1"/>
    </xf>
    <xf numFmtId="49" fontId="2" fillId="0" borderId="0" xfId="3" applyNumberFormat="1" applyFont="1" applyAlignment="1">
      <alignment wrapText="1"/>
    </xf>
    <xf numFmtId="0" fontId="2" fillId="0" borderId="0" xfId="3" applyFont="1" applyAlignment="1">
      <alignment horizontal="center"/>
    </xf>
    <xf numFmtId="0" fontId="4" fillId="0" borderId="1" xfId="1" applyFont="1" applyBorder="1"/>
    <xf numFmtId="0" fontId="4" fillId="0" borderId="0" xfId="1" applyFont="1" applyAlignment="1">
      <alignment horizontal="left" indent="1"/>
    </xf>
    <xf numFmtId="0" fontId="2" fillId="0" borderId="0" xfId="3" applyFont="1" applyAlignment="1">
      <alignment horizontal="right"/>
    </xf>
    <xf numFmtId="0" fontId="4" fillId="0" borderId="2" xfId="1" applyFont="1" applyBorder="1"/>
    <xf numFmtId="0" fontId="4" fillId="0" borderId="2" xfId="1" applyFont="1" applyBorder="1" applyAlignment="1">
      <alignment horizontal="left" indent="1"/>
    </xf>
    <xf numFmtId="0" fontId="4" fillId="0" borderId="2" xfId="1" applyFont="1" applyBorder="1" applyAlignment="1">
      <alignment horizontal="center"/>
    </xf>
    <xf numFmtId="0" fontId="8" fillId="0" borderId="1" xfId="1" applyFont="1" applyBorder="1" applyAlignment="1">
      <alignment vertical="justify"/>
    </xf>
    <xf numFmtId="0" fontId="8" fillId="0" borderId="1" xfId="1" applyFont="1" applyBorder="1" applyAlignment="1">
      <alignment vertical="center"/>
    </xf>
    <xf numFmtId="0" fontId="8" fillId="0" borderId="1" xfId="1" applyFont="1" applyBorder="1"/>
    <xf numFmtId="0" fontId="8" fillId="0" borderId="0" xfId="1" applyFont="1" applyAlignment="1">
      <alignment vertical="center"/>
    </xf>
    <xf numFmtId="0" fontId="2" fillId="0" borderId="0" xfId="1" applyFont="1" applyAlignment="1">
      <alignment horizontal="right"/>
    </xf>
    <xf numFmtId="0" fontId="8" fillId="0" borderId="2" xfId="1" applyFont="1" applyBorder="1"/>
    <xf numFmtId="0" fontId="2" fillId="0" borderId="2" xfId="1" applyFont="1" applyBorder="1"/>
    <xf numFmtId="0" fontId="8" fillId="0" borderId="0" xfId="1" applyFont="1" applyAlignment="1">
      <alignment horizontal="right"/>
    </xf>
    <xf numFmtId="0" fontId="11" fillId="0" borderId="0" xfId="5" applyFont="1"/>
    <xf numFmtId="165" fontId="2" fillId="0" borderId="0" xfId="1" applyNumberFormat="1" applyFont="1" applyAlignment="1">
      <alignment horizontal="left"/>
    </xf>
    <xf numFmtId="0" fontId="11" fillId="0" borderId="0" xfId="1" applyFont="1" applyAlignment="1">
      <alignment horizontal="left"/>
    </xf>
    <xf numFmtId="0" fontId="12" fillId="0" borderId="0" xfId="1" applyFont="1"/>
    <xf numFmtId="0" fontId="13" fillId="0" borderId="0" xfId="1" applyFont="1" applyAlignment="1">
      <alignment horizontal="right"/>
    </xf>
    <xf numFmtId="0" fontId="11" fillId="0" borderId="0" xfId="1" applyFont="1"/>
    <xf numFmtId="0" fontId="13" fillId="0" borderId="0" xfId="1" applyFont="1"/>
    <xf numFmtId="0" fontId="7" fillId="0" borderId="0" xfId="1" applyFont="1" applyAlignment="1">
      <alignment horizontal="right"/>
    </xf>
    <xf numFmtId="0" fontId="14" fillId="0" borderId="0" xfId="1" applyFont="1" applyAlignment="1">
      <alignment horizontal="right"/>
    </xf>
    <xf numFmtId="165" fontId="15" fillId="0" borderId="0" xfId="1" applyNumberFormat="1" applyFont="1" applyAlignment="1">
      <alignment horizontal="left"/>
    </xf>
    <xf numFmtId="0" fontId="14" fillId="0" borderId="0" xfId="1" applyFont="1"/>
    <xf numFmtId="165" fontId="5" fillId="0" borderId="1" xfId="1" applyNumberFormat="1" applyFont="1" applyBorder="1" applyAlignment="1">
      <alignment horizontal="right"/>
    </xf>
    <xf numFmtId="165" fontId="7" fillId="0" borderId="0" xfId="1" applyNumberFormat="1" applyFont="1" applyAlignment="1">
      <alignment horizontal="right" indent="2"/>
    </xf>
    <xf numFmtId="165" fontId="4" fillId="0" borderId="0" xfId="1" applyNumberFormat="1" applyFont="1"/>
  </cellXfs>
  <cellStyles count="6">
    <cellStyle name="Milliers_Entflechtung IV- Datenblatt_FH_201008" xfId="2" xr:uid="{7562F4E0-A900-4690-9F9E-C28D2184DAB9}"/>
    <cellStyle name="Normale" xfId="0" builtinId="0"/>
    <cellStyle name="Prozent 2" xfId="4" xr:uid="{95A02FF7-4012-485A-9F46-8EEDD6D37EF2}"/>
    <cellStyle name="Standard 2" xfId="3" xr:uid="{C7936263-B9FF-4100-B07D-73C01FF0E610}"/>
    <cellStyle name="Standard_AusdruckeFH-IV_1-2" xfId="5" xr:uid="{35B59EB7-3CDA-4C0B-B278-D7755A319008}"/>
    <cellStyle name="Standard_IV-FH/17.6.97" xfId="1" xr:uid="{22CF0715-1109-4416-8160-152719C405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S/Math/01_Pools/17_Reform_2020/Projekt_Vernehmlassungspapier/Outputs/2013_09_17/Druck-FH-IV_Stand_17_9_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SS/09_mathprod/01_fh/source/git_clones/dga/work/06_archiv_internet/temp/Finanzhaushalte/Druck_FH-IV_06_5_2014_kurz_df_version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H 6a (d)_Abr12"/>
      <sheetName val="FH_6a Abr12_(f)"/>
      <sheetName val="alt1"/>
      <sheetName val="alt2"/>
      <sheetName val="alt3"/>
      <sheetName val="alt4"/>
      <sheetName val="alt5"/>
      <sheetName val="alt6"/>
      <sheetName val="alt7"/>
      <sheetName val="alt8"/>
      <sheetName val="alt9"/>
      <sheetName val="alt10"/>
      <sheetName val="alt11"/>
      <sheetName val="alt12"/>
      <sheetName val="FH 6b_Botschaft_Abr12"/>
      <sheetName val="FH_6b Botschaft_Abr_12_(f)"/>
      <sheetName val="FH 6b_NR_Abr12"/>
      <sheetName val="FH_6b NR_Abr_12_(f)"/>
      <sheetName val="FH 6b_SR_II_Abr12"/>
      <sheetName val="FH_6b SR_II_Abr_12_(f) "/>
      <sheetName val="FH 6b_EDI_Abr12"/>
      <sheetName val="FH_6b EDI_(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6">
          <cell r="D36">
            <v>2013</v>
          </cell>
          <cell r="F36">
            <v>2014</v>
          </cell>
          <cell r="G36">
            <v>2015</v>
          </cell>
          <cell r="H36">
            <v>2016</v>
          </cell>
          <cell r="J36">
            <v>2017</v>
          </cell>
        </row>
      </sheetData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H IV_A17(d)"/>
      <sheetName val="FH IV_A18(d)"/>
      <sheetName val="FH IV_A09(d)"/>
    </sheetNames>
    <sheetDataSet>
      <sheetData sheetId="0">
        <row r="13">
          <cell r="U13">
            <v>2.6146382308276293</v>
          </cell>
        </row>
        <row r="14">
          <cell r="U14">
            <v>2.5763071854135235</v>
          </cell>
        </row>
        <row r="15">
          <cell r="U15">
            <v>2.5366981580163595</v>
          </cell>
        </row>
        <row r="16">
          <cell r="U16">
            <v>2.5008363777587381</v>
          </cell>
        </row>
        <row r="17">
          <cell r="U17">
            <v>2.4836501473270536</v>
          </cell>
        </row>
        <row r="18">
          <cell r="U18">
            <v>2.4230974464775268</v>
          </cell>
        </row>
        <row r="19">
          <cell r="U19">
            <v>2.4212798798065616</v>
          </cell>
        </row>
        <row r="20">
          <cell r="U20">
            <v>2.3671609045495163</v>
          </cell>
        </row>
        <row r="21">
          <cell r="U21">
            <v>2.3662722435074746</v>
          </cell>
        </row>
        <row r="22">
          <cell r="U22">
            <v>2.3166918508145917</v>
          </cell>
        </row>
        <row r="23">
          <cell r="U23">
            <v>2.32182322267658</v>
          </cell>
        </row>
        <row r="24">
          <cell r="U24">
            <v>2.2737347550251346</v>
          </cell>
        </row>
        <row r="25">
          <cell r="U25">
            <v>2.2770993104861428</v>
          </cell>
        </row>
        <row r="26">
          <cell r="U26">
            <v>2.2297836942693903</v>
          </cell>
        </row>
        <row r="27">
          <cell r="U27">
            <v>2.2272268231041283</v>
          </cell>
        </row>
        <row r="28">
          <cell r="U28">
            <v>2.1760891999484917</v>
          </cell>
        </row>
        <row r="29">
          <cell r="U29">
            <v>2.1734573171698952</v>
          </cell>
        </row>
        <row r="30">
          <cell r="U30">
            <v>2.1217479691406838</v>
          </cell>
        </row>
        <row r="31">
          <cell r="U31">
            <v>2.1219773418836221</v>
          </cell>
        </row>
        <row r="32">
          <cell r="U32">
            <v>2.0789826474707658</v>
          </cell>
        </row>
        <row r="33">
          <cell r="U33">
            <v>2.0805367721219126</v>
          </cell>
        </row>
        <row r="34">
          <cell r="U34">
            <v>2.0393552720963557</v>
          </cell>
        </row>
        <row r="35">
          <cell r="U35">
            <v>2.0491812765188198</v>
          </cell>
        </row>
      </sheetData>
      <sheetData sheetId="1">
        <row r="13">
          <cell r="D13">
            <v>9018.458416219999</v>
          </cell>
          <cell r="E13">
            <v>287.03136583412964</v>
          </cell>
          <cell r="F13">
            <v>9305.4897820541282</v>
          </cell>
          <cell r="G13">
            <v>5010.4525726700003</v>
          </cell>
          <cell r="H13">
            <v>1116.86550134</v>
          </cell>
          <cell r="I13">
            <v>3508</v>
          </cell>
          <cell r="J13">
            <v>0</v>
          </cell>
          <cell r="K13">
            <v>37.698176905908447</v>
          </cell>
          <cell r="L13">
            <v>179</v>
          </cell>
          <cell r="M13">
            <v>9814.3180740099997</v>
          </cell>
          <cell r="N13">
            <v>508.82829195587146</v>
          </cell>
          <cell r="O13">
            <v>77.483585000000005</v>
          </cell>
          <cell r="P13">
            <v>586.31187695587141</v>
          </cell>
          <cell r="Q13">
            <v>586.1324178705363</v>
          </cell>
          <cell r="R13">
            <v>5000.1794612853337</v>
          </cell>
          <cell r="S13">
            <v>-13765.435873835944</v>
          </cell>
          <cell r="T13">
            <v>44.812887888524287</v>
          </cell>
          <cell r="U13">
            <v>2.6146382308276293</v>
          </cell>
        </row>
        <row r="14">
          <cell r="D14">
            <v>9095</v>
          </cell>
          <cell r="E14">
            <v>275.30871747671887</v>
          </cell>
          <cell r="F14">
            <v>9370.3087174767188</v>
          </cell>
          <cell r="G14">
            <v>5142</v>
          </cell>
          <cell r="H14">
            <v>1155</v>
          </cell>
          <cell r="I14">
            <v>3532</v>
          </cell>
          <cell r="J14">
            <v>158</v>
          </cell>
          <cell r="K14">
            <v>39.37970574136709</v>
          </cell>
          <cell r="L14">
            <v>172</v>
          </cell>
          <cell r="M14">
            <v>10159</v>
          </cell>
          <cell r="N14">
            <v>788.69128252328119</v>
          </cell>
          <cell r="O14">
            <v>81</v>
          </cell>
          <cell r="P14">
            <v>869.69128252328119</v>
          </cell>
          <cell r="Q14">
            <v>869.23884878493845</v>
          </cell>
          <cell r="R14">
            <v>5000.6318950236764</v>
          </cell>
          <cell r="S14">
            <v>-12896.197025051006</v>
          </cell>
          <cell r="T14">
            <v>47.400510603897054</v>
          </cell>
          <cell r="U14">
            <v>2.5647243808987219</v>
          </cell>
        </row>
        <row r="15">
          <cell r="D15">
            <v>9137</v>
          </cell>
          <cell r="E15">
            <v>256.89172863308204</v>
          </cell>
          <cell r="F15">
            <v>9393.8917286330816</v>
          </cell>
          <cell r="G15">
            <v>5257</v>
          </cell>
          <cell r="H15">
            <v>1193</v>
          </cell>
          <cell r="I15">
            <v>3541</v>
          </cell>
          <cell r="J15">
            <v>257</v>
          </cell>
          <cell r="K15">
            <v>40.430527727113294</v>
          </cell>
          <cell r="L15">
            <v>160</v>
          </cell>
          <cell r="M15">
            <v>10408</v>
          </cell>
          <cell r="N15">
            <v>1014.1082713669184</v>
          </cell>
          <cell r="O15">
            <v>109</v>
          </cell>
          <cell r="P15">
            <v>1123.1082713669184</v>
          </cell>
          <cell r="Q15">
            <v>1122.69139260935</v>
          </cell>
          <cell r="R15">
            <v>4981.1259375460904</v>
          </cell>
          <cell r="S15">
            <v>-11721.895039044752</v>
          </cell>
          <cell r="T15">
            <v>47.05356698710424</v>
          </cell>
          <cell r="U15">
            <v>2.5136522078182435</v>
          </cell>
        </row>
        <row r="16">
          <cell r="D16">
            <v>9148</v>
          </cell>
          <cell r="E16">
            <v>232.11558378455138</v>
          </cell>
          <cell r="F16">
            <v>9380.1155837845508</v>
          </cell>
          <cell r="G16">
            <v>5347</v>
          </cell>
          <cell r="H16">
            <v>1221</v>
          </cell>
          <cell r="I16">
            <v>3535</v>
          </cell>
          <cell r="J16">
            <v>336</v>
          </cell>
          <cell r="K16">
            <v>41.26814819522923</v>
          </cell>
          <cell r="L16">
            <v>145</v>
          </cell>
          <cell r="M16">
            <v>10584</v>
          </cell>
          <cell r="N16">
            <v>1203.8844162154492</v>
          </cell>
          <cell r="O16">
            <v>131</v>
          </cell>
          <cell r="P16">
            <v>1334.8844162154492</v>
          </cell>
          <cell r="Q16">
            <v>1335.2888195734374</v>
          </cell>
          <cell r="R16">
            <v>4931.4034555985363</v>
          </cell>
          <cell r="S16">
            <v>-10270.490369654131</v>
          </cell>
          <cell r="T16">
            <v>46.605867888096583</v>
          </cell>
          <cell r="U16">
            <v>2.4670134575714076</v>
          </cell>
        </row>
        <row r="17">
          <cell r="D17">
            <v>9290.5380208173247</v>
          </cell>
          <cell r="E17">
            <v>203.39499810035989</v>
          </cell>
          <cell r="F17">
            <v>9493.9330189176853</v>
          </cell>
          <cell r="G17">
            <v>5458.7674466767858</v>
          </cell>
          <cell r="H17">
            <v>1243.0323688082392</v>
          </cell>
          <cell r="I17">
            <v>3578.722412947523</v>
          </cell>
          <cell r="J17">
            <v>358.91619558048956</v>
          </cell>
          <cell r="K17">
            <v>41.475314821390072</v>
          </cell>
          <cell r="L17">
            <v>127</v>
          </cell>
          <cell r="M17">
            <v>10766.438424013038</v>
          </cell>
          <cell r="N17">
            <v>1272.5054050953531</v>
          </cell>
          <cell r="O17">
            <v>130.96286606165251</v>
          </cell>
          <cell r="P17">
            <v>1403.4682711570058</v>
          </cell>
          <cell r="Q17">
            <v>1403.1833549735313</v>
          </cell>
          <cell r="R17">
            <v>4882.8625949939069</v>
          </cell>
          <cell r="S17">
            <v>-8766.5665500444629</v>
          </cell>
          <cell r="T17">
            <v>45.466131430165682</v>
          </cell>
          <cell r="U17">
            <v>2.4455077883407519</v>
          </cell>
        </row>
        <row r="18">
          <cell r="D18">
            <v>9232</v>
          </cell>
          <cell r="E18">
            <v>173.62825833453772</v>
          </cell>
          <cell r="F18">
            <v>9405.6282583345383</v>
          </cell>
          <cell r="G18">
            <v>5566</v>
          </cell>
          <cell r="H18">
            <v>269</v>
          </cell>
          <cell r="I18">
            <v>3546</v>
          </cell>
          <cell r="J18">
            <v>483</v>
          </cell>
          <cell r="K18">
            <v>42.836054002344952</v>
          </cell>
          <cell r="L18">
            <v>0</v>
          </cell>
          <cell r="M18">
            <v>9864</v>
          </cell>
          <cell r="N18">
            <v>458.37174166546174</v>
          </cell>
          <cell r="O18">
            <v>137</v>
          </cell>
          <cell r="P18">
            <v>595.37174166546174</v>
          </cell>
          <cell r="Q18">
            <v>165.82582300102274</v>
          </cell>
          <cell r="R18">
            <v>5264.0633394504857</v>
          </cell>
          <cell r="S18">
            <v>-8515.5870937258624</v>
          </cell>
          <cell r="T18">
            <v>50.001583792920457</v>
          </cell>
          <cell r="U18">
            <v>2.3751441098368029</v>
          </cell>
        </row>
        <row r="19">
          <cell r="D19">
            <v>9335</v>
          </cell>
          <cell r="E19">
            <v>209.73198356437263</v>
          </cell>
          <cell r="F19">
            <v>9544.7319835643721</v>
          </cell>
          <cell r="G19">
            <v>5676</v>
          </cell>
          <cell r="H19">
            <v>0</v>
          </cell>
          <cell r="I19">
            <v>3598</v>
          </cell>
          <cell r="J19">
            <v>496</v>
          </cell>
          <cell r="K19">
            <v>42.892770661865583</v>
          </cell>
          <cell r="L19">
            <v>0</v>
          </cell>
          <cell r="M19">
            <v>9770</v>
          </cell>
          <cell r="N19">
            <v>225.26801643562794</v>
          </cell>
          <cell r="O19">
            <v>145</v>
          </cell>
          <cell r="P19">
            <v>370.26801643562794</v>
          </cell>
          <cell r="Q19">
            <v>214.87975774046495</v>
          </cell>
          <cell r="R19">
            <v>5341.6575586463814</v>
          </cell>
          <cell r="S19">
            <v>-8174.3995848344393</v>
          </cell>
          <cell r="T19">
            <v>49.997536756073494</v>
          </cell>
          <cell r="U19">
            <v>2.363686030044482</v>
          </cell>
        </row>
        <row r="20">
          <cell r="D20">
            <v>9268</v>
          </cell>
          <cell r="E20">
            <v>201.37311565657683</v>
          </cell>
          <cell r="F20">
            <v>9469.3731156565773</v>
          </cell>
          <cell r="G20">
            <v>5781</v>
          </cell>
          <cell r="H20">
            <v>0</v>
          </cell>
          <cell r="I20">
            <v>3570</v>
          </cell>
          <cell r="J20">
            <v>585</v>
          </cell>
          <cell r="K20">
            <v>43.878300593416895</v>
          </cell>
          <cell r="L20">
            <v>0</v>
          </cell>
          <cell r="M20">
            <v>9936</v>
          </cell>
          <cell r="N20">
            <v>466.62688434342272</v>
          </cell>
          <cell r="O20">
            <v>150</v>
          </cell>
          <cell r="P20">
            <v>616.62688434342272</v>
          </cell>
          <cell r="Q20">
            <v>580.75775488172133</v>
          </cell>
          <cell r="R20">
            <v>5298.5859360098611</v>
          </cell>
          <cell r="S20">
            <v>-7474.1668713813524</v>
          </cell>
          <cell r="T20">
            <v>50.001619656403221</v>
          </cell>
          <cell r="U20">
            <v>2.3014881905657725</v>
          </cell>
        </row>
        <row r="21">
          <cell r="D21">
            <v>9435</v>
          </cell>
          <cell r="E21">
            <v>184.07696161402518</v>
          </cell>
          <cell r="F21">
            <v>9619.076961614026</v>
          </cell>
          <cell r="G21">
            <v>5884</v>
          </cell>
          <cell r="H21">
            <v>0</v>
          </cell>
          <cell r="I21">
            <v>3626</v>
          </cell>
          <cell r="J21">
            <v>586</v>
          </cell>
          <cell r="K21">
            <v>43.787985238172482</v>
          </cell>
          <cell r="L21">
            <v>0</v>
          </cell>
          <cell r="M21">
            <v>10096</v>
          </cell>
          <cell r="N21">
            <v>476.923038385974</v>
          </cell>
          <cell r="O21">
            <v>149</v>
          </cell>
          <cell r="P21">
            <v>625.923038385974</v>
          </cell>
          <cell r="Q21">
            <v>463.87034933394517</v>
          </cell>
          <cell r="R21">
            <v>5382.3343994065726</v>
          </cell>
          <cell r="S21">
            <v>-6899.2081152270621</v>
          </cell>
          <cell r="T21">
            <v>49.998796467098039</v>
          </cell>
          <cell r="U21">
            <v>2.2968700086183422</v>
          </cell>
        </row>
        <row r="22">
          <cell r="D22">
            <v>9370</v>
          </cell>
          <cell r="E22">
            <v>169.95417702613116</v>
          </cell>
          <cell r="F22">
            <v>9539.9541770261312</v>
          </cell>
          <cell r="G22">
            <v>5984</v>
          </cell>
          <cell r="H22">
            <v>0</v>
          </cell>
          <cell r="I22">
            <v>3596</v>
          </cell>
          <cell r="J22">
            <v>670</v>
          </cell>
          <cell r="K22">
            <v>44.717195919800851</v>
          </cell>
          <cell r="L22">
            <v>0</v>
          </cell>
          <cell r="M22">
            <v>10250</v>
          </cell>
          <cell r="N22">
            <v>710.04582297386878</v>
          </cell>
          <cell r="O22">
            <v>155</v>
          </cell>
          <cell r="P22">
            <v>865.04582297386878</v>
          </cell>
          <cell r="Q22">
            <v>830.029665595138</v>
          </cell>
          <cell r="R22">
            <v>5337.8086691093449</v>
          </cell>
          <cell r="S22">
            <v>-5968.1374154501091</v>
          </cell>
          <cell r="T22">
            <v>49.999067832361618</v>
          </cell>
          <cell r="U22">
            <v>2.2395129915958312</v>
          </cell>
        </row>
        <row r="23">
          <cell r="D23">
            <v>9527</v>
          </cell>
          <cell r="E23">
            <v>146.98354658203885</v>
          </cell>
          <cell r="F23">
            <v>9673.9835465820397</v>
          </cell>
          <cell r="G23">
            <v>6080</v>
          </cell>
          <cell r="H23">
            <v>0</v>
          </cell>
          <cell r="I23">
            <v>3646</v>
          </cell>
          <cell r="J23">
            <v>673</v>
          </cell>
          <cell r="K23">
            <v>44.645517321827221</v>
          </cell>
          <cell r="L23">
            <v>0</v>
          </cell>
          <cell r="M23">
            <v>10399</v>
          </cell>
          <cell r="N23">
            <v>725.01645341796029</v>
          </cell>
          <cell r="O23">
            <v>153</v>
          </cell>
          <cell r="P23">
            <v>878.01645341796029</v>
          </cell>
          <cell r="Q23">
            <v>724.07742653986941</v>
          </cell>
          <cell r="R23">
            <v>5412.8638240301552</v>
          </cell>
          <cell r="S23">
            <v>-5155.2644367416842</v>
          </cell>
          <cell r="T23">
            <v>50.000871363815044</v>
          </cell>
          <cell r="U23">
            <v>2.235279730320471</v>
          </cell>
        </row>
        <row r="24">
          <cell r="D24">
            <v>9455</v>
          </cell>
          <cell r="E24">
            <v>126.99218703568478</v>
          </cell>
          <cell r="F24">
            <v>9581.9921870356848</v>
          </cell>
          <cell r="G24">
            <v>6173</v>
          </cell>
          <cell r="H24">
            <v>0</v>
          </cell>
          <cell r="I24">
            <v>3611</v>
          </cell>
          <cell r="J24">
            <v>758</v>
          </cell>
          <cell r="K24">
            <v>45.595946174024249</v>
          </cell>
          <cell r="L24">
            <v>0</v>
          </cell>
          <cell r="M24">
            <v>10542</v>
          </cell>
          <cell r="N24">
            <v>960.00781296431524</v>
          </cell>
          <cell r="O24">
            <v>158</v>
          </cell>
          <cell r="P24">
            <v>1118.0078129643152</v>
          </cell>
          <cell r="Q24">
            <v>1091.9828366973634</v>
          </cell>
          <cell r="R24">
            <v>5358.8957388582385</v>
          </cell>
          <cell r="S24">
            <v>-3987.7046447300277</v>
          </cell>
          <cell r="T24">
            <v>49.99799276750457</v>
          </cell>
          <cell r="U24">
            <v>2.1799783253108371</v>
          </cell>
        </row>
        <row r="25">
          <cell r="D25">
            <v>9620</v>
          </cell>
          <cell r="E25">
            <v>98.20922489373406</v>
          </cell>
          <cell r="F25">
            <v>9718.2092248937333</v>
          </cell>
          <cell r="G25">
            <v>6265</v>
          </cell>
          <cell r="H25">
            <v>0</v>
          </cell>
          <cell r="I25">
            <v>3663</v>
          </cell>
          <cell r="J25">
            <v>754</v>
          </cell>
          <cell r="K25">
            <v>45.450760503134759</v>
          </cell>
          <cell r="L25">
            <v>0</v>
          </cell>
          <cell r="M25">
            <v>10682</v>
          </cell>
          <cell r="N25">
            <v>963.79077510626666</v>
          </cell>
          <cell r="O25">
            <v>157</v>
          </cell>
          <cell r="P25">
            <v>1120.7907751062667</v>
          </cell>
          <cell r="Q25">
            <v>964.00757773662906</v>
          </cell>
          <cell r="R25">
            <v>5436.4834326979517</v>
          </cell>
          <cell r="S25">
            <v>-2964.3614180127329</v>
          </cell>
          <cell r="T25">
            <v>49.998309565022524</v>
          </cell>
          <cell r="U25">
            <v>2.1786847446063278</v>
          </cell>
        </row>
        <row r="26">
          <cell r="D26">
            <v>9542</v>
          </cell>
          <cell r="E26">
            <v>73.022486418273985</v>
          </cell>
          <cell r="F26">
            <v>9615.0224864182746</v>
          </cell>
          <cell r="G26">
            <v>6355</v>
          </cell>
          <cell r="H26">
            <v>0</v>
          </cell>
          <cell r="I26">
            <v>3625</v>
          </cell>
          <cell r="J26">
            <v>840</v>
          </cell>
          <cell r="K26">
            <v>46.437748911217291</v>
          </cell>
          <cell r="L26">
            <v>0</v>
          </cell>
          <cell r="M26">
            <v>10820</v>
          </cell>
          <cell r="N26">
            <v>1204.9775135817254</v>
          </cell>
          <cell r="O26">
            <v>162</v>
          </cell>
          <cell r="P26">
            <v>1366.9775135817254</v>
          </cell>
          <cell r="Q26">
            <v>1343.9591880794715</v>
          </cell>
          <cell r="R26">
            <v>5379.1596385051625</v>
          </cell>
          <cell r="S26">
            <v>-1576.9402686514877</v>
          </cell>
          <cell r="T26">
            <v>49.999843081821467</v>
          </cell>
          <cell r="U26">
            <v>2.1243940711519347</v>
          </cell>
        </row>
        <row r="27">
          <cell r="D27">
            <v>9704</v>
          </cell>
          <cell r="E27">
            <v>38.837345826282927</v>
          </cell>
          <cell r="F27">
            <v>9742.8373458262831</v>
          </cell>
          <cell r="G27">
            <v>6447</v>
          </cell>
          <cell r="H27">
            <v>0</v>
          </cell>
          <cell r="I27">
            <v>3672</v>
          </cell>
          <cell r="J27">
            <v>841</v>
          </cell>
          <cell r="K27">
            <v>46.321208492034572</v>
          </cell>
          <cell r="L27">
            <v>0</v>
          </cell>
          <cell r="M27">
            <v>10960</v>
          </cell>
          <cell r="N27">
            <v>1217.1626541737169</v>
          </cell>
          <cell r="O27">
            <v>160</v>
          </cell>
          <cell r="P27">
            <v>1377.1626541737169</v>
          </cell>
          <cell r="Q27">
            <v>1226.5570901371561</v>
          </cell>
          <cell r="R27">
            <v>5450.2702325145547</v>
          </cell>
          <cell r="S27">
            <v>-326.93674291416096</v>
          </cell>
          <cell r="T27">
            <v>49.997600445393807</v>
          </cell>
          <cell r="U27">
            <v>2.1222091521590216</v>
          </cell>
        </row>
        <row r="28">
          <cell r="D28">
            <v>9611</v>
          </cell>
          <cell r="E28">
            <v>8.0536740562990268</v>
          </cell>
          <cell r="F28">
            <v>9619.0536740562984</v>
          </cell>
          <cell r="G28">
            <v>6539</v>
          </cell>
          <cell r="H28">
            <v>0</v>
          </cell>
          <cell r="I28">
            <v>3626</v>
          </cell>
          <cell r="J28">
            <v>936</v>
          </cell>
          <cell r="K28">
            <v>47.426702819054249</v>
          </cell>
          <cell r="L28">
            <v>0</v>
          </cell>
          <cell r="M28">
            <v>11101</v>
          </cell>
          <cell r="N28">
            <v>1481.9463259437016</v>
          </cell>
          <cell r="O28">
            <v>166</v>
          </cell>
          <cell r="P28">
            <v>1647.9463259437016</v>
          </cell>
          <cell r="Q28">
            <v>322.14696225196104</v>
          </cell>
          <cell r="R28">
            <v>6695.5237307011548</v>
          </cell>
          <cell r="S28">
            <v>0</v>
          </cell>
          <cell r="T28">
            <v>63.671910717753086</v>
          </cell>
          <cell r="U28">
            <v>2.064792768919772</v>
          </cell>
        </row>
        <row r="29">
          <cell r="D29">
            <v>9742</v>
          </cell>
          <cell r="E29">
            <v>0</v>
          </cell>
          <cell r="F29">
            <v>9742</v>
          </cell>
          <cell r="G29">
            <v>6637</v>
          </cell>
          <cell r="H29">
            <v>0</v>
          </cell>
          <cell r="I29">
            <v>3672</v>
          </cell>
          <cell r="J29">
            <v>941</v>
          </cell>
          <cell r="K29">
            <v>47.351673167727363</v>
          </cell>
          <cell r="L29">
            <v>0</v>
          </cell>
          <cell r="M29">
            <v>11250</v>
          </cell>
          <cell r="N29">
            <v>1508</v>
          </cell>
          <cell r="O29">
            <v>209</v>
          </cell>
          <cell r="P29">
            <v>1717</v>
          </cell>
          <cell r="Q29">
            <v>0</v>
          </cell>
          <cell r="R29">
            <v>8313.5751041390686</v>
          </cell>
          <cell r="S29">
            <v>0</v>
          </cell>
          <cell r="T29">
            <v>79.408765598484592</v>
          </cell>
          <cell r="U29">
            <v>2.0603531755777804</v>
          </cell>
        </row>
        <row r="30">
          <cell r="D30">
            <v>9654</v>
          </cell>
          <cell r="E30">
            <v>0</v>
          </cell>
          <cell r="F30">
            <v>9654</v>
          </cell>
          <cell r="G30">
            <v>6737</v>
          </cell>
          <cell r="H30">
            <v>0</v>
          </cell>
          <cell r="I30">
            <v>3639</v>
          </cell>
          <cell r="J30">
            <v>1026</v>
          </cell>
          <cell r="K30">
            <v>48.321939092604097</v>
          </cell>
          <cell r="L30">
            <v>0</v>
          </cell>
          <cell r="M30">
            <v>11402</v>
          </cell>
          <cell r="N30">
            <v>1748</v>
          </cell>
          <cell r="O30">
            <v>269</v>
          </cell>
          <cell r="P30">
            <v>2017</v>
          </cell>
          <cell r="Q30">
            <v>0</v>
          </cell>
          <cell r="R30">
            <v>10207.714388314354</v>
          </cell>
          <cell r="S30">
            <v>0</v>
          </cell>
          <cell r="T30">
            <v>99.818411591284246</v>
          </cell>
          <cell r="U30">
            <v>2.0109461759207732</v>
          </cell>
        </row>
        <row r="31">
          <cell r="D31">
            <v>9824</v>
          </cell>
          <cell r="E31">
            <v>0</v>
          </cell>
          <cell r="F31">
            <v>9824</v>
          </cell>
          <cell r="G31">
            <v>6843</v>
          </cell>
          <cell r="H31">
            <v>0</v>
          </cell>
          <cell r="I31">
            <v>3703</v>
          </cell>
          <cell r="J31">
            <v>1020</v>
          </cell>
          <cell r="K31">
            <v>48.076140065146575</v>
          </cell>
          <cell r="L31">
            <v>0</v>
          </cell>
          <cell r="M31">
            <v>11566</v>
          </cell>
          <cell r="N31">
            <v>1742</v>
          </cell>
          <cell r="O31">
            <v>336</v>
          </cell>
          <cell r="P31">
            <v>2078</v>
          </cell>
          <cell r="Q31">
            <v>0</v>
          </cell>
          <cell r="R31">
            <v>12134.861466319562</v>
          </cell>
          <cell r="S31">
            <v>0</v>
          </cell>
          <cell r="T31">
            <v>117.59537356234731</v>
          </cell>
          <cell r="U31">
            <v>2.0148286826908413</v>
          </cell>
        </row>
        <row r="32">
          <cell r="D32">
            <v>9752</v>
          </cell>
          <cell r="E32">
            <v>0</v>
          </cell>
          <cell r="F32">
            <v>9752</v>
          </cell>
          <cell r="G32">
            <v>6952</v>
          </cell>
          <cell r="H32">
            <v>0</v>
          </cell>
          <cell r="I32">
            <v>3676</v>
          </cell>
          <cell r="J32">
            <v>1104</v>
          </cell>
          <cell r="K32">
            <v>49.015586546349468</v>
          </cell>
          <cell r="L32">
            <v>0</v>
          </cell>
          <cell r="M32">
            <v>11732</v>
          </cell>
          <cell r="N32">
            <v>1980</v>
          </cell>
          <cell r="O32">
            <v>406</v>
          </cell>
          <cell r="P32">
            <v>2386</v>
          </cell>
          <cell r="Q32">
            <v>0</v>
          </cell>
          <cell r="R32">
            <v>14341.528538245875</v>
          </cell>
          <cell r="S32">
            <v>0</v>
          </cell>
          <cell r="T32">
            <v>141.15524002030006</v>
          </cell>
          <cell r="U32">
            <v>1.9682544401386022</v>
          </cell>
        </row>
        <row r="33">
          <cell r="D33">
            <v>9909</v>
          </cell>
          <cell r="E33">
            <v>0</v>
          </cell>
          <cell r="F33">
            <v>9909</v>
          </cell>
          <cell r="G33">
            <v>7066</v>
          </cell>
          <cell r="H33">
            <v>0</v>
          </cell>
          <cell r="I33">
            <v>3735</v>
          </cell>
          <cell r="J33">
            <v>1105</v>
          </cell>
          <cell r="K33">
            <v>48.844484811787261</v>
          </cell>
          <cell r="L33">
            <v>0</v>
          </cell>
          <cell r="M33">
            <v>11906</v>
          </cell>
          <cell r="N33">
            <v>1997</v>
          </cell>
          <cell r="O33">
            <v>484</v>
          </cell>
          <cell r="P33">
            <v>2481</v>
          </cell>
          <cell r="Q33">
            <v>0</v>
          </cell>
          <cell r="R33">
            <v>16610.584766744709</v>
          </cell>
          <cell r="S33">
            <v>0</v>
          </cell>
          <cell r="T33">
            <v>161.7233866936237</v>
          </cell>
          <cell r="U33">
            <v>1.9674773711975593</v>
          </cell>
        </row>
        <row r="34">
          <cell r="D34">
            <v>9848</v>
          </cell>
          <cell r="E34">
            <v>0</v>
          </cell>
          <cell r="F34">
            <v>9848</v>
          </cell>
          <cell r="G34">
            <v>7182</v>
          </cell>
          <cell r="H34">
            <v>0</v>
          </cell>
          <cell r="I34">
            <v>3712</v>
          </cell>
          <cell r="J34">
            <v>1191</v>
          </cell>
          <cell r="K34">
            <v>49.78675873273761</v>
          </cell>
          <cell r="L34">
            <v>0</v>
          </cell>
          <cell r="M34">
            <v>12085</v>
          </cell>
          <cell r="N34">
            <v>2237</v>
          </cell>
          <cell r="O34">
            <v>566</v>
          </cell>
          <cell r="P34">
            <v>2803</v>
          </cell>
          <cell r="Q34">
            <v>0</v>
          </cell>
          <cell r="R34">
            <v>19168.108144576072</v>
          </cell>
          <cell r="S34">
            <v>0</v>
          </cell>
          <cell r="T34">
            <v>188.71021188187146</v>
          </cell>
          <cell r="U34">
            <v>1.9232516191094642</v>
          </cell>
        </row>
        <row r="35">
          <cell r="D35">
            <v>10051</v>
          </cell>
          <cell r="E35">
            <v>0</v>
          </cell>
          <cell r="F35">
            <v>10051</v>
          </cell>
          <cell r="G35">
            <v>7306</v>
          </cell>
          <cell r="H35">
            <v>0</v>
          </cell>
          <cell r="I35">
            <v>3789</v>
          </cell>
          <cell r="J35">
            <v>1181</v>
          </cell>
          <cell r="K35">
            <v>49.447816137697743</v>
          </cell>
          <cell r="L35">
            <v>0</v>
          </cell>
          <cell r="M35">
            <v>12276</v>
          </cell>
          <cell r="N35">
            <v>2225</v>
          </cell>
          <cell r="O35">
            <v>656</v>
          </cell>
          <cell r="P35">
            <v>2881</v>
          </cell>
          <cell r="Q35">
            <v>0</v>
          </cell>
          <cell r="R35">
            <v>21765.835610419777</v>
          </cell>
          <cell r="S35">
            <v>0</v>
          </cell>
          <cell r="T35">
            <v>210.63042021850583</v>
          </cell>
          <cell r="U35">
            <v>1.9299067426956522</v>
          </cell>
        </row>
      </sheetData>
      <sheetData sheetId="2">
        <row r="13">
          <cell r="U13">
            <v>2.6146382308276293</v>
          </cell>
        </row>
        <row r="14">
          <cell r="U14">
            <v>2.5883651625676518</v>
          </cell>
        </row>
        <row r="15">
          <cell r="U15">
            <v>2.5600178665381881</v>
          </cell>
        </row>
        <row r="16">
          <cell r="U16">
            <v>2.5353989009921021</v>
          </cell>
        </row>
        <row r="17">
          <cell r="U17">
            <v>2.5229331578856855</v>
          </cell>
        </row>
        <row r="18">
          <cell r="U18">
            <v>2.4729108802783601</v>
          </cell>
        </row>
        <row r="19">
          <cell r="U19">
            <v>2.4742403519116216</v>
          </cell>
        </row>
        <row r="20">
          <cell r="U20">
            <v>2.4279753069505658</v>
          </cell>
        </row>
        <row r="21">
          <cell r="U21">
            <v>2.4383123891851195</v>
          </cell>
        </row>
        <row r="22">
          <cell r="U22">
            <v>2.3966883671031729</v>
          </cell>
        </row>
        <row r="23">
          <cell r="U23">
            <v>2.4065011938457652</v>
          </cell>
        </row>
        <row r="24">
          <cell r="U24">
            <v>2.3665434199194495</v>
          </cell>
        </row>
        <row r="25">
          <cell r="U25">
            <v>2.3749835594761195</v>
          </cell>
        </row>
        <row r="26">
          <cell r="U26">
            <v>2.3353981484298751</v>
          </cell>
        </row>
        <row r="27">
          <cell r="U27">
            <v>2.3430015008075968</v>
          </cell>
        </row>
        <row r="28">
          <cell r="U28">
            <v>2.2988483636509138</v>
          </cell>
        </row>
        <row r="29">
          <cell r="U29">
            <v>2.3014679983325173</v>
          </cell>
        </row>
        <row r="30">
          <cell r="U30">
            <v>2.2562251852284527</v>
          </cell>
        </row>
        <row r="31">
          <cell r="U31">
            <v>2.2606006035617807</v>
          </cell>
        </row>
        <row r="32">
          <cell r="U32">
            <v>2.2170693761737095</v>
          </cell>
        </row>
        <row r="33">
          <cell r="U33">
            <v>2.2196160218152667</v>
          </cell>
        </row>
        <row r="34">
          <cell r="U34">
            <v>2.1768173671388338</v>
          </cell>
        </row>
        <row r="35">
          <cell r="U35">
            <v>2.1790679182848085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53E0-8A99-4C8C-B716-0FBD03D8D5B5}">
  <sheetPr>
    <tabColor indexed="52"/>
    <pageSetUpPr autoPageBreaks="0" fitToPage="1"/>
  </sheetPr>
  <dimension ref="A1:AM81"/>
  <sheetViews>
    <sheetView tabSelected="1" zoomScaleNormal="100" zoomScaleSheetLayoutView="100" workbookViewId="0">
      <selection activeCell="F17" sqref="F17"/>
    </sheetView>
  </sheetViews>
  <sheetFormatPr defaultColWidth="12.58203125" defaultRowHeight="13" outlineLevelRow="1"/>
  <cols>
    <col min="1" max="1" width="11.25" style="1" customWidth="1"/>
    <col min="2" max="2" width="0.6640625" style="1" customWidth="1"/>
    <col min="3" max="3" width="6.83203125" style="1" hidden="1" customWidth="1"/>
    <col min="4" max="4" width="7.58203125" style="1" bestFit="1" customWidth="1"/>
    <col min="5" max="5" width="6.4140625" style="1" bestFit="1" customWidth="1"/>
    <col min="6" max="6" width="8.08203125" style="1" customWidth="1"/>
    <col min="7" max="7" width="8.5" style="1" customWidth="1"/>
    <col min="8" max="10" width="8.08203125" style="1" customWidth="1"/>
    <col min="11" max="11" width="8.5" style="1" customWidth="1"/>
    <col min="12" max="12" width="7.83203125" style="1" customWidth="1"/>
    <col min="13" max="13" width="8" style="1" customWidth="1"/>
    <col min="14" max="14" width="8.4140625" style="1" customWidth="1"/>
    <col min="15" max="16" width="7.58203125" style="1" customWidth="1"/>
    <col min="17" max="17" width="7.1640625" style="1" customWidth="1"/>
    <col min="18" max="18" width="8.75" style="1" customWidth="1"/>
    <col min="19" max="19" width="10.25" style="1" customWidth="1"/>
    <col min="20" max="20" width="8" style="1" customWidth="1"/>
    <col min="21" max="21" width="8.6640625" style="1" customWidth="1"/>
    <col min="22" max="22" width="12.58203125" style="1" customWidth="1"/>
    <col min="23" max="23" width="1.33203125" style="1" customWidth="1"/>
    <col min="24" max="25" width="12.58203125" style="1" customWidth="1"/>
    <col min="26" max="26" width="0.4140625" style="1" customWidth="1"/>
    <col min="27" max="27" width="0.1640625" style="1" customWidth="1"/>
    <col min="28" max="28" width="0.6640625" style="1" customWidth="1"/>
    <col min="29" max="29" width="12.58203125" style="1" customWidth="1"/>
    <col min="30" max="30" width="1.4140625" style="1" customWidth="1"/>
    <col min="31" max="32" width="12.58203125" style="1" customWidth="1"/>
    <col min="33" max="33" width="0.75" style="1" customWidth="1"/>
    <col min="34" max="34" width="12.58203125" style="1" customWidth="1"/>
    <col min="35" max="35" width="1.08203125" style="1" customWidth="1"/>
    <col min="36" max="37" width="12.58203125" style="1" customWidth="1"/>
    <col min="38" max="38" width="0.5" style="1" customWidth="1"/>
    <col min="39" max="40" width="12.58203125" style="1" customWidth="1"/>
    <col min="41" max="16384" width="12.58203125" style="1"/>
  </cols>
  <sheetData>
    <row r="1" spans="1:39" ht="17.5">
      <c r="A1" s="89" t="s">
        <v>66</v>
      </c>
      <c r="B1" s="89"/>
      <c r="C1" s="89"/>
      <c r="E1" s="88"/>
      <c r="Q1" s="43"/>
      <c r="R1" s="43"/>
      <c r="U1" s="87" t="s">
        <v>65</v>
      </c>
    </row>
    <row r="2" spans="1:39" ht="15" customHeight="1">
      <c r="F2" s="85"/>
      <c r="G2" s="85"/>
      <c r="H2" s="85"/>
      <c r="I2" s="84"/>
      <c r="J2" s="84"/>
      <c r="K2" s="84"/>
      <c r="L2" s="84"/>
      <c r="M2" s="84"/>
      <c r="N2" s="84"/>
      <c r="O2" s="81"/>
      <c r="P2" s="81"/>
      <c r="Q2" s="81"/>
      <c r="R2" s="81"/>
      <c r="S2" s="83"/>
      <c r="U2" s="86"/>
    </row>
    <row r="3" spans="1:39" ht="15" customHeight="1">
      <c r="B3" s="11"/>
      <c r="C3" s="11"/>
      <c r="F3" s="85"/>
      <c r="G3" s="85"/>
      <c r="H3" s="85"/>
      <c r="I3" s="84"/>
      <c r="J3" s="84"/>
      <c r="K3" s="84"/>
      <c r="L3" s="84"/>
      <c r="M3" s="84"/>
      <c r="N3" s="84"/>
      <c r="O3" s="81"/>
      <c r="P3" s="81"/>
      <c r="Q3" s="81"/>
      <c r="R3" s="81"/>
      <c r="S3" s="83"/>
    </row>
    <row r="4" spans="1:39" ht="2.15" customHeight="1">
      <c r="A4" s="82"/>
      <c r="B4" s="82"/>
      <c r="C4" s="82"/>
      <c r="H4" s="82"/>
      <c r="I4" s="82"/>
      <c r="J4" s="82"/>
      <c r="K4" s="82"/>
      <c r="L4" s="82"/>
      <c r="M4" s="82"/>
      <c r="N4" s="82"/>
      <c r="O4" s="81"/>
      <c r="P4" s="81"/>
      <c r="Q4" s="81"/>
      <c r="R4" s="81"/>
    </row>
    <row r="5" spans="1:39" ht="13" customHeight="1">
      <c r="A5" s="11" t="s">
        <v>64</v>
      </c>
      <c r="B5" s="11"/>
      <c r="C5" s="11"/>
      <c r="D5" s="23"/>
      <c r="E5" s="23"/>
      <c r="F5" s="23"/>
      <c r="G5" s="23"/>
      <c r="I5" s="80"/>
      <c r="J5" s="80"/>
      <c r="K5" s="80"/>
      <c r="L5" s="80"/>
      <c r="M5" s="80"/>
      <c r="N5" s="23"/>
      <c r="O5" s="79"/>
      <c r="P5" s="79"/>
      <c r="Q5" s="79"/>
      <c r="R5" s="79"/>
      <c r="U5" s="78" t="s">
        <v>63</v>
      </c>
    </row>
    <row r="6" spans="1:39" ht="3" customHeight="1">
      <c r="D6" s="8"/>
      <c r="U6" s="8"/>
    </row>
    <row r="7" spans="1:39" ht="15" customHeight="1">
      <c r="A7" s="76" t="s">
        <v>16</v>
      </c>
      <c r="B7" s="76"/>
      <c r="D7" s="76" t="s">
        <v>42</v>
      </c>
      <c r="E7" s="76"/>
      <c r="F7" s="68"/>
      <c r="G7" s="76" t="s">
        <v>62</v>
      </c>
      <c r="H7" s="76"/>
      <c r="I7" s="76"/>
      <c r="J7" s="68"/>
      <c r="K7" s="68"/>
      <c r="L7" s="68"/>
      <c r="M7" s="68"/>
      <c r="N7" s="76" t="s">
        <v>61</v>
      </c>
      <c r="O7" s="76" t="s">
        <v>60</v>
      </c>
      <c r="P7" s="76"/>
      <c r="Q7" s="77"/>
      <c r="R7" s="76"/>
      <c r="S7" s="68"/>
      <c r="T7" s="76"/>
      <c r="AM7" s="75"/>
    </row>
    <row r="8" spans="1:39" ht="14.15" customHeight="1">
      <c r="A8" s="74"/>
      <c r="B8" s="74"/>
      <c r="C8" s="74"/>
      <c r="D8" s="72"/>
      <c r="E8" s="72"/>
      <c r="F8" s="65"/>
      <c r="G8" s="65"/>
      <c r="H8" s="72"/>
      <c r="I8" s="72"/>
      <c r="J8" s="65"/>
      <c r="K8" s="65"/>
      <c r="L8" s="65"/>
      <c r="M8" s="65"/>
      <c r="N8" s="73" t="s">
        <v>59</v>
      </c>
      <c r="P8" s="65"/>
      <c r="Q8" s="72"/>
      <c r="R8" s="72"/>
      <c r="S8" s="65"/>
      <c r="T8" s="71"/>
      <c r="U8" s="8"/>
    </row>
    <row r="9" spans="1:39" ht="14.15" customHeight="1">
      <c r="A9" s="11"/>
      <c r="B9" s="11"/>
      <c r="C9" s="68" t="s">
        <v>58</v>
      </c>
      <c r="D9" s="68" t="s">
        <v>57</v>
      </c>
      <c r="E9" s="68" t="s">
        <v>56</v>
      </c>
      <c r="F9" s="70" t="s">
        <v>49</v>
      </c>
      <c r="G9" s="68" t="s">
        <v>55</v>
      </c>
      <c r="H9" s="68" t="s">
        <v>54</v>
      </c>
      <c r="I9" s="68" t="s">
        <v>53</v>
      </c>
      <c r="J9" s="68" t="s">
        <v>52</v>
      </c>
      <c r="K9" s="69" t="s">
        <v>51</v>
      </c>
      <c r="L9" s="68" t="s">
        <v>50</v>
      </c>
      <c r="M9" s="11" t="s">
        <v>49</v>
      </c>
      <c r="N9" s="11"/>
      <c r="O9" s="68" t="s">
        <v>48</v>
      </c>
      <c r="P9" s="68" t="s">
        <v>47</v>
      </c>
      <c r="Q9" s="68" t="s">
        <v>46</v>
      </c>
      <c r="R9" s="68" t="s">
        <v>45</v>
      </c>
      <c r="S9" s="11" t="s">
        <v>44</v>
      </c>
      <c r="T9" s="68" t="s">
        <v>43</v>
      </c>
      <c r="U9" s="1" t="s">
        <v>42</v>
      </c>
      <c r="V9" s="21"/>
      <c r="W9" s="21"/>
      <c r="X9" s="21"/>
      <c r="Y9" s="21"/>
      <c r="Z9" s="21"/>
      <c r="AA9" s="21"/>
      <c r="AB9" s="21"/>
      <c r="AC9" s="58"/>
      <c r="AD9" s="21"/>
      <c r="AE9" s="21"/>
      <c r="AF9" s="21"/>
      <c r="AG9" s="21"/>
      <c r="AH9" s="58"/>
      <c r="AI9" s="21"/>
      <c r="AJ9" s="21"/>
      <c r="AK9" s="21"/>
      <c r="AL9" s="21"/>
      <c r="AM9" s="67"/>
    </row>
    <row r="10" spans="1:39" ht="10.5" customHeight="1">
      <c r="A10" s="11"/>
      <c r="B10" s="11"/>
      <c r="C10" s="11" t="s">
        <v>41</v>
      </c>
      <c r="D10" s="11" t="s">
        <v>40</v>
      </c>
      <c r="E10" s="11" t="s">
        <v>39</v>
      </c>
      <c r="F10" s="11"/>
      <c r="G10" s="11" t="s">
        <v>38</v>
      </c>
      <c r="H10" s="11"/>
      <c r="I10" s="11" t="s">
        <v>37</v>
      </c>
      <c r="J10" s="11"/>
      <c r="K10" s="66" t="s">
        <v>36</v>
      </c>
      <c r="L10" s="11" t="s">
        <v>35</v>
      </c>
      <c r="M10" s="11"/>
      <c r="N10" s="11"/>
      <c r="O10" s="11" t="s">
        <v>34</v>
      </c>
      <c r="P10" s="11" t="s">
        <v>33</v>
      </c>
      <c r="Q10" s="11" t="s">
        <v>32</v>
      </c>
      <c r="R10" s="11" t="s">
        <v>31</v>
      </c>
      <c r="S10" s="11" t="s">
        <v>30</v>
      </c>
      <c r="T10" s="11" t="s">
        <v>29</v>
      </c>
      <c r="U10" s="1" t="s">
        <v>28</v>
      </c>
      <c r="V10" s="21"/>
      <c r="W10" s="21"/>
      <c r="X10" s="58"/>
      <c r="Y10" s="21"/>
      <c r="Z10" s="21"/>
      <c r="AA10" s="21"/>
      <c r="AB10" s="21"/>
      <c r="AC10" s="58"/>
      <c r="AD10" s="21"/>
      <c r="AE10" s="21"/>
      <c r="AF10" s="21"/>
      <c r="AG10" s="21"/>
      <c r="AH10" s="58"/>
      <c r="AI10" s="21"/>
      <c r="AJ10" s="21"/>
      <c r="AK10" s="21"/>
      <c r="AL10" s="21"/>
      <c r="AM10" s="60"/>
    </row>
    <row r="11" spans="1:39" ht="10.5" customHeight="1">
      <c r="A11" s="65"/>
      <c r="B11" s="65"/>
      <c r="C11" s="65"/>
      <c r="D11" s="65"/>
      <c r="E11" s="65" t="s">
        <v>27</v>
      </c>
      <c r="F11" s="65"/>
      <c r="G11" s="65"/>
      <c r="H11" s="8" t="s">
        <v>26</v>
      </c>
      <c r="I11" s="8"/>
      <c r="J11" s="8" t="s">
        <v>14</v>
      </c>
      <c r="K11" s="8"/>
      <c r="L11" s="65" t="s">
        <v>25</v>
      </c>
      <c r="M11" s="65"/>
      <c r="N11" s="65"/>
      <c r="O11" s="65" t="s">
        <v>24</v>
      </c>
      <c r="P11" s="65"/>
      <c r="Q11" s="65" t="s">
        <v>23</v>
      </c>
      <c r="R11" s="65"/>
      <c r="S11" s="65"/>
      <c r="T11" s="65" t="s">
        <v>22</v>
      </c>
      <c r="U11" s="8" t="s">
        <v>21</v>
      </c>
      <c r="V11" s="64"/>
      <c r="W11" s="64"/>
      <c r="X11" s="63"/>
      <c r="Y11" s="61"/>
      <c r="Z11" s="21"/>
      <c r="AA11" s="21"/>
      <c r="AB11" s="21"/>
      <c r="AC11" s="62"/>
      <c r="AD11" s="21"/>
      <c r="AE11" s="61"/>
      <c r="AF11" s="61"/>
      <c r="AG11" s="21"/>
      <c r="AH11" s="62"/>
      <c r="AI11" s="21"/>
      <c r="AJ11" s="61"/>
      <c r="AK11" s="61"/>
      <c r="AL11" s="61"/>
      <c r="AM11" s="60"/>
    </row>
    <row r="12" spans="1:39" ht="2.1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59"/>
      <c r="O12" s="11"/>
      <c r="P12" s="11"/>
      <c r="Q12" s="11"/>
      <c r="R12" s="11"/>
      <c r="S12" s="11"/>
      <c r="T12" s="11"/>
      <c r="V12" s="26"/>
      <c r="W12" s="26"/>
      <c r="X12" s="22"/>
      <c r="Y12" s="22"/>
      <c r="Z12" s="21"/>
      <c r="AA12" s="21"/>
      <c r="AB12" s="21"/>
      <c r="AC12" s="58"/>
      <c r="AD12" s="21"/>
      <c r="AE12" s="21"/>
      <c r="AF12" s="21"/>
      <c r="AG12" s="21"/>
      <c r="AH12" s="57"/>
      <c r="AI12" s="21"/>
      <c r="AJ12" s="21"/>
      <c r="AK12" s="21"/>
      <c r="AL12" s="22"/>
      <c r="AM12" s="57"/>
    </row>
    <row r="13" spans="1:39" ht="12" customHeight="1">
      <c r="A13" s="38">
        <v>2013</v>
      </c>
      <c r="B13" s="38"/>
      <c r="C13" s="37">
        <v>6151.6972421618621</v>
      </c>
      <c r="D13" s="2">
        <v>9018.458416219999</v>
      </c>
      <c r="E13" s="36">
        <v>287.03136583412964</v>
      </c>
      <c r="F13" s="35">
        <v>9305.4897820541282</v>
      </c>
      <c r="G13" s="35">
        <v>5010.4525726700003</v>
      </c>
      <c r="H13" s="35">
        <v>1116.86550134</v>
      </c>
      <c r="I13" s="35">
        <v>3508</v>
      </c>
      <c r="J13" s="31">
        <v>0</v>
      </c>
      <c r="K13" s="42">
        <v>37.698176905908447</v>
      </c>
      <c r="L13" s="31">
        <v>179</v>
      </c>
      <c r="M13" s="41">
        <v>9814.3180740099997</v>
      </c>
      <c r="N13" s="32">
        <v>508.82829195587146</v>
      </c>
      <c r="O13" s="33">
        <v>77.483585000000005</v>
      </c>
      <c r="P13" s="31">
        <v>586.31187695587141</v>
      </c>
      <c r="Q13" s="31">
        <v>586.1324178705363</v>
      </c>
      <c r="R13" s="30">
        <v>5000.1794612853337</v>
      </c>
      <c r="S13" s="30">
        <v>-13765.435873835944</v>
      </c>
      <c r="T13" s="40">
        <v>44.812887888524287</v>
      </c>
      <c r="U13" s="39">
        <f>'[2]FH IV_A17(d)'!U13</f>
        <v>2.6146382308276293</v>
      </c>
      <c r="V13" s="26"/>
      <c r="W13" s="26"/>
      <c r="X13" s="20"/>
      <c r="Y13" s="20"/>
      <c r="Z13" s="20"/>
      <c r="AA13" s="20"/>
      <c r="AB13" s="20"/>
      <c r="AC13" s="19"/>
      <c r="AD13" s="20"/>
      <c r="AE13" s="20"/>
      <c r="AF13" s="20"/>
      <c r="AG13" s="20"/>
      <c r="AH13" s="19"/>
      <c r="AI13" s="20"/>
      <c r="AJ13" s="20"/>
      <c r="AK13" s="20"/>
      <c r="AL13" s="20"/>
      <c r="AM13" s="19"/>
    </row>
    <row r="14" spans="1:39" ht="12" customHeight="1">
      <c r="A14" s="38">
        <v>2014</v>
      </c>
      <c r="B14" s="38"/>
      <c r="C14" s="37">
        <v>6056.0501709574319</v>
      </c>
      <c r="D14" s="2">
        <v>9092</v>
      </c>
      <c r="E14" s="36">
        <v>275.30871747671887</v>
      </c>
      <c r="F14" s="35">
        <v>9367.3087174767188</v>
      </c>
      <c r="G14" s="35">
        <v>5116</v>
      </c>
      <c r="H14" s="35">
        <v>1151</v>
      </c>
      <c r="I14" s="35">
        <v>3531</v>
      </c>
      <c r="J14" s="31">
        <v>148</v>
      </c>
      <c r="K14" s="42">
        <v>39.274887920967508</v>
      </c>
      <c r="L14" s="31">
        <v>172</v>
      </c>
      <c r="M14" s="41">
        <v>10118</v>
      </c>
      <c r="N14" s="32">
        <v>750.69128252328119</v>
      </c>
      <c r="O14" s="33">
        <v>81</v>
      </c>
      <c r="P14" s="31">
        <v>831.69128252328119</v>
      </c>
      <c r="Q14" s="31">
        <v>831.8953676418314</v>
      </c>
      <c r="R14" s="30">
        <v>4999.9753761667835</v>
      </c>
      <c r="S14" s="30">
        <v>-12933.540506194113</v>
      </c>
      <c r="T14" s="40">
        <v>47.41753989176577</v>
      </c>
      <c r="U14" s="39">
        <f>'[2]FH IV_A17(d)'!U14</f>
        <v>2.5763071854135235</v>
      </c>
      <c r="V14" s="26"/>
      <c r="W14" s="26"/>
      <c r="X14" s="20"/>
      <c r="Y14" s="20"/>
      <c r="Z14" s="20"/>
      <c r="AA14" s="20"/>
      <c r="AB14" s="20"/>
      <c r="AC14" s="19"/>
      <c r="AD14" s="20"/>
      <c r="AE14" s="20"/>
      <c r="AF14" s="20"/>
      <c r="AG14" s="20"/>
      <c r="AH14" s="19"/>
      <c r="AI14" s="20"/>
      <c r="AJ14" s="20"/>
      <c r="AK14" s="20"/>
      <c r="AL14" s="20"/>
      <c r="AM14" s="19"/>
    </row>
    <row r="15" spans="1:39" ht="12" customHeight="1">
      <c r="A15" s="38">
        <v>2015</v>
      </c>
      <c r="B15" s="38"/>
      <c r="C15" s="37">
        <v>6194.6003127502972</v>
      </c>
      <c r="D15" s="2">
        <v>9131</v>
      </c>
      <c r="E15" s="36">
        <v>257.63560928296624</v>
      </c>
      <c r="F15" s="35">
        <v>9388.6356092829665</v>
      </c>
      <c r="G15" s="35">
        <v>5208</v>
      </c>
      <c r="H15" s="35">
        <v>1186</v>
      </c>
      <c r="I15" s="35">
        <v>3539</v>
      </c>
      <c r="J15" s="31">
        <v>241</v>
      </c>
      <c r="K15" s="42">
        <v>40.261441143402607</v>
      </c>
      <c r="L15" s="31">
        <v>161</v>
      </c>
      <c r="M15" s="41">
        <v>10335</v>
      </c>
      <c r="N15" s="32">
        <v>946.36439071703353</v>
      </c>
      <c r="O15" s="33">
        <v>109</v>
      </c>
      <c r="P15" s="31">
        <v>1055.3643907170335</v>
      </c>
      <c r="Q15" s="31">
        <v>1053.3004354870116</v>
      </c>
      <c r="R15" s="30">
        <v>4982.1191107746272</v>
      </c>
      <c r="S15" s="30">
        <v>-11828.480028661301</v>
      </c>
      <c r="T15" s="40">
        <v>47.083384029372361</v>
      </c>
      <c r="U15" s="39">
        <f>'[2]FH IV_A17(d)'!U15</f>
        <v>2.5366981580163595</v>
      </c>
      <c r="V15" s="26"/>
      <c r="W15" s="26"/>
      <c r="X15" s="20"/>
      <c r="Y15" s="20"/>
      <c r="Z15" s="20"/>
      <c r="AA15" s="20"/>
      <c r="AB15" s="20"/>
      <c r="AC15" s="19"/>
      <c r="AD15" s="20"/>
      <c r="AE15" s="20"/>
      <c r="AF15" s="20"/>
      <c r="AG15" s="20"/>
      <c r="AH15" s="19"/>
      <c r="AI15" s="20"/>
      <c r="AJ15" s="20"/>
      <c r="AK15" s="20"/>
      <c r="AL15" s="20"/>
      <c r="AM15" s="19"/>
    </row>
    <row r="16" spans="1:39" ht="15" customHeight="1">
      <c r="A16" s="38">
        <v>2016</v>
      </c>
      <c r="B16" s="38"/>
      <c r="C16" s="37">
        <v>6112.1406667721903</v>
      </c>
      <c r="D16" s="2">
        <v>9138</v>
      </c>
      <c r="E16" s="36">
        <v>234.2261671846849</v>
      </c>
      <c r="F16" s="35">
        <v>9372.2261671846845</v>
      </c>
      <c r="G16" s="35">
        <v>5271</v>
      </c>
      <c r="H16" s="35">
        <v>1209</v>
      </c>
      <c r="I16" s="35">
        <v>3532</v>
      </c>
      <c r="J16" s="31">
        <v>312</v>
      </c>
      <c r="K16" s="42">
        <v>41.014801941710886</v>
      </c>
      <c r="L16" s="31">
        <v>146</v>
      </c>
      <c r="M16" s="41">
        <v>10470</v>
      </c>
      <c r="N16" s="32">
        <v>1097.7738328153155</v>
      </c>
      <c r="O16" s="33">
        <v>130</v>
      </c>
      <c r="P16" s="31">
        <v>1227.7738328153155</v>
      </c>
      <c r="Q16" s="31">
        <v>1228.9173853049422</v>
      </c>
      <c r="R16" s="30">
        <v>4931.6476462971323</v>
      </c>
      <c r="S16" s="30">
        <v>-10482.390973929303</v>
      </c>
      <c r="T16" s="40">
        <v>46.650090488954937</v>
      </c>
      <c r="U16" s="39">
        <f>'[2]FH IV_A17(d)'!U16</f>
        <v>2.5008363777587381</v>
      </c>
      <c r="V16" s="26"/>
      <c r="W16" s="26"/>
      <c r="X16" s="20"/>
      <c r="Y16" s="20"/>
      <c r="Z16" s="20"/>
      <c r="AA16" s="20"/>
      <c r="AB16" s="20"/>
      <c r="AC16" s="19"/>
      <c r="AD16" s="20"/>
      <c r="AE16" s="20"/>
      <c r="AF16" s="20"/>
      <c r="AG16" s="20"/>
      <c r="AH16" s="19"/>
      <c r="AI16" s="20"/>
      <c r="AJ16" s="20"/>
      <c r="AK16" s="20"/>
      <c r="AL16" s="20"/>
      <c r="AM16" s="19"/>
    </row>
    <row r="17" spans="1:39" ht="12" customHeight="1">
      <c r="A17" s="38">
        <v>2017</v>
      </c>
      <c r="B17" s="38"/>
      <c r="C17" s="37">
        <v>6249.2888730867489</v>
      </c>
      <c r="D17" s="2">
        <v>9250.6982807208915</v>
      </c>
      <c r="E17" s="36">
        <v>207.59144067055678</v>
      </c>
      <c r="F17" s="35">
        <v>9458.2897213914475</v>
      </c>
      <c r="G17" s="35">
        <v>5355.9023708799368</v>
      </c>
      <c r="H17" s="35">
        <v>1228.385483079941</v>
      </c>
      <c r="I17" s="35">
        <v>3565.0519862677779</v>
      </c>
      <c r="J17" s="31">
        <v>335.53213948783309</v>
      </c>
      <c r="K17" s="42">
        <v>41.23984611016737</v>
      </c>
      <c r="L17" s="31">
        <v>129</v>
      </c>
      <c r="M17" s="41">
        <v>10613.87197971549</v>
      </c>
      <c r="N17" s="32">
        <v>1155.5822583240424</v>
      </c>
      <c r="O17" s="33">
        <v>129.60036524845469</v>
      </c>
      <c r="P17" s="31">
        <v>1285.1826235724966</v>
      </c>
      <c r="Q17" s="31">
        <v>1285.512091110252</v>
      </c>
      <c r="R17" s="30">
        <v>4882.4899842415834</v>
      </c>
      <c r="S17" s="30">
        <v>-9094.0599424175871</v>
      </c>
      <c r="T17" s="40">
        <v>45.659926684601302</v>
      </c>
      <c r="U17" s="39">
        <f>'[2]FH IV_A17(d)'!U17</f>
        <v>2.4836501473270536</v>
      </c>
      <c r="V17" s="26"/>
      <c r="W17" s="26"/>
      <c r="X17" s="20"/>
      <c r="Y17" s="20"/>
      <c r="Z17" s="20"/>
      <c r="AA17" s="20"/>
      <c r="AB17" s="20"/>
      <c r="AC17" s="19"/>
      <c r="AD17" s="20"/>
      <c r="AE17" s="20"/>
      <c r="AF17" s="20"/>
      <c r="AG17" s="20"/>
      <c r="AH17" s="19"/>
      <c r="AI17" s="20"/>
      <c r="AJ17" s="20"/>
      <c r="AK17" s="20"/>
      <c r="AL17" s="20"/>
      <c r="AM17" s="19"/>
    </row>
    <row r="18" spans="1:39" ht="12" customHeight="1">
      <c r="A18" s="38">
        <v>2018</v>
      </c>
      <c r="B18" s="38"/>
      <c r="C18" s="37">
        <v>6165.3111180730375</v>
      </c>
      <c r="D18" s="2">
        <v>9188</v>
      </c>
      <c r="E18" s="36">
        <v>180.11450434763921</v>
      </c>
      <c r="F18" s="35">
        <v>9368.114504347639</v>
      </c>
      <c r="G18" s="35">
        <v>5435</v>
      </c>
      <c r="H18" s="35">
        <v>265</v>
      </c>
      <c r="I18" s="35">
        <v>3531</v>
      </c>
      <c r="J18" s="31">
        <v>452</v>
      </c>
      <c r="K18" s="42">
        <v>42.516559742641206</v>
      </c>
      <c r="L18" s="31">
        <v>0</v>
      </c>
      <c r="M18" s="41">
        <v>9683</v>
      </c>
      <c r="N18" s="32">
        <v>314.88549565236099</v>
      </c>
      <c r="O18" s="33">
        <v>135</v>
      </c>
      <c r="P18" s="31">
        <v>449.88549565236099</v>
      </c>
      <c r="Q18" s="31">
        <v>42.389153550287809</v>
      </c>
      <c r="R18" s="30">
        <v>5241.6448413511653</v>
      </c>
      <c r="S18" s="30">
        <v>-8963.3360638316735</v>
      </c>
      <c r="T18" s="40">
        <v>50.002386186151917</v>
      </c>
      <c r="U18" s="39">
        <f>'[2]FH IV_A17(d)'!U18</f>
        <v>2.4230974464775268</v>
      </c>
      <c r="V18" s="26"/>
      <c r="W18" s="26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s="43" customFormat="1" ht="12" customHeight="1">
      <c r="A19" s="56">
        <v>2019</v>
      </c>
      <c r="B19" s="56"/>
      <c r="C19" s="55">
        <v>6336.7793026946892</v>
      </c>
      <c r="D19" s="54">
        <v>9280</v>
      </c>
      <c r="E19" s="53">
        <v>220.7596765003519</v>
      </c>
      <c r="F19" s="52">
        <v>9500.7596765003527</v>
      </c>
      <c r="G19" s="52">
        <v>5516</v>
      </c>
      <c r="H19" s="52">
        <v>0</v>
      </c>
      <c r="I19" s="52">
        <v>3581</v>
      </c>
      <c r="J19" s="47">
        <v>451</v>
      </c>
      <c r="K19" s="51">
        <v>42.438711611377222</v>
      </c>
      <c r="L19" s="47"/>
      <c r="M19" s="50">
        <v>9548</v>
      </c>
      <c r="N19" s="49">
        <v>47.240323499647275</v>
      </c>
      <c r="O19" s="48">
        <v>142</v>
      </c>
      <c r="P19" s="47">
        <v>189.24032349964727</v>
      </c>
      <c r="Q19" s="47">
        <v>38.01904376690932</v>
      </c>
      <c r="R19" s="46">
        <v>5315.403389438321</v>
      </c>
      <c r="S19" s="46">
        <v>-8792.3680162471665</v>
      </c>
      <c r="T19" s="45">
        <v>49.999408346629195</v>
      </c>
      <c r="U19" s="39">
        <f>'[2]FH IV_A17(d)'!U19</f>
        <v>2.4212798798065616</v>
      </c>
      <c r="V19" s="44"/>
      <c r="W19" s="44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39" ht="12" customHeight="1">
      <c r="A20" s="38">
        <v>2020</v>
      </c>
      <c r="B20" s="38"/>
      <c r="C20" s="37">
        <v>6241.5050000300234</v>
      </c>
      <c r="D20" s="2">
        <v>9203</v>
      </c>
      <c r="E20" s="36">
        <v>216.5965246812421</v>
      </c>
      <c r="F20" s="35">
        <v>9419.596524681243</v>
      </c>
      <c r="G20" s="35">
        <v>5593</v>
      </c>
      <c r="H20" s="35"/>
      <c r="I20" s="35">
        <v>3551</v>
      </c>
      <c r="J20" s="31">
        <v>525</v>
      </c>
      <c r="K20" s="42">
        <v>43.271492460638392</v>
      </c>
      <c r="L20" s="31"/>
      <c r="M20" s="41">
        <v>9669</v>
      </c>
      <c r="N20" s="32">
        <v>249.40347531875705</v>
      </c>
      <c r="O20" s="33">
        <v>147</v>
      </c>
      <c r="P20" s="31">
        <v>396.40347531875705</v>
      </c>
      <c r="Q20" s="31">
        <v>364.02158023325086</v>
      </c>
      <c r="R20" s="30">
        <v>5269.2325250740005</v>
      </c>
      <c r="S20" s="30">
        <v>-8299.8394070164304</v>
      </c>
      <c r="T20" s="40">
        <v>50.00102449756848</v>
      </c>
      <c r="U20" s="39">
        <f>'[2]FH IV_A17(d)'!U20</f>
        <v>2.3671609045495163</v>
      </c>
      <c r="V20" s="26"/>
      <c r="W20" s="26"/>
      <c r="X20" s="20"/>
      <c r="Y20" s="20"/>
      <c r="Z20" s="20"/>
      <c r="AA20" s="20"/>
      <c r="AB20" s="20"/>
      <c r="AC20" s="19"/>
      <c r="AD20" s="20"/>
      <c r="AE20" s="20"/>
      <c r="AF20" s="20"/>
      <c r="AG20" s="20"/>
      <c r="AH20" s="19"/>
      <c r="AI20" s="20"/>
      <c r="AJ20" s="20"/>
      <c r="AK20" s="20"/>
      <c r="AL20" s="20"/>
      <c r="AM20" s="19"/>
    </row>
    <row r="21" spans="1:39" ht="15" customHeight="1">
      <c r="A21" s="38">
        <v>2021</v>
      </c>
      <c r="B21" s="38"/>
      <c r="C21" s="37">
        <v>6370.3338078254028</v>
      </c>
      <c r="D21" s="2">
        <v>9335</v>
      </c>
      <c r="E21" s="36">
        <v>204.41197610638474</v>
      </c>
      <c r="F21" s="35">
        <v>9539.4119761063848</v>
      </c>
      <c r="G21" s="35">
        <v>5666</v>
      </c>
      <c r="H21" s="35"/>
      <c r="I21" s="35">
        <v>3595</v>
      </c>
      <c r="J21" s="31">
        <v>523</v>
      </c>
      <c r="K21" s="42">
        <v>43.16827924314898</v>
      </c>
      <c r="L21" s="31"/>
      <c r="M21" s="41">
        <v>9784</v>
      </c>
      <c r="N21" s="32">
        <v>244.58802389361517</v>
      </c>
      <c r="O21" s="33">
        <v>145</v>
      </c>
      <c r="P21" s="31">
        <v>389.58802389361517</v>
      </c>
      <c r="Q21" s="31">
        <v>245.62071574472873</v>
      </c>
      <c r="R21" s="30">
        <v>5335.3294018178531</v>
      </c>
      <c r="S21" s="30">
        <v>-7930.8583285106588</v>
      </c>
      <c r="T21" s="40">
        <v>49.999310813719418</v>
      </c>
      <c r="U21" s="39">
        <f>'[2]FH IV_A17(d)'!U21</f>
        <v>2.3662722435074746</v>
      </c>
      <c r="V21" s="26"/>
      <c r="W21" s="26"/>
      <c r="X21" s="20"/>
      <c r="Y21" s="20"/>
      <c r="Z21" s="20"/>
      <c r="AA21" s="20"/>
      <c r="AB21" s="20"/>
      <c r="AC21" s="19"/>
      <c r="AD21" s="20"/>
      <c r="AE21" s="20"/>
      <c r="AF21" s="20"/>
      <c r="AG21" s="20"/>
      <c r="AH21" s="19"/>
      <c r="AI21" s="20"/>
      <c r="AJ21" s="20"/>
      <c r="AK21" s="20"/>
      <c r="AL21" s="20"/>
      <c r="AM21" s="19"/>
    </row>
    <row r="22" spans="1:39" ht="12" customHeight="1">
      <c r="A22" s="38">
        <v>2022</v>
      </c>
      <c r="B22" s="38"/>
      <c r="C22" s="37">
        <v>6265.0356051697363</v>
      </c>
      <c r="D22" s="2">
        <v>9260</v>
      </c>
      <c r="E22" s="36">
        <v>195.36771145633239</v>
      </c>
      <c r="F22" s="35">
        <v>9455.3677114563325</v>
      </c>
      <c r="G22" s="35">
        <v>5734</v>
      </c>
      <c r="H22" s="35"/>
      <c r="I22" s="35">
        <v>3564</v>
      </c>
      <c r="J22" s="31">
        <v>593</v>
      </c>
      <c r="K22" s="42">
        <v>43.964445665749061</v>
      </c>
      <c r="L22" s="31"/>
      <c r="M22" s="41">
        <v>9891</v>
      </c>
      <c r="N22" s="32">
        <v>435.63228854366753</v>
      </c>
      <c r="O22" s="33">
        <v>150</v>
      </c>
      <c r="P22" s="31">
        <v>585.63228854366753</v>
      </c>
      <c r="Q22" s="31">
        <v>555.13994938706799</v>
      </c>
      <c r="R22" s="30">
        <v>5286.9745084352735</v>
      </c>
      <c r="S22" s="30">
        <v>-7259.5685088662267</v>
      </c>
      <c r="T22" s="40">
        <v>49.997941467877418</v>
      </c>
      <c r="U22" s="39">
        <f>'[2]FH IV_A17(d)'!U22</f>
        <v>2.3166918508145917</v>
      </c>
      <c r="V22" s="26"/>
      <c r="W22" s="26"/>
      <c r="X22" s="20"/>
      <c r="Y22" s="20"/>
      <c r="Z22" s="20"/>
      <c r="AA22" s="20"/>
      <c r="AB22" s="20"/>
      <c r="AC22" s="19"/>
      <c r="AD22" s="20"/>
      <c r="AE22" s="20"/>
      <c r="AF22" s="20"/>
      <c r="AG22" s="20"/>
      <c r="AH22" s="19"/>
      <c r="AI22" s="20"/>
      <c r="AJ22" s="20"/>
      <c r="AK22" s="20"/>
      <c r="AL22" s="20"/>
      <c r="AM22" s="19"/>
    </row>
    <row r="23" spans="1:39" ht="12" customHeight="1">
      <c r="A23" s="38">
        <v>2023</v>
      </c>
      <c r="B23" s="38"/>
      <c r="C23" s="37">
        <v>6399.1320483072177</v>
      </c>
      <c r="D23" s="2">
        <v>9404</v>
      </c>
      <c r="E23" s="36">
        <v>178.7889674467167</v>
      </c>
      <c r="F23" s="35">
        <v>9582.7889674467169</v>
      </c>
      <c r="G23" s="35">
        <v>5800</v>
      </c>
      <c r="H23" s="35"/>
      <c r="I23" s="35">
        <v>3612</v>
      </c>
      <c r="J23" s="31">
        <v>577</v>
      </c>
      <c r="K23" s="42">
        <v>43.713787439442456</v>
      </c>
      <c r="L23" s="31"/>
      <c r="M23" s="41">
        <v>9989</v>
      </c>
      <c r="N23" s="32">
        <v>406.21103255328308</v>
      </c>
      <c r="O23" s="33">
        <v>148</v>
      </c>
      <c r="P23" s="31">
        <v>554.21103255328308</v>
      </c>
      <c r="Q23" s="31">
        <v>403.75184627806442</v>
      </c>
      <c r="R23" s="30">
        <v>5359.301066507016</v>
      </c>
      <c r="S23" s="30">
        <v>-6747.8068515906025</v>
      </c>
      <c r="T23" s="40">
        <v>50.000335206303902</v>
      </c>
      <c r="U23" s="39">
        <f>'[2]FH IV_A17(d)'!U23</f>
        <v>2.32182322267658</v>
      </c>
      <c r="V23" s="26"/>
      <c r="W23" s="26"/>
      <c r="X23" s="20"/>
      <c r="Y23" s="20"/>
      <c r="Z23" s="20"/>
      <c r="AA23" s="20"/>
      <c r="AB23" s="20"/>
      <c r="AC23" s="19"/>
      <c r="AD23" s="20"/>
      <c r="AE23" s="20"/>
      <c r="AF23" s="20"/>
      <c r="AG23" s="20"/>
      <c r="AH23" s="19"/>
      <c r="AI23" s="20"/>
      <c r="AJ23" s="20"/>
      <c r="AK23" s="20"/>
      <c r="AL23" s="20"/>
      <c r="AM23" s="19"/>
    </row>
    <row r="24" spans="1:39" ht="12" customHeight="1">
      <c r="A24" s="38">
        <v>2024</v>
      </c>
      <c r="B24" s="38"/>
      <c r="C24" s="37">
        <v>6282.0716766065962</v>
      </c>
      <c r="D24" s="2">
        <v>9320</v>
      </c>
      <c r="E24" s="36">
        <v>166.222074598267</v>
      </c>
      <c r="F24" s="35">
        <v>9486.2220745982668</v>
      </c>
      <c r="G24" s="35">
        <v>5861</v>
      </c>
      <c r="H24" s="35"/>
      <c r="I24" s="35">
        <v>3576</v>
      </c>
      <c r="J24" s="31">
        <v>645</v>
      </c>
      <c r="K24" s="42">
        <v>44.496112011785847</v>
      </c>
      <c r="L24" s="31"/>
      <c r="M24" s="41">
        <v>10082</v>
      </c>
      <c r="N24" s="32">
        <v>595.77792540173323</v>
      </c>
      <c r="O24" s="33">
        <v>152</v>
      </c>
      <c r="P24" s="31">
        <v>747.77792540173323</v>
      </c>
      <c r="Q24" s="31">
        <v>724.44451602374818</v>
      </c>
      <c r="R24" s="30">
        <v>5303.4329822913023</v>
      </c>
      <c r="S24" s="30">
        <v>-5924.4384679069308</v>
      </c>
      <c r="T24" s="40">
        <v>49.99920001326997</v>
      </c>
      <c r="U24" s="39">
        <f>'[2]FH IV_A17(d)'!U24</f>
        <v>2.2737347550251346</v>
      </c>
      <c r="V24" s="26"/>
      <c r="W24" s="26"/>
      <c r="X24" s="20"/>
      <c r="Y24" s="20"/>
      <c r="Z24" s="20"/>
      <c r="AA24" s="20"/>
      <c r="AB24" s="20"/>
      <c r="AC24" s="19"/>
      <c r="AD24" s="20"/>
      <c r="AE24" s="20"/>
      <c r="AF24" s="20"/>
      <c r="AG24" s="20"/>
      <c r="AH24" s="19"/>
      <c r="AI24" s="20"/>
      <c r="AJ24" s="20"/>
      <c r="AK24" s="20"/>
      <c r="AL24" s="20"/>
      <c r="AM24" s="19"/>
    </row>
    <row r="25" spans="1:39">
      <c r="A25" s="38">
        <v>2025</v>
      </c>
      <c r="B25" s="38"/>
      <c r="C25" s="37">
        <v>6415.256936598088</v>
      </c>
      <c r="D25" s="2">
        <v>9450</v>
      </c>
      <c r="E25" s="36">
        <v>145.90712244265319</v>
      </c>
      <c r="F25" s="35">
        <v>9595.9071224426534</v>
      </c>
      <c r="G25" s="35">
        <v>5921</v>
      </c>
      <c r="H25" s="35"/>
      <c r="I25" s="35">
        <v>3617</v>
      </c>
      <c r="J25" s="31">
        <v>636</v>
      </c>
      <c r="K25" s="42">
        <v>44.320979202197528</v>
      </c>
      <c r="L25" s="31"/>
      <c r="M25" s="41">
        <v>10174</v>
      </c>
      <c r="N25" s="32">
        <v>578.09287755734658</v>
      </c>
      <c r="O25" s="33">
        <v>151</v>
      </c>
      <c r="P25" s="31">
        <v>729.09287755734658</v>
      </c>
      <c r="Q25" s="31">
        <v>588.41880279310635</v>
      </c>
      <c r="R25" s="30">
        <v>5365.7312001743903</v>
      </c>
      <c r="S25" s="30">
        <v>-5247.8660949130208</v>
      </c>
      <c r="T25" s="40">
        <v>49.998665212752847</v>
      </c>
      <c r="U25" s="39">
        <f>'[2]FH IV_A17(d)'!U25</f>
        <v>2.2770993104861428</v>
      </c>
      <c r="V25" s="26"/>
      <c r="W25" s="26"/>
      <c r="X25" s="20"/>
      <c r="Y25" s="20"/>
      <c r="Z25" s="20"/>
      <c r="AA25" s="20"/>
      <c r="AB25" s="20"/>
      <c r="AC25" s="19"/>
      <c r="AD25" s="20"/>
      <c r="AE25" s="20"/>
      <c r="AF25" s="20"/>
      <c r="AG25" s="20"/>
      <c r="AH25" s="19"/>
      <c r="AI25" s="20"/>
      <c r="AJ25" s="20"/>
      <c r="AK25" s="20"/>
      <c r="AL25" s="20"/>
      <c r="AM25" s="19"/>
    </row>
    <row r="26" spans="1:39">
      <c r="A26" s="38">
        <v>2026</v>
      </c>
      <c r="B26" s="38"/>
      <c r="C26" s="37">
        <v>6284.1854361012047</v>
      </c>
      <c r="D26" s="2">
        <v>9361</v>
      </c>
      <c r="E26" s="36">
        <v>129.27311370069268</v>
      </c>
      <c r="F26" s="35">
        <v>9490.2731137006922</v>
      </c>
      <c r="G26" s="35">
        <v>5978</v>
      </c>
      <c r="H26" s="35"/>
      <c r="I26" s="35">
        <v>3578</v>
      </c>
      <c r="J26" s="31">
        <v>704</v>
      </c>
      <c r="K26" s="42">
        <v>45.119881679888266</v>
      </c>
      <c r="L26" s="31"/>
      <c r="M26" s="41">
        <v>10260</v>
      </c>
      <c r="N26" s="32">
        <v>769.72688629930781</v>
      </c>
      <c r="O26" s="33">
        <v>155</v>
      </c>
      <c r="P26" s="31">
        <v>924.72688629930781</v>
      </c>
      <c r="Q26" s="31">
        <v>904.88390382527257</v>
      </c>
      <c r="R26" s="30">
        <v>5306.2776624488042</v>
      </c>
      <c r="S26" s="30">
        <v>-4266.0406442024341</v>
      </c>
      <c r="T26" s="40">
        <v>49.998548151154012</v>
      </c>
      <c r="U26" s="39">
        <f>'[2]FH IV_A17(d)'!U26</f>
        <v>2.2297836942693903</v>
      </c>
      <c r="V26" s="26"/>
      <c r="W26" s="26"/>
      <c r="X26" s="20"/>
      <c r="Y26" s="20"/>
      <c r="Z26" s="20"/>
      <c r="AA26" s="20"/>
      <c r="AB26" s="20"/>
      <c r="AC26" s="19"/>
      <c r="AD26" s="20"/>
      <c r="AE26" s="20"/>
      <c r="AF26" s="20"/>
      <c r="AG26" s="20"/>
      <c r="AH26" s="19"/>
      <c r="AI26" s="20"/>
      <c r="AJ26" s="20"/>
      <c r="AK26" s="20"/>
      <c r="AL26" s="20"/>
      <c r="AM26" s="19"/>
    </row>
    <row r="27" spans="1:39">
      <c r="A27" s="38">
        <f>A26+1</f>
        <v>2027</v>
      </c>
      <c r="B27" s="38"/>
      <c r="C27" s="37">
        <v>6389.4780520275217</v>
      </c>
      <c r="D27" s="2">
        <v>9466</v>
      </c>
      <c r="E27" s="36">
        <v>105.06529581462877</v>
      </c>
      <c r="F27" s="35">
        <v>9571.0652958146293</v>
      </c>
      <c r="G27" s="35">
        <v>6036</v>
      </c>
      <c r="H27" s="35"/>
      <c r="I27" s="35">
        <v>3608</v>
      </c>
      <c r="J27" s="31">
        <v>703</v>
      </c>
      <c r="K27" s="42">
        <v>45.04200803943084</v>
      </c>
      <c r="L27" s="31"/>
      <c r="M27" s="41">
        <v>10347</v>
      </c>
      <c r="N27" s="32">
        <v>775.93470418537072</v>
      </c>
      <c r="O27" s="33">
        <v>153</v>
      </c>
      <c r="P27" s="31">
        <v>928.93470418537072</v>
      </c>
      <c r="Q27" s="31">
        <v>804.99105318672946</v>
      </c>
      <c r="R27" s="30">
        <v>5351.8034169580551</v>
      </c>
      <c r="S27" s="30">
        <v>-3397.6207793984213</v>
      </c>
      <c r="T27" s="40">
        <v>49.999371341261806</v>
      </c>
      <c r="U27" s="39">
        <f>'[2]FH IV_A17(d)'!U27</f>
        <v>2.2272268231041283</v>
      </c>
      <c r="V27" s="26"/>
      <c r="W27" s="26"/>
      <c r="X27" s="20"/>
      <c r="Y27" s="20"/>
      <c r="Z27" s="20"/>
      <c r="AA27" s="20"/>
      <c r="AB27" s="20"/>
      <c r="AC27" s="19"/>
      <c r="AD27" s="20"/>
      <c r="AE27" s="20"/>
      <c r="AF27" s="20"/>
      <c r="AG27" s="20"/>
      <c r="AH27" s="19"/>
      <c r="AI27" s="20"/>
      <c r="AJ27" s="20"/>
      <c r="AK27" s="20"/>
      <c r="AL27" s="20"/>
      <c r="AM27" s="19"/>
    </row>
    <row r="28" spans="1:39">
      <c r="A28" s="38">
        <f>A27+1</f>
        <v>2028</v>
      </c>
      <c r="B28" s="38"/>
      <c r="C28" s="37">
        <v>6237.3856897866763</v>
      </c>
      <c r="D28" s="2">
        <v>9362</v>
      </c>
      <c r="E28" s="36">
        <v>83.696099986436636</v>
      </c>
      <c r="F28" s="35">
        <v>9445.6960999864368</v>
      </c>
      <c r="G28" s="35">
        <v>6095</v>
      </c>
      <c r="H28" s="35"/>
      <c r="I28" s="35">
        <v>3560</v>
      </c>
      <c r="J28" s="31">
        <v>782</v>
      </c>
      <c r="K28" s="42">
        <v>45.96802558581399</v>
      </c>
      <c r="L28" s="31"/>
      <c r="M28" s="41">
        <v>10437</v>
      </c>
      <c r="N28" s="32">
        <v>991.30390001356318</v>
      </c>
      <c r="O28" s="33">
        <v>158</v>
      </c>
      <c r="P28" s="31">
        <v>1149.3039000135632</v>
      </c>
      <c r="Q28" s="31">
        <v>1140.4649829740831</v>
      </c>
      <c r="R28" s="30">
        <v>5281.5516431065307</v>
      </c>
      <c r="S28" s="30">
        <v>-2207.3790164833822</v>
      </c>
      <c r="T28" s="40">
        <v>49.999053946728608</v>
      </c>
      <c r="U28" s="39">
        <f>'[2]FH IV_A17(d)'!U28</f>
        <v>2.1760891999484917</v>
      </c>
      <c r="V28" s="26"/>
      <c r="W28" s="26"/>
      <c r="X28" s="20"/>
      <c r="Y28" s="20"/>
      <c r="Z28" s="20"/>
      <c r="AA28" s="20"/>
      <c r="AB28" s="20"/>
      <c r="AC28" s="19"/>
      <c r="AD28" s="20"/>
      <c r="AE28" s="20"/>
      <c r="AF28" s="20"/>
      <c r="AG28" s="20"/>
      <c r="AH28" s="19"/>
      <c r="AI28" s="20"/>
      <c r="AJ28" s="20"/>
      <c r="AK28" s="20"/>
      <c r="AL28" s="20"/>
      <c r="AM28" s="19"/>
    </row>
    <row r="29" spans="1:39">
      <c r="A29" s="38">
        <f>A28+1</f>
        <v>2029</v>
      </c>
      <c r="B29" s="38"/>
      <c r="C29" s="37">
        <v>6312.8805945129307</v>
      </c>
      <c r="D29" s="2">
        <v>9478</v>
      </c>
      <c r="E29" s="36">
        <v>54.365241962668044</v>
      </c>
      <c r="F29" s="35">
        <v>9532.3652419626687</v>
      </c>
      <c r="G29" s="35">
        <v>6159</v>
      </c>
      <c r="H29" s="35"/>
      <c r="I29" s="35">
        <v>3593</v>
      </c>
      <c r="J29" s="31">
        <v>779</v>
      </c>
      <c r="K29" s="42">
        <v>45.864797340684213</v>
      </c>
      <c r="L29" s="31"/>
      <c r="M29" s="41">
        <v>10531</v>
      </c>
      <c r="N29" s="32">
        <v>998.63475803733127</v>
      </c>
      <c r="O29" s="33">
        <v>155</v>
      </c>
      <c r="P29" s="31">
        <v>1153.6347580373313</v>
      </c>
      <c r="Q29" s="31">
        <v>1026.8361905331369</v>
      </c>
      <c r="R29" s="30">
        <v>5330.297723274176</v>
      </c>
      <c r="S29" s="30">
        <v>-1147.7734879735847</v>
      </c>
      <c r="T29" s="40">
        <v>49.997560788124382</v>
      </c>
      <c r="U29" s="39">
        <f>'[2]FH IV_A17(d)'!U29</f>
        <v>2.1734573171698952</v>
      </c>
      <c r="V29" s="26"/>
      <c r="W29" s="26"/>
      <c r="X29" s="20"/>
      <c r="Y29" s="20"/>
      <c r="Z29" s="20"/>
      <c r="AA29" s="20"/>
      <c r="AB29" s="20"/>
      <c r="AC29" s="19"/>
      <c r="AD29" s="20"/>
      <c r="AE29" s="20"/>
      <c r="AF29" s="20"/>
      <c r="AG29" s="20"/>
      <c r="AH29" s="19"/>
      <c r="AI29" s="20"/>
      <c r="AJ29" s="20"/>
      <c r="AK29" s="20"/>
      <c r="AL29" s="20"/>
      <c r="AM29" s="19"/>
    </row>
    <row r="30" spans="1:39">
      <c r="A30" s="38">
        <f>A29+1</f>
        <v>2030</v>
      </c>
      <c r="B30" s="38"/>
      <c r="C30" s="37">
        <v>6154.6653197201849</v>
      </c>
      <c r="D30" s="2">
        <v>9377</v>
      </c>
      <c r="E30" s="36">
        <v>28.274590698252162</v>
      </c>
      <c r="F30" s="35">
        <v>9405.2745906982527</v>
      </c>
      <c r="G30" s="35">
        <v>6223</v>
      </c>
      <c r="H30" s="35"/>
      <c r="I30" s="35">
        <v>3546</v>
      </c>
      <c r="J30" s="31">
        <v>860</v>
      </c>
      <c r="K30" s="42">
        <v>46.846053855328172</v>
      </c>
      <c r="L30" s="31"/>
      <c r="M30" s="41">
        <v>10629</v>
      </c>
      <c r="N30" s="32">
        <v>1223.7254093017473</v>
      </c>
      <c r="O30" s="33">
        <v>159</v>
      </c>
      <c r="P30" s="31">
        <v>1382.7254093017473</v>
      </c>
      <c r="Q30" s="31">
        <v>1130.9836279300864</v>
      </c>
      <c r="R30" s="30">
        <v>5503.2666318880911</v>
      </c>
      <c r="S30" s="30">
        <v>0</v>
      </c>
      <c r="T30" s="40">
        <v>52.597188739425945</v>
      </c>
      <c r="U30" s="39">
        <f>'[2]FH IV_A17(d)'!U30</f>
        <v>2.1217479691406838</v>
      </c>
      <c r="V30" s="26"/>
      <c r="W30" s="26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39" ht="15" customHeight="1">
      <c r="A31" s="38">
        <f>A30+1</f>
        <v>2031</v>
      </c>
      <c r="B31" s="38"/>
      <c r="C31" s="37">
        <v>6239.5076682579256</v>
      </c>
      <c r="D31" s="2">
        <v>9511</v>
      </c>
      <c r="E31" s="36">
        <v>0</v>
      </c>
      <c r="F31" s="35">
        <v>9511</v>
      </c>
      <c r="G31" s="35">
        <v>6293</v>
      </c>
      <c r="H31" s="35"/>
      <c r="I31" s="35">
        <v>3585</v>
      </c>
      <c r="J31" s="31">
        <v>857</v>
      </c>
      <c r="K31" s="42">
        <v>46.703816633371886</v>
      </c>
      <c r="L31" s="31"/>
      <c r="M31" s="41">
        <v>10735</v>
      </c>
      <c r="N31" s="32">
        <v>1224</v>
      </c>
      <c r="O31" s="33">
        <v>165</v>
      </c>
      <c r="P31" s="31">
        <v>1389</v>
      </c>
      <c r="Q31" s="31">
        <v>0</v>
      </c>
      <c r="R31" s="30">
        <v>6810.9375683626522</v>
      </c>
      <c r="S31" s="30"/>
      <c r="T31" s="40">
        <v>65.695213977341211</v>
      </c>
      <c r="U31" s="39">
        <f>'[2]FH IV_A17(d)'!U31</f>
        <v>2.1219773418836221</v>
      </c>
      <c r="V31" s="26"/>
      <c r="W31" s="26"/>
      <c r="X31" s="20"/>
      <c r="Y31" s="20"/>
      <c r="Z31" s="20"/>
      <c r="AA31" s="20"/>
      <c r="AB31" s="20"/>
      <c r="AC31" s="19"/>
      <c r="AD31" s="20"/>
      <c r="AE31" s="20"/>
      <c r="AF31" s="20"/>
      <c r="AG31" s="20"/>
      <c r="AH31" s="19"/>
      <c r="AI31" s="20"/>
      <c r="AJ31" s="20"/>
      <c r="AK31" s="20"/>
      <c r="AL31" s="20"/>
      <c r="AM31" s="19"/>
    </row>
    <row r="32" spans="1:39">
      <c r="A32" s="38">
        <f>A31+1</f>
        <v>2032</v>
      </c>
      <c r="B32" s="38"/>
      <c r="C32" s="37">
        <v>6091.5095891249957</v>
      </c>
      <c r="D32" s="2">
        <v>9427</v>
      </c>
      <c r="E32" s="36"/>
      <c r="F32" s="35">
        <v>9427</v>
      </c>
      <c r="G32" s="35">
        <v>6365</v>
      </c>
      <c r="H32" s="35"/>
      <c r="I32" s="35">
        <v>3554</v>
      </c>
      <c r="J32" s="31">
        <v>927</v>
      </c>
      <c r="K32" s="42">
        <v>47.533679855733531</v>
      </c>
      <c r="L32" s="31"/>
      <c r="M32" s="41">
        <v>10846</v>
      </c>
      <c r="N32" s="32">
        <v>1419</v>
      </c>
      <c r="O32" s="33">
        <v>214</v>
      </c>
      <c r="P32" s="31">
        <v>1633</v>
      </c>
      <c r="Q32" s="31"/>
      <c r="R32" s="30">
        <v>8343.2833185838936</v>
      </c>
      <c r="S32" s="30"/>
      <c r="T32" s="40">
        <v>82.593630034553101</v>
      </c>
      <c r="U32" s="39">
        <f>'[2]FH IV_A17(d)'!U32</f>
        <v>2.0789826474707658</v>
      </c>
      <c r="V32" s="26"/>
      <c r="W32" s="26"/>
      <c r="X32" s="20"/>
      <c r="Y32" s="20"/>
      <c r="Z32" s="20"/>
      <c r="AA32" s="20"/>
      <c r="AB32" s="20"/>
      <c r="AC32" s="19"/>
      <c r="AD32" s="20"/>
      <c r="AE32" s="20"/>
      <c r="AF32" s="20"/>
      <c r="AG32" s="20"/>
      <c r="AH32" s="19"/>
      <c r="AI32" s="20"/>
      <c r="AJ32" s="20"/>
      <c r="AK32" s="20"/>
      <c r="AL32" s="20"/>
      <c r="AM32" s="19"/>
    </row>
    <row r="33" spans="1:39">
      <c r="A33" s="38">
        <f>A32+1</f>
        <v>2033</v>
      </c>
      <c r="B33" s="38"/>
      <c r="C33" s="37">
        <v>6194.8916113559144</v>
      </c>
      <c r="D33" s="2">
        <v>9548</v>
      </c>
      <c r="E33" s="36"/>
      <c r="F33" s="35">
        <v>9548</v>
      </c>
      <c r="G33" s="35">
        <v>6442</v>
      </c>
      <c r="H33" s="35"/>
      <c r="I33" s="35">
        <v>3599</v>
      </c>
      <c r="J33" s="31">
        <v>923</v>
      </c>
      <c r="K33" s="42">
        <v>47.360703812316714</v>
      </c>
      <c r="L33" s="31"/>
      <c r="M33" s="41">
        <v>10964</v>
      </c>
      <c r="N33" s="32">
        <v>1416</v>
      </c>
      <c r="O33" s="33">
        <v>267</v>
      </c>
      <c r="P33" s="31">
        <v>1683</v>
      </c>
      <c r="Q33" s="31"/>
      <c r="R33" s="30">
        <v>9902.9835651072863</v>
      </c>
      <c r="S33" s="30"/>
      <c r="T33" s="40">
        <v>97.802045093152103</v>
      </c>
      <c r="U33" s="39">
        <f>'[2]FH IV_A17(d)'!U33</f>
        <v>2.0805367721219126</v>
      </c>
      <c r="V33" s="26"/>
      <c r="W33" s="26"/>
      <c r="X33" s="20"/>
      <c r="Y33" s="20"/>
      <c r="Z33" s="20"/>
      <c r="AA33" s="20"/>
      <c r="AB33" s="20"/>
      <c r="AC33" s="19"/>
      <c r="AD33" s="20"/>
      <c r="AE33" s="20"/>
      <c r="AF33" s="20"/>
      <c r="AG33" s="20"/>
      <c r="AH33" s="19"/>
      <c r="AI33" s="20"/>
      <c r="AJ33" s="20"/>
      <c r="AK33" s="20"/>
      <c r="AL33" s="20"/>
      <c r="AM33" s="19"/>
    </row>
    <row r="34" spans="1:39">
      <c r="A34" s="38">
        <f>A33+1</f>
        <v>2034</v>
      </c>
      <c r="B34" s="38"/>
      <c r="C34" s="37">
        <v>6056.8351350246539</v>
      </c>
      <c r="D34" s="2">
        <v>9474</v>
      </c>
      <c r="E34" s="36"/>
      <c r="F34" s="35">
        <v>9474</v>
      </c>
      <c r="G34" s="35">
        <v>6519</v>
      </c>
      <c r="H34" s="35"/>
      <c r="I34" s="35">
        <v>3571</v>
      </c>
      <c r="J34" s="31">
        <v>992</v>
      </c>
      <c r="K34" s="42">
        <v>48.163394553514884</v>
      </c>
      <c r="L34" s="31"/>
      <c r="M34" s="41">
        <v>11082</v>
      </c>
      <c r="N34" s="32">
        <v>1608</v>
      </c>
      <c r="O34" s="33">
        <v>324</v>
      </c>
      <c r="P34" s="31">
        <v>1932</v>
      </c>
      <c r="Q34" s="31"/>
      <c r="R34" s="30">
        <v>11688.634054292894</v>
      </c>
      <c r="S34" s="30"/>
      <c r="T34" s="40">
        <v>117.45140836481764</v>
      </c>
      <c r="U34" s="39">
        <f>'[2]FH IV_A17(d)'!U34</f>
        <v>2.0393552720963557</v>
      </c>
      <c r="V34" s="26"/>
      <c r="W34" s="26"/>
      <c r="X34" s="20"/>
      <c r="Y34" s="20"/>
      <c r="Z34" s="20"/>
      <c r="AA34" s="20"/>
      <c r="AB34" s="20"/>
      <c r="AC34" s="19"/>
      <c r="AD34" s="20"/>
      <c r="AE34" s="20"/>
      <c r="AF34" s="20"/>
      <c r="AG34" s="20"/>
      <c r="AH34" s="19"/>
      <c r="AI34" s="20"/>
      <c r="AJ34" s="20"/>
      <c r="AK34" s="20"/>
      <c r="AL34" s="20"/>
      <c r="AM34" s="19"/>
    </row>
    <row r="35" spans="1:39">
      <c r="A35" s="38">
        <f>A34+1</f>
        <v>2035</v>
      </c>
      <c r="B35" s="38"/>
      <c r="C35" s="37">
        <v>6164.0093761444095</v>
      </c>
      <c r="D35" s="2">
        <v>9641</v>
      </c>
      <c r="E35" s="36"/>
      <c r="F35" s="35">
        <v>9641</v>
      </c>
      <c r="G35" s="35">
        <v>6603</v>
      </c>
      <c r="H35" s="35"/>
      <c r="I35" s="35">
        <v>3634</v>
      </c>
      <c r="J35" s="31">
        <v>977</v>
      </c>
      <c r="K35" s="42">
        <v>47.826988901566224</v>
      </c>
      <c r="L35" s="31"/>
      <c r="M35" s="41">
        <v>11214</v>
      </c>
      <c r="N35" s="32">
        <v>1573</v>
      </c>
      <c r="O35" s="33">
        <v>386</v>
      </c>
      <c r="P35" s="31">
        <v>1959</v>
      </c>
      <c r="Q35" s="31"/>
      <c r="R35" s="30">
        <v>13474.895619993</v>
      </c>
      <c r="S35" s="30"/>
      <c r="T35" s="40">
        <v>133.85678965179184</v>
      </c>
      <c r="U35" s="39">
        <f>'[2]FH IV_A17(d)'!U35</f>
        <v>2.0491812765188198</v>
      </c>
      <c r="V35" s="26"/>
      <c r="W35" s="26"/>
      <c r="X35" s="20"/>
      <c r="Y35" s="20"/>
      <c r="Z35" s="20"/>
      <c r="AA35" s="20"/>
      <c r="AB35" s="20"/>
      <c r="AC35" s="19"/>
      <c r="AD35" s="20"/>
      <c r="AE35" s="20"/>
      <c r="AF35" s="20"/>
      <c r="AG35" s="20"/>
      <c r="AH35" s="19"/>
      <c r="AI35" s="20"/>
      <c r="AJ35" s="20"/>
      <c r="AK35" s="20"/>
      <c r="AL35" s="20"/>
      <c r="AM35" s="19"/>
    </row>
    <row r="36" spans="1:39" hidden="1" outlineLevel="1">
      <c r="A36" s="38">
        <f>A35+1</f>
        <v>2036</v>
      </c>
      <c r="B36" s="38"/>
      <c r="C36" s="37"/>
      <c r="D36" s="2">
        <v>9589</v>
      </c>
      <c r="E36" s="36">
        <v>0</v>
      </c>
      <c r="F36" s="35">
        <v>9589</v>
      </c>
      <c r="G36" s="35">
        <v>6688</v>
      </c>
      <c r="H36" s="35"/>
      <c r="I36" s="35">
        <v>3615</v>
      </c>
      <c r="J36" s="31">
        <v>1041</v>
      </c>
      <c r="K36" s="34" t="e">
        <f>(#REF!+J36+I36)/F36</f>
        <v>#REF!</v>
      </c>
      <c r="L36" s="31"/>
      <c r="M36" s="33">
        <v>475</v>
      </c>
      <c r="N36" s="32">
        <v>1755</v>
      </c>
      <c r="O36" s="32"/>
      <c r="P36" s="31">
        <v>2230</v>
      </c>
      <c r="Q36" s="31"/>
      <c r="R36" s="30">
        <v>16063.440486473757</v>
      </c>
      <c r="S36" s="30"/>
      <c r="T36" s="29">
        <v>162.85863017527572</v>
      </c>
      <c r="V36" s="26"/>
      <c r="W36" s="26"/>
      <c r="X36" s="20"/>
      <c r="Y36" s="20"/>
      <c r="Z36" s="20"/>
      <c r="AA36" s="20"/>
      <c r="AB36" s="20"/>
      <c r="AC36" s="19"/>
      <c r="AD36" s="20"/>
      <c r="AE36" s="20"/>
      <c r="AF36" s="20"/>
      <c r="AG36" s="20"/>
      <c r="AH36" s="19"/>
      <c r="AI36" s="20"/>
      <c r="AJ36" s="20"/>
      <c r="AK36" s="20"/>
      <c r="AL36" s="20"/>
      <c r="AM36" s="19"/>
    </row>
    <row r="37" spans="1:39" hidden="1" outlineLevel="1">
      <c r="A37" s="38">
        <f>A36+1</f>
        <v>2037</v>
      </c>
      <c r="B37" s="38"/>
      <c r="C37" s="37"/>
      <c r="D37" s="2">
        <v>9769</v>
      </c>
      <c r="E37" s="36">
        <v>0</v>
      </c>
      <c r="F37" s="35">
        <v>9769</v>
      </c>
      <c r="G37" s="35">
        <v>6778</v>
      </c>
      <c r="H37" s="35"/>
      <c r="I37" s="35">
        <v>3682</v>
      </c>
      <c r="J37" s="31">
        <v>1023</v>
      </c>
      <c r="K37" s="34" t="e">
        <f>(#REF!+J37+I37)/F37</f>
        <v>#REF!</v>
      </c>
      <c r="L37" s="31"/>
      <c r="M37" s="33">
        <v>545</v>
      </c>
      <c r="N37" s="32">
        <v>1714</v>
      </c>
      <c r="O37" s="32"/>
      <c r="P37" s="31">
        <v>2259</v>
      </c>
      <c r="Q37" s="31"/>
      <c r="R37" s="30">
        <v>18085.049740368235</v>
      </c>
      <c r="S37" s="30"/>
      <c r="T37" s="29">
        <v>180.50074107584095</v>
      </c>
      <c r="V37" s="26"/>
      <c r="W37" s="26"/>
      <c r="X37" s="20"/>
      <c r="Y37" s="20"/>
      <c r="Z37" s="20"/>
      <c r="AA37" s="20"/>
      <c r="AB37" s="20"/>
      <c r="AC37" s="19"/>
      <c r="AD37" s="20"/>
      <c r="AE37" s="20"/>
      <c r="AF37" s="20"/>
      <c r="AG37" s="20"/>
      <c r="AH37" s="19"/>
      <c r="AI37" s="20"/>
      <c r="AJ37" s="20"/>
      <c r="AK37" s="20"/>
      <c r="AL37" s="20"/>
      <c r="AM37" s="19"/>
    </row>
    <row r="38" spans="1:39" hidden="1" outlineLevel="1">
      <c r="A38" s="38">
        <f>A37+1</f>
        <v>2038</v>
      </c>
      <c r="B38" s="38"/>
      <c r="C38" s="37"/>
      <c r="D38" s="2">
        <v>9722</v>
      </c>
      <c r="E38" s="36">
        <v>0</v>
      </c>
      <c r="F38" s="35">
        <v>9722</v>
      </c>
      <c r="G38" s="35">
        <v>6864</v>
      </c>
      <c r="H38" s="35"/>
      <c r="I38" s="35">
        <v>3665</v>
      </c>
      <c r="J38" s="31">
        <v>1086</v>
      </c>
      <c r="K38" s="34" t="e">
        <f>(#REF!+J38+I38)/F38</f>
        <v>#REF!</v>
      </c>
      <c r="L38" s="31"/>
      <c r="M38" s="33">
        <v>618</v>
      </c>
      <c r="N38" s="32">
        <v>1893</v>
      </c>
      <c r="O38" s="32"/>
      <c r="P38" s="31">
        <v>2511</v>
      </c>
      <c r="Q38" s="31"/>
      <c r="R38" s="30">
        <v>20328.782995436686</v>
      </c>
      <c r="S38" s="30"/>
      <c r="T38" s="29">
        <v>204.47077178246414</v>
      </c>
      <c r="V38" s="26"/>
      <c r="W38" s="26"/>
      <c r="X38" s="20"/>
      <c r="Y38" s="20"/>
      <c r="Z38" s="20"/>
      <c r="AA38" s="20"/>
      <c r="AB38" s="20"/>
      <c r="AC38" s="19"/>
      <c r="AD38" s="20"/>
      <c r="AE38" s="20"/>
      <c r="AF38" s="20"/>
      <c r="AG38" s="20"/>
      <c r="AH38" s="19"/>
      <c r="AI38" s="20"/>
      <c r="AJ38" s="20"/>
      <c r="AK38" s="20"/>
      <c r="AL38" s="20"/>
      <c r="AM38" s="19"/>
    </row>
    <row r="39" spans="1:39" hidden="1" outlineLevel="1">
      <c r="A39" s="38">
        <f>A38+1</f>
        <v>2039</v>
      </c>
      <c r="B39" s="38"/>
      <c r="C39" s="37"/>
      <c r="D39" s="2">
        <v>9902</v>
      </c>
      <c r="E39" s="36">
        <v>0</v>
      </c>
      <c r="F39" s="35">
        <v>9902</v>
      </c>
      <c r="G39" s="35">
        <v>6954</v>
      </c>
      <c r="H39" s="35"/>
      <c r="I39" s="35">
        <v>3732</v>
      </c>
      <c r="J39" s="31">
        <v>1068</v>
      </c>
      <c r="K39" s="34" t="e">
        <f>(#REF!+J39+I39)/F39</f>
        <v>#REF!</v>
      </c>
      <c r="L39" s="31"/>
      <c r="M39" s="33">
        <v>696</v>
      </c>
      <c r="N39" s="32">
        <v>1852</v>
      </c>
      <c r="O39" s="32"/>
      <c r="P39" s="31">
        <v>2548</v>
      </c>
      <c r="Q39" s="31"/>
      <c r="R39" s="30">
        <v>22576.357630972107</v>
      </c>
      <c r="S39" s="30"/>
      <c r="T39" s="29">
        <v>223.34690997951375</v>
      </c>
      <c r="V39" s="26"/>
      <c r="W39" s="26"/>
      <c r="X39" s="20"/>
      <c r="Y39" s="20"/>
      <c r="Z39" s="20"/>
      <c r="AA39" s="20"/>
      <c r="AB39" s="20"/>
      <c r="AC39" s="19"/>
      <c r="AD39" s="20"/>
      <c r="AE39" s="20"/>
      <c r="AF39" s="20"/>
      <c r="AG39" s="20"/>
      <c r="AH39" s="19"/>
      <c r="AI39" s="20"/>
      <c r="AJ39" s="20"/>
      <c r="AK39" s="20"/>
      <c r="AL39" s="20"/>
      <c r="AM39" s="19"/>
    </row>
    <row r="40" spans="1:39" hidden="1" outlineLevel="1">
      <c r="A40" s="38">
        <f>A39+1</f>
        <v>2040</v>
      </c>
      <c r="B40" s="38"/>
      <c r="C40" s="37"/>
      <c r="D40" s="2">
        <v>9863</v>
      </c>
      <c r="E40" s="36">
        <v>0</v>
      </c>
      <c r="F40" s="35">
        <v>9863</v>
      </c>
      <c r="G40" s="35">
        <v>7042</v>
      </c>
      <c r="H40" s="35"/>
      <c r="I40" s="35">
        <v>3718</v>
      </c>
      <c r="J40" s="31">
        <v>1130</v>
      </c>
      <c r="K40" s="34" t="e">
        <f>(#REF!+J40+I40)/F40</f>
        <v>#REF!</v>
      </c>
      <c r="L40" s="31"/>
      <c r="M40" s="33">
        <v>777</v>
      </c>
      <c r="N40" s="32">
        <v>2027</v>
      </c>
      <c r="O40" s="32"/>
      <c r="P40" s="31">
        <v>2804</v>
      </c>
      <c r="Q40" s="31"/>
      <c r="R40" s="30">
        <v>25046.716877805033</v>
      </c>
      <c r="S40" s="30"/>
      <c r="T40" s="29">
        <v>249.3028326060479</v>
      </c>
      <c r="V40" s="26"/>
      <c r="W40" s="26"/>
      <c r="X40" s="20"/>
      <c r="Y40" s="20"/>
      <c r="Z40" s="20"/>
      <c r="AA40" s="20"/>
      <c r="AB40" s="20"/>
      <c r="AC40" s="19"/>
      <c r="AD40" s="20"/>
      <c r="AE40" s="20"/>
      <c r="AF40" s="20"/>
      <c r="AG40" s="20"/>
      <c r="AH40" s="19"/>
      <c r="AI40" s="20"/>
      <c r="AJ40" s="20"/>
      <c r="AK40" s="20"/>
      <c r="AL40" s="20"/>
      <c r="AM40" s="19"/>
    </row>
    <row r="41" spans="1:39" ht="2.25" customHeight="1" collapsed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28"/>
      <c r="U41" s="27"/>
      <c r="V41" s="26"/>
      <c r="W41" s="20"/>
      <c r="X41" s="20"/>
      <c r="Y41" s="20"/>
      <c r="Z41" s="20"/>
      <c r="AA41" s="20"/>
      <c r="AB41" s="19"/>
      <c r="AC41" s="20"/>
      <c r="AD41" s="20"/>
      <c r="AE41" s="20"/>
      <c r="AF41" s="20"/>
      <c r="AG41" s="19"/>
      <c r="AH41" s="20"/>
      <c r="AI41" s="20"/>
      <c r="AJ41" s="20"/>
      <c r="AK41" s="20"/>
      <c r="AL41" s="19"/>
    </row>
    <row r="42" spans="1:39" s="11" customFormat="1">
      <c r="A42" s="11" t="s">
        <v>20</v>
      </c>
      <c r="N42" s="24"/>
      <c r="O42" s="24"/>
      <c r="P42" s="24"/>
      <c r="Q42" s="24"/>
      <c r="R42" s="24"/>
      <c r="S42" s="24"/>
      <c r="V42" s="22"/>
      <c r="W42" s="21"/>
      <c r="X42" s="20"/>
      <c r="Y42" s="20"/>
      <c r="Z42" s="20"/>
      <c r="AA42" s="20"/>
      <c r="AB42" s="20"/>
      <c r="AC42" s="19"/>
      <c r="AD42" s="20"/>
      <c r="AE42" s="20"/>
      <c r="AF42" s="20"/>
      <c r="AG42" s="20"/>
      <c r="AH42" s="19"/>
      <c r="AI42" s="20"/>
      <c r="AJ42" s="20"/>
      <c r="AK42" s="20"/>
      <c r="AL42" s="20"/>
      <c r="AM42" s="19"/>
    </row>
    <row r="43" spans="1:39" s="11" customFormat="1" ht="12" customHeight="1">
      <c r="A43" s="25" t="s">
        <v>19</v>
      </c>
      <c r="L43" s="15" t="s">
        <v>18</v>
      </c>
      <c r="M43" s="11" t="s">
        <v>17</v>
      </c>
      <c r="O43" s="23"/>
      <c r="P43" s="23"/>
      <c r="Q43" s="24"/>
      <c r="R43" s="24"/>
      <c r="S43" s="24"/>
      <c r="V43" s="22"/>
      <c r="W43" s="21"/>
      <c r="X43" s="20"/>
      <c r="Y43" s="20"/>
      <c r="Z43" s="20"/>
      <c r="AA43" s="20"/>
      <c r="AB43" s="20"/>
      <c r="AC43" s="19"/>
      <c r="AD43" s="20"/>
      <c r="AE43" s="20"/>
      <c r="AF43" s="20"/>
      <c r="AG43" s="20"/>
      <c r="AH43" s="19"/>
      <c r="AI43" s="20"/>
      <c r="AJ43" s="20"/>
      <c r="AK43" s="20"/>
      <c r="AL43" s="20"/>
      <c r="AM43" s="19"/>
    </row>
    <row r="44" spans="1:39" s="11" customFormat="1" ht="12" customHeight="1">
      <c r="A44" s="11" t="s">
        <v>16</v>
      </c>
      <c r="D44" s="15">
        <f>'[1]FH 6b_SR_II_Abr12'!D36</f>
        <v>2013</v>
      </c>
      <c r="E44" s="15">
        <f>'[1]FH 6b_SR_II_Abr12'!F36</f>
        <v>2014</v>
      </c>
      <c r="F44" s="15">
        <f>'[1]FH 6b_SR_II_Abr12'!G36</f>
        <v>2015</v>
      </c>
      <c r="G44" s="15">
        <f>'[1]FH 6b_SR_II_Abr12'!H36</f>
        <v>2016</v>
      </c>
      <c r="H44" s="15">
        <f>'[1]FH 6b_SR_II_Abr12'!J36</f>
        <v>2017</v>
      </c>
      <c r="I44" s="15">
        <v>2018</v>
      </c>
      <c r="J44" s="15" t="s">
        <v>15</v>
      </c>
      <c r="L44" s="15" t="s">
        <v>14</v>
      </c>
      <c r="M44" s="11" t="s">
        <v>13</v>
      </c>
      <c r="O44" s="23"/>
      <c r="P44" s="23"/>
      <c r="Q44" s="18"/>
      <c r="R44" s="18"/>
      <c r="S44" s="18"/>
      <c r="V44" s="22"/>
      <c r="W44" s="21"/>
      <c r="X44" s="20"/>
      <c r="Y44" s="20"/>
      <c r="Z44" s="20"/>
      <c r="AA44" s="20"/>
      <c r="AB44" s="20"/>
      <c r="AC44" s="19"/>
      <c r="AD44" s="20"/>
      <c r="AE44" s="20"/>
      <c r="AF44" s="20"/>
      <c r="AG44" s="20"/>
      <c r="AH44" s="19"/>
      <c r="AI44" s="20"/>
      <c r="AJ44" s="20"/>
      <c r="AK44" s="20"/>
      <c r="AL44" s="20"/>
      <c r="AM44" s="19"/>
    </row>
    <row r="45" spans="1:39" s="11" customFormat="1" ht="12" customHeight="1">
      <c r="A45" s="11" t="s">
        <v>12</v>
      </c>
      <c r="D45" s="17">
        <v>0.8</v>
      </c>
      <c r="E45" s="17">
        <v>0.9</v>
      </c>
      <c r="F45" s="17">
        <v>1</v>
      </c>
      <c r="G45" s="17">
        <v>1.2</v>
      </c>
      <c r="H45" s="17">
        <v>1.6</v>
      </c>
      <c r="I45" s="17">
        <v>1.6</v>
      </c>
      <c r="J45" s="11">
        <v>2.2000000000000002</v>
      </c>
      <c r="L45" s="15" t="s">
        <v>11</v>
      </c>
      <c r="M45" s="11" t="s">
        <v>10</v>
      </c>
      <c r="Q45" s="18"/>
      <c r="R45" s="18"/>
      <c r="S45" s="18"/>
    </row>
    <row r="46" spans="1:39" s="11" customFormat="1" ht="12" customHeight="1">
      <c r="A46" s="11" t="s">
        <v>9</v>
      </c>
      <c r="D46" s="17">
        <v>0.3</v>
      </c>
      <c r="E46" s="17">
        <v>0.3</v>
      </c>
      <c r="F46" s="17">
        <v>0.3</v>
      </c>
      <c r="G46" s="17">
        <v>0.3</v>
      </c>
      <c r="H46" s="17">
        <v>0.3</v>
      </c>
      <c r="I46" s="17">
        <v>0.3</v>
      </c>
      <c r="J46" s="11">
        <v>0.3</v>
      </c>
      <c r="M46" s="11" t="s">
        <v>8</v>
      </c>
    </row>
    <row r="47" spans="1:39" s="11" customFormat="1" ht="12" customHeight="1">
      <c r="A47" s="11" t="s">
        <v>7</v>
      </c>
      <c r="D47" s="17">
        <v>0</v>
      </c>
      <c r="E47" s="17">
        <v>0.2</v>
      </c>
      <c r="F47" s="17">
        <v>0.4</v>
      </c>
      <c r="G47" s="17">
        <v>1</v>
      </c>
      <c r="H47" s="17">
        <v>1</v>
      </c>
      <c r="I47" s="17">
        <v>1</v>
      </c>
      <c r="J47" s="11">
        <v>1.5</v>
      </c>
      <c r="L47" s="15" t="s">
        <v>6</v>
      </c>
      <c r="M47" s="11" t="s">
        <v>5</v>
      </c>
    </row>
    <row r="48" spans="1:39" s="11" customFormat="1" ht="12" customHeight="1">
      <c r="D48" s="16"/>
      <c r="E48" s="13"/>
      <c r="F48" s="13"/>
      <c r="G48" s="13"/>
      <c r="H48" s="15"/>
      <c r="I48" s="13"/>
      <c r="J48" s="13"/>
      <c r="K48" s="15"/>
      <c r="L48" s="15" t="s">
        <v>4</v>
      </c>
      <c r="M48" s="13" t="s">
        <v>3</v>
      </c>
    </row>
    <row r="49" spans="1:21" s="11" customFormat="1" ht="12" customHeight="1">
      <c r="A49" s="13"/>
      <c r="B49" s="13"/>
      <c r="C49" s="13"/>
      <c r="D49" s="14"/>
      <c r="K49" s="13"/>
      <c r="M49" s="11" t="s">
        <v>2</v>
      </c>
      <c r="T49" s="12"/>
    </row>
    <row r="50" spans="1:21" ht="14.25" customHeight="1">
      <c r="A50" s="10" t="s">
        <v>1</v>
      </c>
      <c r="B50" s="10"/>
      <c r="C50" s="10"/>
      <c r="D50" s="9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7" t="s">
        <v>0</v>
      </c>
    </row>
    <row r="53" spans="1:21">
      <c r="D53" s="2"/>
    </row>
    <row r="54" spans="1:21">
      <c r="D54" s="2"/>
    </row>
    <row r="55" spans="1:21">
      <c r="D55" s="2"/>
      <c r="K55" s="6"/>
      <c r="L55" s="6"/>
      <c r="M55" s="6"/>
    </row>
    <row r="56" spans="1:21">
      <c r="D56" s="2"/>
      <c r="E56" s="5"/>
    </row>
    <row r="57" spans="1:21">
      <c r="D57" s="2"/>
      <c r="E57" s="4"/>
      <c r="F57" s="3"/>
      <c r="G57" s="3"/>
    </row>
    <row r="58" spans="1:21">
      <c r="D58" s="2"/>
      <c r="E58" s="3"/>
      <c r="F58" s="3"/>
      <c r="G58" s="3"/>
    </row>
    <row r="59" spans="1:21">
      <c r="D59" s="2"/>
    </row>
    <row r="60" spans="1:21">
      <c r="D60" s="2"/>
    </row>
    <row r="61" spans="1:21">
      <c r="D61" s="2"/>
    </row>
    <row r="62" spans="1:21">
      <c r="D62" s="2"/>
    </row>
    <row r="63" spans="1:21">
      <c r="D63" s="2"/>
    </row>
    <row r="64" spans="1:21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  <row r="74" spans="4:4">
      <c r="D74" s="2"/>
    </row>
    <row r="75" spans="4:4">
      <c r="D75" s="2"/>
    </row>
    <row r="76" spans="4:4">
      <c r="D76" s="2"/>
    </row>
    <row r="77" spans="4:4">
      <c r="D77" s="2"/>
    </row>
    <row r="78" spans="4:4">
      <c r="D78" s="2"/>
    </row>
    <row r="79" spans="4:4">
      <c r="D79" s="2"/>
    </row>
    <row r="80" spans="4:4">
      <c r="D80" s="2"/>
    </row>
    <row r="81" spans="4:4">
      <c r="D81" s="2"/>
    </row>
  </sheetData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C785A-506A-43AE-B096-202DC2A382E8}">
  <sheetPr>
    <tabColor indexed="52"/>
    <pageSetUpPr autoPageBreaks="0" fitToPage="1"/>
  </sheetPr>
  <dimension ref="A1:AM81"/>
  <sheetViews>
    <sheetView zoomScaleNormal="100" zoomScaleSheetLayoutView="100" workbookViewId="0">
      <selection activeCell="F17" sqref="F17"/>
    </sheetView>
  </sheetViews>
  <sheetFormatPr defaultColWidth="12.58203125" defaultRowHeight="13" outlineLevelRow="1"/>
  <cols>
    <col min="1" max="1" width="11.25" style="1" customWidth="1"/>
    <col min="2" max="2" width="0.6640625" style="1" customWidth="1"/>
    <col min="3" max="3" width="6.83203125" style="1" hidden="1" customWidth="1"/>
    <col min="4" max="4" width="7.58203125" style="1" bestFit="1" customWidth="1"/>
    <col min="5" max="5" width="6.4140625" style="1" bestFit="1" customWidth="1"/>
    <col min="6" max="6" width="8.08203125" style="1" customWidth="1"/>
    <col min="7" max="7" width="8.5" style="1" customWidth="1"/>
    <col min="8" max="10" width="8.08203125" style="1" customWidth="1"/>
    <col min="11" max="11" width="8.5" style="1" customWidth="1"/>
    <col min="12" max="12" width="7.83203125" style="1" customWidth="1"/>
    <col min="13" max="13" width="8" style="1" customWidth="1"/>
    <col min="14" max="14" width="8.4140625" style="1" customWidth="1"/>
    <col min="15" max="16" width="7.58203125" style="1" customWidth="1"/>
    <col min="17" max="17" width="7.1640625" style="1" customWidth="1"/>
    <col min="18" max="18" width="8.75" style="1" customWidth="1"/>
    <col min="19" max="19" width="10.25" style="1" customWidth="1"/>
    <col min="20" max="20" width="7.83203125" style="1" customWidth="1"/>
    <col min="21" max="21" width="8.08203125" style="1" customWidth="1"/>
    <col min="22" max="22" width="12.58203125" style="1" customWidth="1"/>
    <col min="23" max="23" width="1.33203125" style="1" customWidth="1"/>
    <col min="24" max="25" width="12.58203125" style="1" customWidth="1"/>
    <col min="26" max="26" width="0.4140625" style="1" customWidth="1"/>
    <col min="27" max="27" width="0.1640625" style="1" customWidth="1"/>
    <col min="28" max="28" width="0.6640625" style="1" customWidth="1"/>
    <col min="29" max="29" width="12.58203125" style="1" customWidth="1"/>
    <col min="30" max="30" width="1.4140625" style="1" customWidth="1"/>
    <col min="31" max="32" width="12.58203125" style="1" customWidth="1"/>
    <col min="33" max="33" width="0.75" style="1" customWidth="1"/>
    <col min="34" max="34" width="12.58203125" style="1" customWidth="1"/>
    <col min="35" max="35" width="1.08203125" style="1" customWidth="1"/>
    <col min="36" max="37" width="12.58203125" style="1" customWidth="1"/>
    <col min="38" max="38" width="0.5" style="1" customWidth="1"/>
    <col min="39" max="40" width="12.58203125" style="1" customWidth="1"/>
    <col min="41" max="16384" width="12.58203125" style="1"/>
  </cols>
  <sheetData>
    <row r="1" spans="1:39" ht="17.5">
      <c r="A1" s="89" t="s">
        <v>66</v>
      </c>
      <c r="B1" s="89"/>
      <c r="C1" s="89"/>
      <c r="E1" s="88"/>
      <c r="Q1" s="43"/>
      <c r="R1" s="43"/>
      <c r="U1" s="87" t="s">
        <v>65</v>
      </c>
    </row>
    <row r="2" spans="1:39" ht="15" customHeight="1">
      <c r="F2" s="85"/>
      <c r="G2" s="85"/>
      <c r="H2" s="85"/>
      <c r="I2" s="84"/>
      <c r="J2" s="84"/>
      <c r="K2" s="84"/>
      <c r="L2" s="84"/>
      <c r="M2" s="84"/>
      <c r="N2" s="84"/>
      <c r="O2" s="81"/>
      <c r="P2" s="81"/>
      <c r="Q2" s="81"/>
      <c r="R2" s="81"/>
      <c r="S2" s="83"/>
      <c r="U2" s="86" t="s">
        <v>68</v>
      </c>
    </row>
    <row r="3" spans="1:39" ht="15" customHeight="1">
      <c r="B3" s="11"/>
      <c r="C3" s="11"/>
      <c r="F3" s="85"/>
      <c r="G3" s="85"/>
      <c r="H3" s="85"/>
      <c r="I3" s="84"/>
      <c r="J3" s="84"/>
      <c r="K3" s="84"/>
      <c r="L3" s="84"/>
      <c r="M3" s="84"/>
      <c r="N3" s="84"/>
      <c r="O3" s="81"/>
      <c r="P3" s="81"/>
      <c r="Q3" s="81"/>
      <c r="R3" s="81"/>
      <c r="S3" s="83"/>
    </row>
    <row r="4" spans="1:39" ht="2.15" customHeight="1">
      <c r="A4" s="82"/>
      <c r="B4" s="82"/>
      <c r="C4" s="82"/>
      <c r="H4" s="82"/>
      <c r="I4" s="82"/>
      <c r="J4" s="82"/>
      <c r="K4" s="82"/>
      <c r="L4" s="82"/>
      <c r="M4" s="82"/>
      <c r="N4" s="82"/>
      <c r="O4" s="81"/>
      <c r="P4" s="81"/>
      <c r="Q4" s="81"/>
      <c r="R4" s="81"/>
    </row>
    <row r="5" spans="1:39" ht="13" customHeight="1">
      <c r="A5" s="11" t="s">
        <v>64</v>
      </c>
      <c r="B5" s="11"/>
      <c r="C5" s="11"/>
      <c r="D5" s="23"/>
      <c r="E5" s="23"/>
      <c r="F5" s="23"/>
      <c r="G5" s="23"/>
      <c r="I5" s="80"/>
      <c r="J5" s="80"/>
      <c r="K5" s="80"/>
      <c r="L5" s="80"/>
      <c r="M5" s="80"/>
      <c r="N5" s="23"/>
      <c r="O5" s="79"/>
      <c r="P5" s="79"/>
      <c r="Q5" s="79"/>
      <c r="R5" s="79"/>
      <c r="U5" s="78" t="s">
        <v>63</v>
      </c>
    </row>
    <row r="6" spans="1:39" ht="3" customHeight="1">
      <c r="D6" s="8"/>
      <c r="U6" s="8"/>
    </row>
    <row r="7" spans="1:39" ht="15" customHeight="1">
      <c r="A7" s="76" t="s">
        <v>16</v>
      </c>
      <c r="B7" s="76"/>
      <c r="D7" s="76" t="s">
        <v>42</v>
      </c>
      <c r="E7" s="76"/>
      <c r="F7" s="68"/>
      <c r="G7" s="76" t="s">
        <v>62</v>
      </c>
      <c r="H7" s="76"/>
      <c r="I7" s="76"/>
      <c r="J7" s="68"/>
      <c r="K7" s="68"/>
      <c r="L7" s="68"/>
      <c r="M7" s="68"/>
      <c r="N7" s="76" t="s">
        <v>61</v>
      </c>
      <c r="O7" s="76" t="s">
        <v>60</v>
      </c>
      <c r="P7" s="76"/>
      <c r="Q7" s="77"/>
      <c r="R7" s="76"/>
      <c r="S7" s="68"/>
      <c r="T7" s="76"/>
      <c r="AM7" s="75"/>
    </row>
    <row r="8" spans="1:39" ht="14.15" customHeight="1">
      <c r="A8" s="74"/>
      <c r="B8" s="74"/>
      <c r="C8" s="74"/>
      <c r="D8" s="72"/>
      <c r="E8" s="72"/>
      <c r="F8" s="65"/>
      <c r="G8" s="65"/>
      <c r="H8" s="72"/>
      <c r="I8" s="72"/>
      <c r="J8" s="65"/>
      <c r="K8" s="65"/>
      <c r="L8" s="65"/>
      <c r="M8" s="65"/>
      <c r="N8" s="73" t="s">
        <v>59</v>
      </c>
      <c r="P8" s="65"/>
      <c r="Q8" s="72"/>
      <c r="R8" s="72"/>
      <c r="S8" s="65"/>
      <c r="T8" s="71"/>
      <c r="U8" s="8"/>
    </row>
    <row r="9" spans="1:39" ht="14.15" customHeight="1">
      <c r="A9" s="11"/>
      <c r="B9" s="11"/>
      <c r="C9" s="68" t="s">
        <v>58</v>
      </c>
      <c r="D9" s="68" t="s">
        <v>57</v>
      </c>
      <c r="E9" s="68" t="s">
        <v>56</v>
      </c>
      <c r="F9" s="70" t="s">
        <v>49</v>
      </c>
      <c r="G9" s="68" t="s">
        <v>55</v>
      </c>
      <c r="H9" s="68" t="s">
        <v>54</v>
      </c>
      <c r="I9" s="68" t="s">
        <v>53</v>
      </c>
      <c r="J9" s="68" t="s">
        <v>52</v>
      </c>
      <c r="K9" s="69" t="s">
        <v>51</v>
      </c>
      <c r="L9" s="68" t="s">
        <v>50</v>
      </c>
      <c r="M9" s="11" t="s">
        <v>49</v>
      </c>
      <c r="N9" s="11"/>
      <c r="O9" s="68" t="s">
        <v>48</v>
      </c>
      <c r="P9" s="68" t="s">
        <v>47</v>
      </c>
      <c r="Q9" s="68" t="s">
        <v>46</v>
      </c>
      <c r="R9" s="68" t="s">
        <v>45</v>
      </c>
      <c r="S9" s="11" t="s">
        <v>44</v>
      </c>
      <c r="T9" s="68" t="s">
        <v>43</v>
      </c>
      <c r="U9" s="1" t="s">
        <v>42</v>
      </c>
      <c r="V9" s="21"/>
      <c r="W9" s="21"/>
      <c r="X9" s="21"/>
      <c r="Y9" s="21"/>
      <c r="Z9" s="21"/>
      <c r="AA9" s="21"/>
      <c r="AB9" s="21"/>
      <c r="AC9" s="58"/>
      <c r="AD9" s="21"/>
      <c r="AE9" s="21"/>
      <c r="AF9" s="21"/>
      <c r="AG9" s="21"/>
      <c r="AH9" s="58"/>
      <c r="AI9" s="21"/>
      <c r="AJ9" s="21"/>
      <c r="AK9" s="21"/>
      <c r="AL9" s="21"/>
      <c r="AM9" s="67"/>
    </row>
    <row r="10" spans="1:39" ht="10.5" customHeight="1">
      <c r="A10" s="11"/>
      <c r="B10" s="11"/>
      <c r="C10" s="11" t="s">
        <v>41</v>
      </c>
      <c r="D10" s="11" t="s">
        <v>40</v>
      </c>
      <c r="E10" s="11" t="s">
        <v>39</v>
      </c>
      <c r="F10" s="11"/>
      <c r="G10" s="11" t="s">
        <v>38</v>
      </c>
      <c r="H10" s="11"/>
      <c r="I10" s="11" t="s">
        <v>37</v>
      </c>
      <c r="J10" s="11"/>
      <c r="K10" s="66" t="s">
        <v>36</v>
      </c>
      <c r="L10" s="11" t="s">
        <v>35</v>
      </c>
      <c r="M10" s="11"/>
      <c r="N10" s="11"/>
      <c r="O10" s="11" t="s">
        <v>34</v>
      </c>
      <c r="P10" s="11" t="s">
        <v>33</v>
      </c>
      <c r="Q10" s="11" t="s">
        <v>32</v>
      </c>
      <c r="R10" s="11" t="s">
        <v>31</v>
      </c>
      <c r="S10" s="11" t="s">
        <v>30</v>
      </c>
      <c r="T10" s="11" t="s">
        <v>29</v>
      </c>
      <c r="U10" s="1" t="s">
        <v>28</v>
      </c>
      <c r="V10" s="21"/>
      <c r="W10" s="21"/>
      <c r="X10" s="58"/>
      <c r="Y10" s="21"/>
      <c r="Z10" s="21"/>
      <c r="AA10" s="21"/>
      <c r="AB10" s="21"/>
      <c r="AC10" s="58"/>
      <c r="AD10" s="21"/>
      <c r="AE10" s="21"/>
      <c r="AF10" s="21"/>
      <c r="AG10" s="21"/>
      <c r="AH10" s="58"/>
      <c r="AI10" s="21"/>
      <c r="AJ10" s="21"/>
      <c r="AK10" s="21"/>
      <c r="AL10" s="21"/>
      <c r="AM10" s="60"/>
    </row>
    <row r="11" spans="1:39" ht="10.5" customHeight="1">
      <c r="A11" s="65"/>
      <c r="B11" s="65"/>
      <c r="C11" s="65"/>
      <c r="D11" s="65"/>
      <c r="E11" s="65" t="s">
        <v>27</v>
      </c>
      <c r="F11" s="65"/>
      <c r="G11" s="65"/>
      <c r="H11" s="8" t="s">
        <v>26</v>
      </c>
      <c r="I11" s="8"/>
      <c r="J11" s="8" t="s">
        <v>14</v>
      </c>
      <c r="K11" s="8"/>
      <c r="L11" s="65" t="s">
        <v>25</v>
      </c>
      <c r="M11" s="65"/>
      <c r="N11" s="65"/>
      <c r="O11" s="65" t="s">
        <v>24</v>
      </c>
      <c r="P11" s="65"/>
      <c r="Q11" s="65" t="s">
        <v>23</v>
      </c>
      <c r="R11" s="65"/>
      <c r="S11" s="65"/>
      <c r="T11" s="65" t="s">
        <v>22</v>
      </c>
      <c r="U11" s="8" t="s">
        <v>21</v>
      </c>
      <c r="V11" s="64"/>
      <c r="W11" s="64"/>
      <c r="X11" s="63"/>
      <c r="Y11" s="61"/>
      <c r="Z11" s="21"/>
      <c r="AA11" s="21"/>
      <c r="AB11" s="21"/>
      <c r="AC11" s="62"/>
      <c r="AD11" s="21"/>
      <c r="AE11" s="61"/>
      <c r="AF11" s="61"/>
      <c r="AG11" s="21"/>
      <c r="AH11" s="62"/>
      <c r="AI11" s="21"/>
      <c r="AJ11" s="61"/>
      <c r="AK11" s="61"/>
      <c r="AL11" s="61"/>
      <c r="AM11" s="60"/>
    </row>
    <row r="12" spans="1:39" ht="2.1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59"/>
      <c r="O12" s="11"/>
      <c r="P12" s="11"/>
      <c r="Q12" s="11"/>
      <c r="R12" s="11"/>
      <c r="S12" s="11"/>
      <c r="T12" s="11"/>
      <c r="V12" s="26"/>
      <c r="W12" s="26"/>
      <c r="X12" s="22"/>
      <c r="Y12" s="22"/>
      <c r="Z12" s="21"/>
      <c r="AA12" s="21"/>
      <c r="AB12" s="21"/>
      <c r="AC12" s="58"/>
      <c r="AD12" s="21"/>
      <c r="AE12" s="21"/>
      <c r="AF12" s="21"/>
      <c r="AG12" s="21"/>
      <c r="AH12" s="57"/>
      <c r="AI12" s="21"/>
      <c r="AJ12" s="21"/>
      <c r="AK12" s="21"/>
      <c r="AL12" s="22"/>
      <c r="AM12" s="57"/>
    </row>
    <row r="13" spans="1:39" ht="12" customHeight="1">
      <c r="A13" s="38">
        <v>2013</v>
      </c>
      <c r="B13" s="38"/>
      <c r="C13" s="37">
        <v>6151.6972421618621</v>
      </c>
      <c r="D13" s="2">
        <f>'[2]FH IV_A18(d)'!D13</f>
        <v>9018.458416219999</v>
      </c>
      <c r="E13" s="36">
        <f>'[2]FH IV_A18(d)'!E13</f>
        <v>287.03136583412964</v>
      </c>
      <c r="F13" s="35">
        <f>'[2]FH IV_A18(d)'!F13</f>
        <v>9305.4897820541282</v>
      </c>
      <c r="G13" s="35">
        <f>'[2]FH IV_A18(d)'!G13</f>
        <v>5010.4525726700003</v>
      </c>
      <c r="H13" s="35">
        <f>'[2]FH IV_A18(d)'!H13</f>
        <v>1116.86550134</v>
      </c>
      <c r="I13" s="35">
        <f>'[2]FH IV_A18(d)'!I13</f>
        <v>3508</v>
      </c>
      <c r="J13" s="31">
        <f>'[2]FH IV_A18(d)'!J13</f>
        <v>0</v>
      </c>
      <c r="K13" s="42">
        <f>'[2]FH IV_A18(d)'!K13</f>
        <v>37.698176905908447</v>
      </c>
      <c r="L13" s="31">
        <f>'[2]FH IV_A18(d)'!L13</f>
        <v>179</v>
      </c>
      <c r="M13" s="41">
        <f>'[2]FH IV_A18(d)'!M13</f>
        <v>9814.3180740099997</v>
      </c>
      <c r="N13" s="32">
        <f>'[2]FH IV_A18(d)'!N13</f>
        <v>508.82829195587146</v>
      </c>
      <c r="O13" s="33">
        <f>'[2]FH IV_A18(d)'!O13</f>
        <v>77.483585000000005</v>
      </c>
      <c r="P13" s="31">
        <f>'[2]FH IV_A18(d)'!P13</f>
        <v>586.31187695587141</v>
      </c>
      <c r="Q13" s="31">
        <f>'[2]FH IV_A18(d)'!Q13</f>
        <v>586.1324178705363</v>
      </c>
      <c r="R13" s="30">
        <f>'[2]FH IV_A18(d)'!R13</f>
        <v>5000.1794612853337</v>
      </c>
      <c r="S13" s="30">
        <f>'[2]FH IV_A18(d)'!S13</f>
        <v>-13765.435873835944</v>
      </c>
      <c r="T13" s="39">
        <f>'[2]FH IV_A18(d)'!T13</f>
        <v>44.812887888524287</v>
      </c>
      <c r="U13" s="39">
        <f>'[2]FH IV_A18(d)'!U13</f>
        <v>2.6146382308276293</v>
      </c>
      <c r="V13" s="26"/>
      <c r="W13" s="26"/>
      <c r="X13" s="20"/>
      <c r="Y13" s="20"/>
      <c r="Z13" s="20"/>
      <c r="AA13" s="20"/>
      <c r="AB13" s="20"/>
      <c r="AC13" s="19"/>
      <c r="AD13" s="20"/>
      <c r="AE13" s="20"/>
      <c r="AF13" s="20"/>
      <c r="AG13" s="20"/>
      <c r="AH13" s="19"/>
      <c r="AI13" s="20"/>
      <c r="AJ13" s="20"/>
      <c r="AK13" s="20"/>
      <c r="AL13" s="20"/>
      <c r="AM13" s="19"/>
    </row>
    <row r="14" spans="1:39" ht="12" customHeight="1">
      <c r="A14" s="38">
        <v>2014</v>
      </c>
      <c r="B14" s="38"/>
      <c r="C14" s="37">
        <v>6056.0501709574319</v>
      </c>
      <c r="D14" s="2">
        <f>'[2]FH IV_A18(d)'!D14</f>
        <v>9095</v>
      </c>
      <c r="E14" s="36">
        <f>'[2]FH IV_A18(d)'!E14</f>
        <v>275.30871747671887</v>
      </c>
      <c r="F14" s="35">
        <f>'[2]FH IV_A18(d)'!F14</f>
        <v>9370.3087174767188</v>
      </c>
      <c r="G14" s="35">
        <f>'[2]FH IV_A18(d)'!G14</f>
        <v>5142</v>
      </c>
      <c r="H14" s="35">
        <f>'[2]FH IV_A18(d)'!H14</f>
        <v>1155</v>
      </c>
      <c r="I14" s="35">
        <f>'[2]FH IV_A18(d)'!I14</f>
        <v>3532</v>
      </c>
      <c r="J14" s="31">
        <f>'[2]FH IV_A18(d)'!J14</f>
        <v>158</v>
      </c>
      <c r="K14" s="42">
        <f>'[2]FH IV_A18(d)'!K14</f>
        <v>39.37970574136709</v>
      </c>
      <c r="L14" s="31">
        <f>'[2]FH IV_A18(d)'!L14</f>
        <v>172</v>
      </c>
      <c r="M14" s="41">
        <f>'[2]FH IV_A18(d)'!M14</f>
        <v>10159</v>
      </c>
      <c r="N14" s="32">
        <f>'[2]FH IV_A18(d)'!N14</f>
        <v>788.69128252328119</v>
      </c>
      <c r="O14" s="33">
        <f>'[2]FH IV_A18(d)'!O14</f>
        <v>81</v>
      </c>
      <c r="P14" s="31">
        <f>'[2]FH IV_A18(d)'!P14</f>
        <v>869.69128252328119</v>
      </c>
      <c r="Q14" s="31">
        <f>'[2]FH IV_A18(d)'!Q14</f>
        <v>869.23884878493845</v>
      </c>
      <c r="R14" s="30">
        <f>'[2]FH IV_A18(d)'!R14</f>
        <v>5000.6318950236764</v>
      </c>
      <c r="S14" s="30">
        <f>'[2]FH IV_A18(d)'!S14</f>
        <v>-12896.197025051006</v>
      </c>
      <c r="T14" s="39">
        <f>'[2]FH IV_A18(d)'!T14</f>
        <v>47.400510603897054</v>
      </c>
      <c r="U14" s="39">
        <f>'[2]FH IV_A18(d)'!U14</f>
        <v>2.5647243808987219</v>
      </c>
      <c r="V14" s="26"/>
      <c r="W14" s="26"/>
      <c r="X14" s="20"/>
      <c r="Y14" s="20"/>
      <c r="Z14" s="20"/>
      <c r="AA14" s="20"/>
      <c r="AB14" s="20"/>
      <c r="AC14" s="19"/>
      <c r="AD14" s="20"/>
      <c r="AE14" s="20"/>
      <c r="AF14" s="20"/>
      <c r="AG14" s="20"/>
      <c r="AH14" s="19"/>
      <c r="AI14" s="20"/>
      <c r="AJ14" s="20"/>
      <c r="AK14" s="20"/>
      <c r="AL14" s="20"/>
      <c r="AM14" s="19"/>
    </row>
    <row r="15" spans="1:39" ht="12" customHeight="1">
      <c r="A15" s="38">
        <v>2015</v>
      </c>
      <c r="B15" s="38"/>
      <c r="C15" s="37">
        <v>6194.6003127502972</v>
      </c>
      <c r="D15" s="2">
        <f>'[2]FH IV_A18(d)'!D15</f>
        <v>9137</v>
      </c>
      <c r="E15" s="36">
        <f>'[2]FH IV_A18(d)'!E15</f>
        <v>256.89172863308204</v>
      </c>
      <c r="F15" s="35">
        <f>'[2]FH IV_A18(d)'!F15</f>
        <v>9393.8917286330816</v>
      </c>
      <c r="G15" s="35">
        <f>'[2]FH IV_A18(d)'!G15</f>
        <v>5257</v>
      </c>
      <c r="H15" s="35">
        <f>'[2]FH IV_A18(d)'!H15</f>
        <v>1193</v>
      </c>
      <c r="I15" s="35">
        <f>'[2]FH IV_A18(d)'!I15</f>
        <v>3541</v>
      </c>
      <c r="J15" s="31">
        <f>'[2]FH IV_A18(d)'!J15</f>
        <v>257</v>
      </c>
      <c r="K15" s="42">
        <f>'[2]FH IV_A18(d)'!K15</f>
        <v>40.430527727113294</v>
      </c>
      <c r="L15" s="31">
        <f>'[2]FH IV_A18(d)'!L15</f>
        <v>160</v>
      </c>
      <c r="M15" s="41">
        <f>'[2]FH IV_A18(d)'!M15</f>
        <v>10408</v>
      </c>
      <c r="N15" s="32">
        <f>'[2]FH IV_A18(d)'!N15</f>
        <v>1014.1082713669184</v>
      </c>
      <c r="O15" s="33">
        <f>'[2]FH IV_A18(d)'!O15</f>
        <v>109</v>
      </c>
      <c r="P15" s="31">
        <f>'[2]FH IV_A18(d)'!P15</f>
        <v>1123.1082713669184</v>
      </c>
      <c r="Q15" s="31">
        <f>'[2]FH IV_A18(d)'!Q15</f>
        <v>1122.69139260935</v>
      </c>
      <c r="R15" s="30">
        <f>'[2]FH IV_A18(d)'!R15</f>
        <v>4981.1259375460904</v>
      </c>
      <c r="S15" s="30">
        <f>'[2]FH IV_A18(d)'!S15</f>
        <v>-11721.895039044752</v>
      </c>
      <c r="T15" s="39">
        <f>'[2]FH IV_A18(d)'!T15</f>
        <v>47.05356698710424</v>
      </c>
      <c r="U15" s="39">
        <f>'[2]FH IV_A18(d)'!U15</f>
        <v>2.5136522078182435</v>
      </c>
      <c r="V15" s="26"/>
      <c r="W15" s="26"/>
      <c r="X15" s="20"/>
      <c r="Y15" s="20"/>
      <c r="Z15" s="20"/>
      <c r="AA15" s="20"/>
      <c r="AB15" s="20"/>
      <c r="AC15" s="19"/>
      <c r="AD15" s="20"/>
      <c r="AE15" s="20"/>
      <c r="AF15" s="20"/>
      <c r="AG15" s="20"/>
      <c r="AH15" s="19"/>
      <c r="AI15" s="20"/>
      <c r="AJ15" s="20"/>
      <c r="AK15" s="20"/>
      <c r="AL15" s="20"/>
      <c r="AM15" s="19"/>
    </row>
    <row r="16" spans="1:39" ht="15" customHeight="1">
      <c r="A16" s="38">
        <v>2016</v>
      </c>
      <c r="B16" s="38"/>
      <c r="C16" s="37">
        <v>6112.1406667721903</v>
      </c>
      <c r="D16" s="2">
        <f>'[2]FH IV_A18(d)'!D16</f>
        <v>9148</v>
      </c>
      <c r="E16" s="36">
        <f>'[2]FH IV_A18(d)'!E16</f>
        <v>232.11558378455138</v>
      </c>
      <c r="F16" s="35">
        <f>'[2]FH IV_A18(d)'!F16</f>
        <v>9380.1155837845508</v>
      </c>
      <c r="G16" s="35">
        <f>'[2]FH IV_A18(d)'!G16</f>
        <v>5347</v>
      </c>
      <c r="H16" s="35">
        <f>'[2]FH IV_A18(d)'!H16</f>
        <v>1221</v>
      </c>
      <c r="I16" s="35">
        <f>'[2]FH IV_A18(d)'!I16</f>
        <v>3535</v>
      </c>
      <c r="J16" s="31">
        <f>'[2]FH IV_A18(d)'!J16</f>
        <v>336</v>
      </c>
      <c r="K16" s="42">
        <f>'[2]FH IV_A18(d)'!K16</f>
        <v>41.26814819522923</v>
      </c>
      <c r="L16" s="31">
        <f>'[2]FH IV_A18(d)'!L16</f>
        <v>145</v>
      </c>
      <c r="M16" s="41">
        <f>'[2]FH IV_A18(d)'!M16</f>
        <v>10584</v>
      </c>
      <c r="N16" s="32">
        <f>'[2]FH IV_A18(d)'!N16</f>
        <v>1203.8844162154492</v>
      </c>
      <c r="O16" s="33">
        <f>'[2]FH IV_A18(d)'!O16</f>
        <v>131</v>
      </c>
      <c r="P16" s="31">
        <f>'[2]FH IV_A18(d)'!P16</f>
        <v>1334.8844162154492</v>
      </c>
      <c r="Q16" s="31">
        <f>'[2]FH IV_A18(d)'!Q16</f>
        <v>1335.2888195734374</v>
      </c>
      <c r="R16" s="30">
        <f>'[2]FH IV_A18(d)'!R16</f>
        <v>4931.4034555985363</v>
      </c>
      <c r="S16" s="30">
        <f>'[2]FH IV_A18(d)'!S16</f>
        <v>-10270.490369654131</v>
      </c>
      <c r="T16" s="39">
        <f>'[2]FH IV_A18(d)'!T16</f>
        <v>46.605867888096583</v>
      </c>
      <c r="U16" s="39">
        <f>'[2]FH IV_A18(d)'!U16</f>
        <v>2.4670134575714076</v>
      </c>
      <c r="V16" s="26"/>
      <c r="W16" s="26"/>
      <c r="X16" s="20"/>
      <c r="Y16" s="20"/>
      <c r="Z16" s="20"/>
      <c r="AA16" s="20"/>
      <c r="AB16" s="20"/>
      <c r="AC16" s="19"/>
      <c r="AD16" s="20"/>
      <c r="AE16" s="20"/>
      <c r="AF16" s="20"/>
      <c r="AG16" s="20"/>
      <c r="AH16" s="19"/>
      <c r="AI16" s="20"/>
      <c r="AJ16" s="20"/>
      <c r="AK16" s="20"/>
      <c r="AL16" s="20"/>
      <c r="AM16" s="19"/>
    </row>
    <row r="17" spans="1:39" ht="12" customHeight="1">
      <c r="A17" s="38">
        <v>2017</v>
      </c>
      <c r="B17" s="38"/>
      <c r="C17" s="37">
        <v>6249.2888730867489</v>
      </c>
      <c r="D17" s="2">
        <f>'[2]FH IV_A18(d)'!D17</f>
        <v>9290.5380208173247</v>
      </c>
      <c r="E17" s="36">
        <f>'[2]FH IV_A18(d)'!E17</f>
        <v>203.39499810035989</v>
      </c>
      <c r="F17" s="35">
        <f>'[2]FH IV_A18(d)'!F17</f>
        <v>9493.9330189176853</v>
      </c>
      <c r="G17" s="35">
        <f>'[2]FH IV_A18(d)'!G17</f>
        <v>5458.7674466767858</v>
      </c>
      <c r="H17" s="35">
        <f>'[2]FH IV_A18(d)'!H17</f>
        <v>1243.0323688082392</v>
      </c>
      <c r="I17" s="35">
        <f>'[2]FH IV_A18(d)'!I17</f>
        <v>3578.722412947523</v>
      </c>
      <c r="J17" s="31">
        <f>'[2]FH IV_A18(d)'!J17</f>
        <v>358.91619558048956</v>
      </c>
      <c r="K17" s="42">
        <f>'[2]FH IV_A18(d)'!K17</f>
        <v>41.475314821390072</v>
      </c>
      <c r="L17" s="31">
        <f>'[2]FH IV_A18(d)'!L17</f>
        <v>127</v>
      </c>
      <c r="M17" s="41">
        <f>'[2]FH IV_A18(d)'!M17</f>
        <v>10766.438424013038</v>
      </c>
      <c r="N17" s="32">
        <f>'[2]FH IV_A18(d)'!N17</f>
        <v>1272.5054050953531</v>
      </c>
      <c r="O17" s="33">
        <f>'[2]FH IV_A18(d)'!O17</f>
        <v>130.96286606165251</v>
      </c>
      <c r="P17" s="31">
        <f>'[2]FH IV_A18(d)'!P17</f>
        <v>1403.4682711570058</v>
      </c>
      <c r="Q17" s="31">
        <f>'[2]FH IV_A18(d)'!Q17</f>
        <v>1403.1833549735313</v>
      </c>
      <c r="R17" s="30">
        <f>'[2]FH IV_A18(d)'!R17</f>
        <v>4882.8625949939069</v>
      </c>
      <c r="S17" s="30">
        <f>'[2]FH IV_A18(d)'!S17</f>
        <v>-8766.5665500444629</v>
      </c>
      <c r="T17" s="39">
        <f>'[2]FH IV_A18(d)'!T17</f>
        <v>45.466131430165682</v>
      </c>
      <c r="U17" s="39">
        <f>'[2]FH IV_A18(d)'!U17</f>
        <v>2.4455077883407519</v>
      </c>
      <c r="V17" s="26"/>
      <c r="W17" s="26"/>
      <c r="X17" s="20"/>
      <c r="Y17" s="20"/>
      <c r="Z17" s="20"/>
      <c r="AA17" s="20"/>
      <c r="AB17" s="20"/>
      <c r="AC17" s="19"/>
      <c r="AD17" s="20"/>
      <c r="AE17" s="20"/>
      <c r="AF17" s="20"/>
      <c r="AG17" s="20"/>
      <c r="AH17" s="19"/>
      <c r="AI17" s="20"/>
      <c r="AJ17" s="20"/>
      <c r="AK17" s="20"/>
      <c r="AL17" s="20"/>
      <c r="AM17" s="19"/>
    </row>
    <row r="18" spans="1:39" ht="12" customHeight="1">
      <c r="A18" s="38">
        <v>2018</v>
      </c>
      <c r="B18" s="38"/>
      <c r="C18" s="37">
        <v>6165.3111180730375</v>
      </c>
      <c r="D18" s="2">
        <f>'[2]FH IV_A18(d)'!D18</f>
        <v>9232</v>
      </c>
      <c r="E18" s="36">
        <f>'[2]FH IV_A18(d)'!E18</f>
        <v>173.62825833453772</v>
      </c>
      <c r="F18" s="35">
        <f>'[2]FH IV_A18(d)'!F18</f>
        <v>9405.6282583345383</v>
      </c>
      <c r="G18" s="35">
        <f>'[2]FH IV_A18(d)'!G18</f>
        <v>5566</v>
      </c>
      <c r="H18" s="35">
        <f>'[2]FH IV_A18(d)'!H18</f>
        <v>269</v>
      </c>
      <c r="I18" s="35">
        <f>'[2]FH IV_A18(d)'!I18</f>
        <v>3546</v>
      </c>
      <c r="J18" s="31">
        <f>'[2]FH IV_A18(d)'!J18</f>
        <v>483</v>
      </c>
      <c r="K18" s="42">
        <f>'[2]FH IV_A18(d)'!K18</f>
        <v>42.836054002344952</v>
      </c>
      <c r="L18" s="31">
        <f>'[2]FH IV_A18(d)'!L18</f>
        <v>0</v>
      </c>
      <c r="M18" s="41">
        <f>'[2]FH IV_A18(d)'!M18</f>
        <v>9864</v>
      </c>
      <c r="N18" s="32">
        <f>'[2]FH IV_A18(d)'!N18</f>
        <v>458.37174166546174</v>
      </c>
      <c r="O18" s="33">
        <f>'[2]FH IV_A18(d)'!O18</f>
        <v>137</v>
      </c>
      <c r="P18" s="31">
        <f>'[2]FH IV_A18(d)'!P18</f>
        <v>595.37174166546174</v>
      </c>
      <c r="Q18" s="31">
        <f>'[2]FH IV_A18(d)'!Q18</f>
        <v>165.82582300102274</v>
      </c>
      <c r="R18" s="30">
        <f>'[2]FH IV_A18(d)'!R18</f>
        <v>5264.0633394504857</v>
      </c>
      <c r="S18" s="30">
        <f>'[2]FH IV_A18(d)'!S18</f>
        <v>-8515.5870937258624</v>
      </c>
      <c r="T18" s="39">
        <f>'[2]FH IV_A18(d)'!T18</f>
        <v>50.001583792920457</v>
      </c>
      <c r="U18" s="39">
        <f>'[2]FH IV_A18(d)'!U18</f>
        <v>2.3751441098368029</v>
      </c>
      <c r="V18" s="26"/>
      <c r="W18" s="26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s="43" customFormat="1" ht="12" customHeight="1">
      <c r="A19" s="56">
        <v>2019</v>
      </c>
      <c r="B19" s="56"/>
      <c r="C19" s="55">
        <v>6336.7793026946892</v>
      </c>
      <c r="D19" s="54">
        <f>'[2]FH IV_A18(d)'!D19</f>
        <v>9335</v>
      </c>
      <c r="E19" s="53">
        <f>'[2]FH IV_A18(d)'!E19</f>
        <v>209.73198356437263</v>
      </c>
      <c r="F19" s="52">
        <f>'[2]FH IV_A18(d)'!F19</f>
        <v>9544.7319835643721</v>
      </c>
      <c r="G19" s="52">
        <f>'[2]FH IV_A18(d)'!G19</f>
        <v>5676</v>
      </c>
      <c r="H19" s="52">
        <f>'[2]FH IV_A18(d)'!H19</f>
        <v>0</v>
      </c>
      <c r="I19" s="52">
        <f>'[2]FH IV_A18(d)'!I19</f>
        <v>3598</v>
      </c>
      <c r="J19" s="47">
        <f>'[2]FH IV_A18(d)'!J19</f>
        <v>496</v>
      </c>
      <c r="K19" s="51">
        <f>'[2]FH IV_A18(d)'!K19</f>
        <v>42.892770661865583</v>
      </c>
      <c r="L19" s="47">
        <f>'[2]FH IV_A18(d)'!L19</f>
        <v>0</v>
      </c>
      <c r="M19" s="50">
        <f>'[2]FH IV_A18(d)'!M19</f>
        <v>9770</v>
      </c>
      <c r="N19" s="49">
        <f>'[2]FH IV_A18(d)'!N19</f>
        <v>225.26801643562794</v>
      </c>
      <c r="O19" s="48">
        <f>'[2]FH IV_A18(d)'!O19</f>
        <v>145</v>
      </c>
      <c r="P19" s="47">
        <f>'[2]FH IV_A18(d)'!P19</f>
        <v>370.26801643562794</v>
      </c>
      <c r="Q19" s="47">
        <f>'[2]FH IV_A18(d)'!Q19</f>
        <v>214.87975774046495</v>
      </c>
      <c r="R19" s="46">
        <f>'[2]FH IV_A18(d)'!R19</f>
        <v>5341.6575586463814</v>
      </c>
      <c r="S19" s="46">
        <f>'[2]FH IV_A18(d)'!S19</f>
        <v>-8174.3995848344393</v>
      </c>
      <c r="T19" s="91">
        <f>'[2]FH IV_A18(d)'!T19</f>
        <v>49.997536756073494</v>
      </c>
      <c r="U19" s="39">
        <f>'[2]FH IV_A18(d)'!U19</f>
        <v>2.363686030044482</v>
      </c>
      <c r="V19" s="44"/>
      <c r="W19" s="44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39" ht="12" customHeight="1">
      <c r="A20" s="38">
        <v>2020</v>
      </c>
      <c r="B20" s="38"/>
      <c r="C20" s="37">
        <v>6241.5050000300234</v>
      </c>
      <c r="D20" s="2">
        <f>'[2]FH IV_A18(d)'!D20</f>
        <v>9268</v>
      </c>
      <c r="E20" s="36">
        <f>'[2]FH IV_A18(d)'!E20</f>
        <v>201.37311565657683</v>
      </c>
      <c r="F20" s="35">
        <f>'[2]FH IV_A18(d)'!F20</f>
        <v>9469.3731156565773</v>
      </c>
      <c r="G20" s="35">
        <f>'[2]FH IV_A18(d)'!G20</f>
        <v>5781</v>
      </c>
      <c r="H20" s="35">
        <f>'[2]FH IV_A18(d)'!H20</f>
        <v>0</v>
      </c>
      <c r="I20" s="35">
        <f>'[2]FH IV_A18(d)'!I20</f>
        <v>3570</v>
      </c>
      <c r="J20" s="31">
        <f>'[2]FH IV_A18(d)'!J20</f>
        <v>585</v>
      </c>
      <c r="K20" s="42">
        <f>'[2]FH IV_A18(d)'!K20</f>
        <v>43.878300593416895</v>
      </c>
      <c r="L20" s="31">
        <f>'[2]FH IV_A18(d)'!L20</f>
        <v>0</v>
      </c>
      <c r="M20" s="41">
        <f>'[2]FH IV_A18(d)'!M20</f>
        <v>9936</v>
      </c>
      <c r="N20" s="32">
        <f>'[2]FH IV_A18(d)'!N20</f>
        <v>466.62688434342272</v>
      </c>
      <c r="O20" s="33">
        <f>'[2]FH IV_A18(d)'!O20</f>
        <v>150</v>
      </c>
      <c r="P20" s="31">
        <f>'[2]FH IV_A18(d)'!P20</f>
        <v>616.62688434342272</v>
      </c>
      <c r="Q20" s="31">
        <f>'[2]FH IV_A18(d)'!Q20</f>
        <v>580.75775488172133</v>
      </c>
      <c r="R20" s="30">
        <f>'[2]FH IV_A18(d)'!R20</f>
        <v>5298.5859360098611</v>
      </c>
      <c r="S20" s="30">
        <f>'[2]FH IV_A18(d)'!S20</f>
        <v>-7474.1668713813524</v>
      </c>
      <c r="T20" s="39">
        <f>'[2]FH IV_A18(d)'!T20</f>
        <v>50.001619656403221</v>
      </c>
      <c r="U20" s="39">
        <f>'[2]FH IV_A18(d)'!U20</f>
        <v>2.3014881905657725</v>
      </c>
      <c r="V20" s="26"/>
      <c r="W20" s="26"/>
      <c r="X20" s="20"/>
      <c r="Y20" s="20"/>
      <c r="Z20" s="20"/>
      <c r="AA20" s="20"/>
      <c r="AB20" s="20"/>
      <c r="AC20" s="19"/>
      <c r="AD20" s="20"/>
      <c r="AE20" s="20"/>
      <c r="AF20" s="20"/>
      <c r="AG20" s="20"/>
      <c r="AH20" s="19"/>
      <c r="AI20" s="20"/>
      <c r="AJ20" s="20"/>
      <c r="AK20" s="20"/>
      <c r="AL20" s="20"/>
      <c r="AM20" s="19"/>
    </row>
    <row r="21" spans="1:39" ht="15" customHeight="1">
      <c r="A21" s="38">
        <v>2021</v>
      </c>
      <c r="B21" s="38"/>
      <c r="C21" s="37">
        <v>6370.3338078254028</v>
      </c>
      <c r="D21" s="2">
        <f>'[2]FH IV_A18(d)'!D21</f>
        <v>9435</v>
      </c>
      <c r="E21" s="36">
        <f>'[2]FH IV_A18(d)'!E21</f>
        <v>184.07696161402518</v>
      </c>
      <c r="F21" s="35">
        <f>'[2]FH IV_A18(d)'!F21</f>
        <v>9619.076961614026</v>
      </c>
      <c r="G21" s="35">
        <f>'[2]FH IV_A18(d)'!G21</f>
        <v>5884</v>
      </c>
      <c r="H21" s="35">
        <f>'[2]FH IV_A18(d)'!H21</f>
        <v>0</v>
      </c>
      <c r="I21" s="35">
        <f>'[2]FH IV_A18(d)'!I21</f>
        <v>3626</v>
      </c>
      <c r="J21" s="31">
        <f>'[2]FH IV_A18(d)'!J21</f>
        <v>586</v>
      </c>
      <c r="K21" s="42">
        <f>'[2]FH IV_A18(d)'!K21</f>
        <v>43.787985238172482</v>
      </c>
      <c r="L21" s="31">
        <f>'[2]FH IV_A18(d)'!L21</f>
        <v>0</v>
      </c>
      <c r="M21" s="41">
        <f>'[2]FH IV_A18(d)'!M21</f>
        <v>10096</v>
      </c>
      <c r="N21" s="32">
        <f>'[2]FH IV_A18(d)'!N21</f>
        <v>476.923038385974</v>
      </c>
      <c r="O21" s="33">
        <f>'[2]FH IV_A18(d)'!O21</f>
        <v>149</v>
      </c>
      <c r="P21" s="31">
        <f>'[2]FH IV_A18(d)'!P21</f>
        <v>625.923038385974</v>
      </c>
      <c r="Q21" s="31">
        <f>'[2]FH IV_A18(d)'!Q21</f>
        <v>463.87034933394517</v>
      </c>
      <c r="R21" s="30">
        <f>'[2]FH IV_A18(d)'!R21</f>
        <v>5382.3343994065726</v>
      </c>
      <c r="S21" s="30">
        <f>'[2]FH IV_A18(d)'!S21</f>
        <v>-6899.2081152270621</v>
      </c>
      <c r="T21" s="39">
        <f>'[2]FH IV_A18(d)'!T21</f>
        <v>49.998796467098039</v>
      </c>
      <c r="U21" s="39">
        <f>'[2]FH IV_A18(d)'!U21</f>
        <v>2.2968700086183422</v>
      </c>
      <c r="V21" s="26"/>
      <c r="W21" s="26"/>
      <c r="X21" s="20"/>
      <c r="Y21" s="20"/>
      <c r="Z21" s="20"/>
      <c r="AA21" s="20"/>
      <c r="AB21" s="20"/>
      <c r="AC21" s="19"/>
      <c r="AD21" s="20"/>
      <c r="AE21" s="20"/>
      <c r="AF21" s="20"/>
      <c r="AG21" s="20"/>
      <c r="AH21" s="19"/>
      <c r="AI21" s="20"/>
      <c r="AJ21" s="20"/>
      <c r="AK21" s="20"/>
      <c r="AL21" s="20"/>
      <c r="AM21" s="19"/>
    </row>
    <row r="22" spans="1:39" ht="12" customHeight="1">
      <c r="A22" s="38">
        <v>2022</v>
      </c>
      <c r="B22" s="38"/>
      <c r="C22" s="37">
        <v>6265.0356051697363</v>
      </c>
      <c r="D22" s="2">
        <f>'[2]FH IV_A18(d)'!D22</f>
        <v>9370</v>
      </c>
      <c r="E22" s="36">
        <f>'[2]FH IV_A18(d)'!E22</f>
        <v>169.95417702613116</v>
      </c>
      <c r="F22" s="35">
        <f>'[2]FH IV_A18(d)'!F22</f>
        <v>9539.9541770261312</v>
      </c>
      <c r="G22" s="35">
        <f>'[2]FH IV_A18(d)'!G22</f>
        <v>5984</v>
      </c>
      <c r="H22" s="35">
        <f>'[2]FH IV_A18(d)'!H22</f>
        <v>0</v>
      </c>
      <c r="I22" s="35">
        <f>'[2]FH IV_A18(d)'!I22</f>
        <v>3596</v>
      </c>
      <c r="J22" s="31">
        <f>'[2]FH IV_A18(d)'!J22</f>
        <v>670</v>
      </c>
      <c r="K22" s="42">
        <f>'[2]FH IV_A18(d)'!K22</f>
        <v>44.717195919800851</v>
      </c>
      <c r="L22" s="31">
        <f>'[2]FH IV_A18(d)'!L22</f>
        <v>0</v>
      </c>
      <c r="M22" s="41">
        <f>'[2]FH IV_A18(d)'!M22</f>
        <v>10250</v>
      </c>
      <c r="N22" s="32">
        <f>'[2]FH IV_A18(d)'!N22</f>
        <v>710.04582297386878</v>
      </c>
      <c r="O22" s="33">
        <f>'[2]FH IV_A18(d)'!O22</f>
        <v>155</v>
      </c>
      <c r="P22" s="31">
        <f>'[2]FH IV_A18(d)'!P22</f>
        <v>865.04582297386878</v>
      </c>
      <c r="Q22" s="31">
        <f>'[2]FH IV_A18(d)'!Q22</f>
        <v>830.029665595138</v>
      </c>
      <c r="R22" s="30">
        <f>'[2]FH IV_A18(d)'!R22</f>
        <v>5337.8086691093449</v>
      </c>
      <c r="S22" s="30">
        <f>'[2]FH IV_A18(d)'!S22</f>
        <v>-5968.1374154501091</v>
      </c>
      <c r="T22" s="39">
        <f>'[2]FH IV_A18(d)'!T22</f>
        <v>49.999067832361618</v>
      </c>
      <c r="U22" s="39">
        <f>'[2]FH IV_A18(d)'!U22</f>
        <v>2.2395129915958312</v>
      </c>
      <c r="V22" s="26"/>
      <c r="W22" s="26"/>
      <c r="X22" s="20"/>
      <c r="Y22" s="20"/>
      <c r="Z22" s="20"/>
      <c r="AA22" s="20"/>
      <c r="AB22" s="20"/>
      <c r="AC22" s="19"/>
      <c r="AD22" s="20"/>
      <c r="AE22" s="20"/>
      <c r="AF22" s="20"/>
      <c r="AG22" s="20"/>
      <c r="AH22" s="19"/>
      <c r="AI22" s="20"/>
      <c r="AJ22" s="20"/>
      <c r="AK22" s="20"/>
      <c r="AL22" s="20"/>
      <c r="AM22" s="19"/>
    </row>
    <row r="23" spans="1:39" ht="12" customHeight="1">
      <c r="A23" s="38">
        <v>2023</v>
      </c>
      <c r="B23" s="38"/>
      <c r="C23" s="37">
        <v>6399.1320483072177</v>
      </c>
      <c r="D23" s="2">
        <f>'[2]FH IV_A18(d)'!D23</f>
        <v>9527</v>
      </c>
      <c r="E23" s="36">
        <f>'[2]FH IV_A18(d)'!E23</f>
        <v>146.98354658203885</v>
      </c>
      <c r="F23" s="35">
        <f>'[2]FH IV_A18(d)'!F23</f>
        <v>9673.9835465820397</v>
      </c>
      <c r="G23" s="35">
        <f>'[2]FH IV_A18(d)'!G23</f>
        <v>6080</v>
      </c>
      <c r="H23" s="35">
        <f>'[2]FH IV_A18(d)'!H23</f>
        <v>0</v>
      </c>
      <c r="I23" s="35">
        <f>'[2]FH IV_A18(d)'!I23</f>
        <v>3646</v>
      </c>
      <c r="J23" s="31">
        <f>'[2]FH IV_A18(d)'!J23</f>
        <v>673</v>
      </c>
      <c r="K23" s="42">
        <f>'[2]FH IV_A18(d)'!K23</f>
        <v>44.645517321827221</v>
      </c>
      <c r="L23" s="31">
        <f>'[2]FH IV_A18(d)'!L23</f>
        <v>0</v>
      </c>
      <c r="M23" s="41">
        <f>'[2]FH IV_A18(d)'!M23</f>
        <v>10399</v>
      </c>
      <c r="N23" s="32">
        <f>'[2]FH IV_A18(d)'!N23</f>
        <v>725.01645341796029</v>
      </c>
      <c r="O23" s="33">
        <f>'[2]FH IV_A18(d)'!O23</f>
        <v>153</v>
      </c>
      <c r="P23" s="31">
        <f>'[2]FH IV_A18(d)'!P23</f>
        <v>878.01645341796029</v>
      </c>
      <c r="Q23" s="31">
        <f>'[2]FH IV_A18(d)'!Q23</f>
        <v>724.07742653986941</v>
      </c>
      <c r="R23" s="30">
        <f>'[2]FH IV_A18(d)'!R23</f>
        <v>5412.8638240301552</v>
      </c>
      <c r="S23" s="30">
        <f>'[2]FH IV_A18(d)'!S23</f>
        <v>-5155.2644367416842</v>
      </c>
      <c r="T23" s="39">
        <f>'[2]FH IV_A18(d)'!T23</f>
        <v>50.000871363815044</v>
      </c>
      <c r="U23" s="39">
        <f>'[2]FH IV_A18(d)'!U23</f>
        <v>2.235279730320471</v>
      </c>
      <c r="V23" s="26"/>
      <c r="W23" s="26"/>
      <c r="X23" s="20"/>
      <c r="Y23" s="20"/>
      <c r="Z23" s="20"/>
      <c r="AA23" s="20"/>
      <c r="AB23" s="20"/>
      <c r="AC23" s="19"/>
      <c r="AD23" s="20"/>
      <c r="AE23" s="20"/>
      <c r="AF23" s="20"/>
      <c r="AG23" s="20"/>
      <c r="AH23" s="19"/>
      <c r="AI23" s="20"/>
      <c r="AJ23" s="20"/>
      <c r="AK23" s="20"/>
      <c r="AL23" s="20"/>
      <c r="AM23" s="19"/>
    </row>
    <row r="24" spans="1:39" ht="12" customHeight="1">
      <c r="A24" s="38">
        <v>2024</v>
      </c>
      <c r="B24" s="38"/>
      <c r="C24" s="37">
        <v>6282.0716766065962</v>
      </c>
      <c r="D24" s="2">
        <f>'[2]FH IV_A18(d)'!D24</f>
        <v>9455</v>
      </c>
      <c r="E24" s="36">
        <f>'[2]FH IV_A18(d)'!E24</f>
        <v>126.99218703568478</v>
      </c>
      <c r="F24" s="35">
        <f>'[2]FH IV_A18(d)'!F24</f>
        <v>9581.9921870356848</v>
      </c>
      <c r="G24" s="35">
        <f>'[2]FH IV_A18(d)'!G24</f>
        <v>6173</v>
      </c>
      <c r="H24" s="35">
        <f>'[2]FH IV_A18(d)'!H24</f>
        <v>0</v>
      </c>
      <c r="I24" s="35">
        <f>'[2]FH IV_A18(d)'!I24</f>
        <v>3611</v>
      </c>
      <c r="J24" s="31">
        <f>'[2]FH IV_A18(d)'!J24</f>
        <v>758</v>
      </c>
      <c r="K24" s="42">
        <f>'[2]FH IV_A18(d)'!K24</f>
        <v>45.595946174024249</v>
      </c>
      <c r="L24" s="31">
        <f>'[2]FH IV_A18(d)'!L24</f>
        <v>0</v>
      </c>
      <c r="M24" s="41">
        <f>'[2]FH IV_A18(d)'!M24</f>
        <v>10542</v>
      </c>
      <c r="N24" s="32">
        <f>'[2]FH IV_A18(d)'!N24</f>
        <v>960.00781296431524</v>
      </c>
      <c r="O24" s="33">
        <f>'[2]FH IV_A18(d)'!O24</f>
        <v>158</v>
      </c>
      <c r="P24" s="31">
        <f>'[2]FH IV_A18(d)'!P24</f>
        <v>1118.0078129643152</v>
      </c>
      <c r="Q24" s="31">
        <f>'[2]FH IV_A18(d)'!Q24</f>
        <v>1091.9828366973634</v>
      </c>
      <c r="R24" s="30">
        <f>'[2]FH IV_A18(d)'!R24</f>
        <v>5358.8957388582385</v>
      </c>
      <c r="S24" s="30">
        <f>'[2]FH IV_A18(d)'!S24</f>
        <v>-3987.7046447300277</v>
      </c>
      <c r="T24" s="39">
        <f>'[2]FH IV_A18(d)'!T24</f>
        <v>49.99799276750457</v>
      </c>
      <c r="U24" s="39">
        <f>'[2]FH IV_A18(d)'!U24</f>
        <v>2.1799783253108371</v>
      </c>
      <c r="V24" s="26"/>
      <c r="W24" s="26"/>
      <c r="X24" s="20"/>
      <c r="Y24" s="20"/>
      <c r="Z24" s="20"/>
      <c r="AA24" s="20"/>
      <c r="AB24" s="20"/>
      <c r="AC24" s="19"/>
      <c r="AD24" s="20"/>
      <c r="AE24" s="20"/>
      <c r="AF24" s="20"/>
      <c r="AG24" s="20"/>
      <c r="AH24" s="19"/>
      <c r="AI24" s="20"/>
      <c r="AJ24" s="20"/>
      <c r="AK24" s="20"/>
      <c r="AL24" s="20"/>
      <c r="AM24" s="19"/>
    </row>
    <row r="25" spans="1:39">
      <c r="A25" s="38">
        <v>2025</v>
      </c>
      <c r="B25" s="38"/>
      <c r="C25" s="37">
        <v>6415.256936598088</v>
      </c>
      <c r="D25" s="2">
        <f>'[2]FH IV_A18(d)'!D25</f>
        <v>9620</v>
      </c>
      <c r="E25" s="36">
        <f>'[2]FH IV_A18(d)'!E25</f>
        <v>98.20922489373406</v>
      </c>
      <c r="F25" s="35">
        <f>'[2]FH IV_A18(d)'!F25</f>
        <v>9718.2092248937333</v>
      </c>
      <c r="G25" s="35">
        <f>'[2]FH IV_A18(d)'!G25</f>
        <v>6265</v>
      </c>
      <c r="H25" s="35">
        <f>'[2]FH IV_A18(d)'!H25</f>
        <v>0</v>
      </c>
      <c r="I25" s="35">
        <f>'[2]FH IV_A18(d)'!I25</f>
        <v>3663</v>
      </c>
      <c r="J25" s="31">
        <f>'[2]FH IV_A18(d)'!J25</f>
        <v>754</v>
      </c>
      <c r="K25" s="42">
        <f>'[2]FH IV_A18(d)'!K25</f>
        <v>45.450760503134759</v>
      </c>
      <c r="L25" s="31">
        <f>'[2]FH IV_A18(d)'!L25</f>
        <v>0</v>
      </c>
      <c r="M25" s="41">
        <f>'[2]FH IV_A18(d)'!M25</f>
        <v>10682</v>
      </c>
      <c r="N25" s="32">
        <f>'[2]FH IV_A18(d)'!N25</f>
        <v>963.79077510626666</v>
      </c>
      <c r="O25" s="33">
        <f>'[2]FH IV_A18(d)'!O25</f>
        <v>157</v>
      </c>
      <c r="P25" s="31">
        <f>'[2]FH IV_A18(d)'!P25</f>
        <v>1120.7907751062667</v>
      </c>
      <c r="Q25" s="31">
        <f>'[2]FH IV_A18(d)'!Q25</f>
        <v>964.00757773662906</v>
      </c>
      <c r="R25" s="30">
        <f>'[2]FH IV_A18(d)'!R25</f>
        <v>5436.4834326979517</v>
      </c>
      <c r="S25" s="30">
        <f>'[2]FH IV_A18(d)'!S25</f>
        <v>-2964.3614180127329</v>
      </c>
      <c r="T25" s="39">
        <f>'[2]FH IV_A18(d)'!T25</f>
        <v>49.998309565022524</v>
      </c>
      <c r="U25" s="39">
        <f>'[2]FH IV_A18(d)'!U25</f>
        <v>2.1786847446063278</v>
      </c>
      <c r="V25" s="26"/>
      <c r="W25" s="26"/>
      <c r="X25" s="20"/>
      <c r="Y25" s="20"/>
      <c r="Z25" s="20"/>
      <c r="AA25" s="20"/>
      <c r="AB25" s="20"/>
      <c r="AC25" s="19"/>
      <c r="AD25" s="20"/>
      <c r="AE25" s="20"/>
      <c r="AF25" s="20"/>
      <c r="AG25" s="20"/>
      <c r="AH25" s="19"/>
      <c r="AI25" s="20"/>
      <c r="AJ25" s="20"/>
      <c r="AK25" s="20"/>
      <c r="AL25" s="20"/>
      <c r="AM25" s="19"/>
    </row>
    <row r="26" spans="1:39">
      <c r="A26" s="38">
        <v>2026</v>
      </c>
      <c r="B26" s="38"/>
      <c r="C26" s="37">
        <v>6284.1854361012047</v>
      </c>
      <c r="D26" s="2">
        <f>'[2]FH IV_A18(d)'!D26</f>
        <v>9542</v>
      </c>
      <c r="E26" s="36">
        <f>'[2]FH IV_A18(d)'!E26</f>
        <v>73.022486418273985</v>
      </c>
      <c r="F26" s="35">
        <f>'[2]FH IV_A18(d)'!F26</f>
        <v>9615.0224864182746</v>
      </c>
      <c r="G26" s="35">
        <f>'[2]FH IV_A18(d)'!G26</f>
        <v>6355</v>
      </c>
      <c r="H26" s="35">
        <f>'[2]FH IV_A18(d)'!H26</f>
        <v>0</v>
      </c>
      <c r="I26" s="35">
        <f>'[2]FH IV_A18(d)'!I26</f>
        <v>3625</v>
      </c>
      <c r="J26" s="31">
        <f>'[2]FH IV_A18(d)'!J26</f>
        <v>840</v>
      </c>
      <c r="K26" s="42">
        <f>'[2]FH IV_A18(d)'!K26</f>
        <v>46.437748911217291</v>
      </c>
      <c r="L26" s="31">
        <f>'[2]FH IV_A18(d)'!L26</f>
        <v>0</v>
      </c>
      <c r="M26" s="41">
        <f>'[2]FH IV_A18(d)'!M26</f>
        <v>10820</v>
      </c>
      <c r="N26" s="32">
        <f>'[2]FH IV_A18(d)'!N26</f>
        <v>1204.9775135817254</v>
      </c>
      <c r="O26" s="33">
        <f>'[2]FH IV_A18(d)'!O26</f>
        <v>162</v>
      </c>
      <c r="P26" s="31">
        <f>'[2]FH IV_A18(d)'!P26</f>
        <v>1366.9775135817254</v>
      </c>
      <c r="Q26" s="31">
        <f>'[2]FH IV_A18(d)'!Q26</f>
        <v>1343.9591880794715</v>
      </c>
      <c r="R26" s="30">
        <f>'[2]FH IV_A18(d)'!R26</f>
        <v>5379.1596385051625</v>
      </c>
      <c r="S26" s="30">
        <f>'[2]FH IV_A18(d)'!S26</f>
        <v>-1576.9402686514877</v>
      </c>
      <c r="T26" s="39">
        <f>'[2]FH IV_A18(d)'!T26</f>
        <v>49.999843081821467</v>
      </c>
      <c r="U26" s="39">
        <f>'[2]FH IV_A18(d)'!U26</f>
        <v>2.1243940711519347</v>
      </c>
      <c r="V26" s="26"/>
      <c r="W26" s="26"/>
      <c r="X26" s="20"/>
      <c r="Y26" s="20"/>
      <c r="Z26" s="20"/>
      <c r="AA26" s="20"/>
      <c r="AB26" s="20"/>
      <c r="AC26" s="19"/>
      <c r="AD26" s="20"/>
      <c r="AE26" s="20"/>
      <c r="AF26" s="20"/>
      <c r="AG26" s="20"/>
      <c r="AH26" s="19"/>
      <c r="AI26" s="20"/>
      <c r="AJ26" s="20"/>
      <c r="AK26" s="20"/>
      <c r="AL26" s="20"/>
      <c r="AM26" s="19"/>
    </row>
    <row r="27" spans="1:39">
      <c r="A27" s="38">
        <f>A26+1</f>
        <v>2027</v>
      </c>
      <c r="B27" s="38"/>
      <c r="C27" s="37">
        <v>6389.4780520275217</v>
      </c>
      <c r="D27" s="2">
        <f>'[2]FH IV_A18(d)'!D27</f>
        <v>9704</v>
      </c>
      <c r="E27" s="36">
        <f>'[2]FH IV_A18(d)'!E27</f>
        <v>38.837345826282927</v>
      </c>
      <c r="F27" s="35">
        <f>'[2]FH IV_A18(d)'!F27</f>
        <v>9742.8373458262831</v>
      </c>
      <c r="G27" s="35">
        <f>'[2]FH IV_A18(d)'!G27</f>
        <v>6447</v>
      </c>
      <c r="H27" s="35">
        <f>'[2]FH IV_A18(d)'!H27</f>
        <v>0</v>
      </c>
      <c r="I27" s="35">
        <f>'[2]FH IV_A18(d)'!I27</f>
        <v>3672</v>
      </c>
      <c r="J27" s="31">
        <f>'[2]FH IV_A18(d)'!J27</f>
        <v>841</v>
      </c>
      <c r="K27" s="42">
        <f>'[2]FH IV_A18(d)'!K27</f>
        <v>46.321208492034572</v>
      </c>
      <c r="L27" s="31">
        <f>'[2]FH IV_A18(d)'!L27</f>
        <v>0</v>
      </c>
      <c r="M27" s="41">
        <f>'[2]FH IV_A18(d)'!M27</f>
        <v>10960</v>
      </c>
      <c r="N27" s="32">
        <f>'[2]FH IV_A18(d)'!N27</f>
        <v>1217.1626541737169</v>
      </c>
      <c r="O27" s="33">
        <f>'[2]FH IV_A18(d)'!O27</f>
        <v>160</v>
      </c>
      <c r="P27" s="31">
        <f>'[2]FH IV_A18(d)'!P27</f>
        <v>1377.1626541737169</v>
      </c>
      <c r="Q27" s="31">
        <f>'[2]FH IV_A18(d)'!Q27</f>
        <v>1226.5570901371561</v>
      </c>
      <c r="R27" s="30">
        <f>'[2]FH IV_A18(d)'!R27</f>
        <v>5450.2702325145547</v>
      </c>
      <c r="S27" s="30">
        <f>'[2]FH IV_A18(d)'!S27</f>
        <v>-326.93674291416096</v>
      </c>
      <c r="T27" s="39">
        <f>'[2]FH IV_A18(d)'!T27</f>
        <v>49.997600445393807</v>
      </c>
      <c r="U27" s="39">
        <f>'[2]FH IV_A18(d)'!U27</f>
        <v>2.1222091521590216</v>
      </c>
      <c r="V27" s="26"/>
      <c r="W27" s="26"/>
      <c r="X27" s="20"/>
      <c r="Y27" s="20"/>
      <c r="Z27" s="20"/>
      <c r="AA27" s="20"/>
      <c r="AB27" s="20"/>
      <c r="AC27" s="19"/>
      <c r="AD27" s="20"/>
      <c r="AE27" s="20"/>
      <c r="AF27" s="20"/>
      <c r="AG27" s="20"/>
      <c r="AH27" s="19"/>
      <c r="AI27" s="20"/>
      <c r="AJ27" s="20"/>
      <c r="AK27" s="20"/>
      <c r="AL27" s="20"/>
      <c r="AM27" s="19"/>
    </row>
    <row r="28" spans="1:39">
      <c r="A28" s="38">
        <f>A27+1</f>
        <v>2028</v>
      </c>
      <c r="B28" s="38"/>
      <c r="C28" s="37">
        <v>6237.3856897866763</v>
      </c>
      <c r="D28" s="2">
        <f>'[2]FH IV_A18(d)'!D28</f>
        <v>9611</v>
      </c>
      <c r="E28" s="36">
        <f>'[2]FH IV_A18(d)'!E28</f>
        <v>8.0536740562990268</v>
      </c>
      <c r="F28" s="35">
        <f>'[2]FH IV_A18(d)'!F28</f>
        <v>9619.0536740562984</v>
      </c>
      <c r="G28" s="35">
        <f>'[2]FH IV_A18(d)'!G28</f>
        <v>6539</v>
      </c>
      <c r="H28" s="35">
        <f>'[2]FH IV_A18(d)'!H28</f>
        <v>0</v>
      </c>
      <c r="I28" s="35">
        <f>'[2]FH IV_A18(d)'!I28</f>
        <v>3626</v>
      </c>
      <c r="J28" s="31">
        <f>'[2]FH IV_A18(d)'!J28</f>
        <v>936</v>
      </c>
      <c r="K28" s="42">
        <f>'[2]FH IV_A18(d)'!K28</f>
        <v>47.426702819054249</v>
      </c>
      <c r="L28" s="31">
        <f>'[2]FH IV_A18(d)'!L28</f>
        <v>0</v>
      </c>
      <c r="M28" s="41">
        <f>'[2]FH IV_A18(d)'!M28</f>
        <v>11101</v>
      </c>
      <c r="N28" s="32">
        <f>'[2]FH IV_A18(d)'!N28</f>
        <v>1481.9463259437016</v>
      </c>
      <c r="O28" s="33">
        <f>'[2]FH IV_A18(d)'!O28</f>
        <v>166</v>
      </c>
      <c r="P28" s="31">
        <f>'[2]FH IV_A18(d)'!P28</f>
        <v>1647.9463259437016</v>
      </c>
      <c r="Q28" s="31">
        <f>'[2]FH IV_A18(d)'!Q28</f>
        <v>322.14696225196104</v>
      </c>
      <c r="R28" s="30">
        <f>'[2]FH IV_A18(d)'!R28</f>
        <v>6695.5237307011548</v>
      </c>
      <c r="S28" s="30">
        <f>'[2]FH IV_A18(d)'!S28</f>
        <v>0</v>
      </c>
      <c r="T28" s="39">
        <f>'[2]FH IV_A18(d)'!T28</f>
        <v>63.671910717753086</v>
      </c>
      <c r="U28" s="39">
        <f>'[2]FH IV_A18(d)'!U28</f>
        <v>2.064792768919772</v>
      </c>
      <c r="V28" s="26"/>
      <c r="W28" s="26"/>
      <c r="X28" s="20"/>
      <c r="Y28" s="20"/>
      <c r="Z28" s="20"/>
      <c r="AA28" s="20"/>
      <c r="AB28" s="20"/>
      <c r="AC28" s="19"/>
      <c r="AD28" s="20"/>
      <c r="AE28" s="20"/>
      <c r="AF28" s="20"/>
      <c r="AG28" s="20"/>
      <c r="AH28" s="19"/>
      <c r="AI28" s="20"/>
      <c r="AJ28" s="20"/>
      <c r="AK28" s="20"/>
      <c r="AL28" s="20"/>
      <c r="AM28" s="19"/>
    </row>
    <row r="29" spans="1:39">
      <c r="A29" s="38">
        <f>A28+1</f>
        <v>2029</v>
      </c>
      <c r="B29" s="38"/>
      <c r="C29" s="37">
        <v>6312.8805945129307</v>
      </c>
      <c r="D29" s="2">
        <f>'[2]FH IV_A18(d)'!D29</f>
        <v>9742</v>
      </c>
      <c r="E29" s="36">
        <f>'[2]FH IV_A18(d)'!E29</f>
        <v>0</v>
      </c>
      <c r="F29" s="35">
        <f>'[2]FH IV_A18(d)'!F29</f>
        <v>9742</v>
      </c>
      <c r="G29" s="35">
        <f>'[2]FH IV_A18(d)'!G29</f>
        <v>6637</v>
      </c>
      <c r="H29" s="35">
        <f>'[2]FH IV_A18(d)'!H29</f>
        <v>0</v>
      </c>
      <c r="I29" s="35">
        <f>'[2]FH IV_A18(d)'!I29</f>
        <v>3672</v>
      </c>
      <c r="J29" s="31">
        <f>'[2]FH IV_A18(d)'!J29</f>
        <v>941</v>
      </c>
      <c r="K29" s="42">
        <f>'[2]FH IV_A18(d)'!K29</f>
        <v>47.351673167727363</v>
      </c>
      <c r="L29" s="31">
        <f>'[2]FH IV_A18(d)'!L29</f>
        <v>0</v>
      </c>
      <c r="M29" s="41">
        <f>'[2]FH IV_A18(d)'!M29</f>
        <v>11250</v>
      </c>
      <c r="N29" s="32">
        <f>'[2]FH IV_A18(d)'!N29</f>
        <v>1508</v>
      </c>
      <c r="O29" s="33">
        <f>'[2]FH IV_A18(d)'!O29</f>
        <v>209</v>
      </c>
      <c r="P29" s="31">
        <f>'[2]FH IV_A18(d)'!P29</f>
        <v>1717</v>
      </c>
      <c r="Q29" s="31">
        <f>'[2]FH IV_A18(d)'!Q29</f>
        <v>0</v>
      </c>
      <c r="R29" s="30">
        <f>'[2]FH IV_A18(d)'!R29</f>
        <v>8313.5751041390686</v>
      </c>
      <c r="S29" s="30">
        <f>'[2]FH IV_A18(d)'!S29</f>
        <v>0</v>
      </c>
      <c r="T29" s="39">
        <f>'[2]FH IV_A18(d)'!T29</f>
        <v>79.408765598484592</v>
      </c>
      <c r="U29" s="39">
        <f>'[2]FH IV_A18(d)'!U29</f>
        <v>2.0603531755777804</v>
      </c>
      <c r="V29" s="26"/>
      <c r="W29" s="26"/>
      <c r="X29" s="20"/>
      <c r="Y29" s="20"/>
      <c r="Z29" s="20"/>
      <c r="AA29" s="20"/>
      <c r="AB29" s="20"/>
      <c r="AC29" s="19"/>
      <c r="AD29" s="20"/>
      <c r="AE29" s="20"/>
      <c r="AF29" s="20"/>
      <c r="AG29" s="20"/>
      <c r="AH29" s="19"/>
      <c r="AI29" s="20"/>
      <c r="AJ29" s="20"/>
      <c r="AK29" s="20"/>
      <c r="AL29" s="20"/>
      <c r="AM29" s="19"/>
    </row>
    <row r="30" spans="1:39">
      <c r="A30" s="38">
        <f>A29+1</f>
        <v>2030</v>
      </c>
      <c r="B30" s="38"/>
      <c r="C30" s="37">
        <v>6154.6653197201849</v>
      </c>
      <c r="D30" s="2">
        <f>'[2]FH IV_A18(d)'!D30</f>
        <v>9654</v>
      </c>
      <c r="E30" s="36">
        <f>'[2]FH IV_A18(d)'!E30</f>
        <v>0</v>
      </c>
      <c r="F30" s="35">
        <f>'[2]FH IV_A18(d)'!F30</f>
        <v>9654</v>
      </c>
      <c r="G30" s="35">
        <f>'[2]FH IV_A18(d)'!G30</f>
        <v>6737</v>
      </c>
      <c r="H30" s="35">
        <f>'[2]FH IV_A18(d)'!H30</f>
        <v>0</v>
      </c>
      <c r="I30" s="35">
        <f>'[2]FH IV_A18(d)'!I30</f>
        <v>3639</v>
      </c>
      <c r="J30" s="31">
        <f>'[2]FH IV_A18(d)'!J30</f>
        <v>1026</v>
      </c>
      <c r="K30" s="42">
        <f>'[2]FH IV_A18(d)'!K30</f>
        <v>48.321939092604097</v>
      </c>
      <c r="L30" s="31">
        <f>'[2]FH IV_A18(d)'!L30</f>
        <v>0</v>
      </c>
      <c r="M30" s="41">
        <f>'[2]FH IV_A18(d)'!M30</f>
        <v>11402</v>
      </c>
      <c r="N30" s="32">
        <f>'[2]FH IV_A18(d)'!N30</f>
        <v>1748</v>
      </c>
      <c r="O30" s="33">
        <f>'[2]FH IV_A18(d)'!O30</f>
        <v>269</v>
      </c>
      <c r="P30" s="31">
        <f>'[2]FH IV_A18(d)'!P30</f>
        <v>2017</v>
      </c>
      <c r="Q30" s="31">
        <f>'[2]FH IV_A18(d)'!Q30</f>
        <v>0</v>
      </c>
      <c r="R30" s="30">
        <f>'[2]FH IV_A18(d)'!R30</f>
        <v>10207.714388314354</v>
      </c>
      <c r="S30" s="30">
        <f>'[2]FH IV_A18(d)'!S30</f>
        <v>0</v>
      </c>
      <c r="T30" s="39">
        <f>'[2]FH IV_A18(d)'!T30</f>
        <v>99.818411591284246</v>
      </c>
      <c r="U30" s="39">
        <f>'[2]FH IV_A18(d)'!U30</f>
        <v>2.0109461759207732</v>
      </c>
      <c r="V30" s="26"/>
      <c r="W30" s="26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39" ht="15" customHeight="1">
      <c r="A31" s="38">
        <f>A30+1</f>
        <v>2031</v>
      </c>
      <c r="B31" s="38"/>
      <c r="C31" s="37">
        <v>6239.5076682579256</v>
      </c>
      <c r="D31" s="2">
        <f>'[2]FH IV_A18(d)'!D31</f>
        <v>9824</v>
      </c>
      <c r="E31" s="36">
        <f>'[2]FH IV_A18(d)'!E31</f>
        <v>0</v>
      </c>
      <c r="F31" s="35">
        <f>'[2]FH IV_A18(d)'!F31</f>
        <v>9824</v>
      </c>
      <c r="G31" s="35">
        <f>'[2]FH IV_A18(d)'!G31</f>
        <v>6843</v>
      </c>
      <c r="H31" s="35">
        <f>'[2]FH IV_A18(d)'!H31</f>
        <v>0</v>
      </c>
      <c r="I31" s="35">
        <f>'[2]FH IV_A18(d)'!I31</f>
        <v>3703</v>
      </c>
      <c r="J31" s="31">
        <f>'[2]FH IV_A18(d)'!J31</f>
        <v>1020</v>
      </c>
      <c r="K31" s="42">
        <f>'[2]FH IV_A18(d)'!K31</f>
        <v>48.076140065146575</v>
      </c>
      <c r="L31" s="31">
        <f>'[2]FH IV_A18(d)'!L31</f>
        <v>0</v>
      </c>
      <c r="M31" s="41">
        <f>'[2]FH IV_A18(d)'!M31</f>
        <v>11566</v>
      </c>
      <c r="N31" s="32">
        <f>'[2]FH IV_A18(d)'!N31</f>
        <v>1742</v>
      </c>
      <c r="O31" s="33">
        <f>'[2]FH IV_A18(d)'!O31</f>
        <v>336</v>
      </c>
      <c r="P31" s="31">
        <f>'[2]FH IV_A18(d)'!P31</f>
        <v>2078</v>
      </c>
      <c r="Q31" s="31">
        <f>'[2]FH IV_A18(d)'!Q31</f>
        <v>0</v>
      </c>
      <c r="R31" s="30">
        <f>'[2]FH IV_A18(d)'!R31</f>
        <v>12134.861466319562</v>
      </c>
      <c r="S31" s="30">
        <f>'[2]FH IV_A18(d)'!S31</f>
        <v>0</v>
      </c>
      <c r="T31" s="39">
        <f>'[2]FH IV_A18(d)'!T31</f>
        <v>117.59537356234731</v>
      </c>
      <c r="U31" s="39">
        <f>'[2]FH IV_A18(d)'!U31</f>
        <v>2.0148286826908413</v>
      </c>
      <c r="V31" s="26"/>
      <c r="W31" s="26"/>
      <c r="X31" s="20"/>
      <c r="Y31" s="20"/>
      <c r="Z31" s="20"/>
      <c r="AA31" s="20"/>
      <c r="AB31" s="20"/>
      <c r="AC31" s="19"/>
      <c r="AD31" s="20"/>
      <c r="AE31" s="20"/>
      <c r="AF31" s="20"/>
      <c r="AG31" s="20"/>
      <c r="AH31" s="19"/>
      <c r="AI31" s="20"/>
      <c r="AJ31" s="20"/>
      <c r="AK31" s="20"/>
      <c r="AL31" s="20"/>
      <c r="AM31" s="19"/>
    </row>
    <row r="32" spans="1:39">
      <c r="A32" s="38">
        <f>A31+1</f>
        <v>2032</v>
      </c>
      <c r="B32" s="38"/>
      <c r="C32" s="37">
        <v>6091.5095891249957</v>
      </c>
      <c r="D32" s="2">
        <f>'[2]FH IV_A18(d)'!D32</f>
        <v>9752</v>
      </c>
      <c r="E32" s="36">
        <f>'[2]FH IV_A18(d)'!E32</f>
        <v>0</v>
      </c>
      <c r="F32" s="35">
        <f>'[2]FH IV_A18(d)'!F32</f>
        <v>9752</v>
      </c>
      <c r="G32" s="35">
        <f>'[2]FH IV_A18(d)'!G32</f>
        <v>6952</v>
      </c>
      <c r="H32" s="35">
        <f>'[2]FH IV_A18(d)'!H32</f>
        <v>0</v>
      </c>
      <c r="I32" s="35">
        <f>'[2]FH IV_A18(d)'!I32</f>
        <v>3676</v>
      </c>
      <c r="J32" s="31">
        <f>'[2]FH IV_A18(d)'!J32</f>
        <v>1104</v>
      </c>
      <c r="K32" s="42">
        <f>'[2]FH IV_A18(d)'!K32</f>
        <v>49.015586546349468</v>
      </c>
      <c r="L32" s="31">
        <f>'[2]FH IV_A18(d)'!L32</f>
        <v>0</v>
      </c>
      <c r="M32" s="41">
        <f>'[2]FH IV_A18(d)'!M32</f>
        <v>11732</v>
      </c>
      <c r="N32" s="32">
        <f>'[2]FH IV_A18(d)'!N32</f>
        <v>1980</v>
      </c>
      <c r="O32" s="33">
        <f>'[2]FH IV_A18(d)'!O32</f>
        <v>406</v>
      </c>
      <c r="P32" s="31">
        <f>'[2]FH IV_A18(d)'!P32</f>
        <v>2386</v>
      </c>
      <c r="Q32" s="31">
        <f>'[2]FH IV_A18(d)'!Q32</f>
        <v>0</v>
      </c>
      <c r="R32" s="30">
        <f>'[2]FH IV_A18(d)'!R32</f>
        <v>14341.528538245875</v>
      </c>
      <c r="S32" s="30">
        <f>'[2]FH IV_A18(d)'!S32</f>
        <v>0</v>
      </c>
      <c r="T32" s="39">
        <f>'[2]FH IV_A18(d)'!T32</f>
        <v>141.15524002030006</v>
      </c>
      <c r="U32" s="39">
        <f>'[2]FH IV_A18(d)'!U32</f>
        <v>1.9682544401386022</v>
      </c>
      <c r="V32" s="26"/>
      <c r="W32" s="26"/>
      <c r="X32" s="20"/>
      <c r="Y32" s="20"/>
      <c r="Z32" s="20"/>
      <c r="AA32" s="20"/>
      <c r="AB32" s="20"/>
      <c r="AC32" s="19"/>
      <c r="AD32" s="20"/>
      <c r="AE32" s="20"/>
      <c r="AF32" s="20"/>
      <c r="AG32" s="20"/>
      <c r="AH32" s="19"/>
      <c r="AI32" s="20"/>
      <c r="AJ32" s="20"/>
      <c r="AK32" s="20"/>
      <c r="AL32" s="20"/>
      <c r="AM32" s="19"/>
    </row>
    <row r="33" spans="1:39">
      <c r="A33" s="38">
        <f>A32+1</f>
        <v>2033</v>
      </c>
      <c r="B33" s="38"/>
      <c r="C33" s="37">
        <v>6194.8916113559144</v>
      </c>
      <c r="D33" s="2">
        <f>'[2]FH IV_A18(d)'!D33</f>
        <v>9909</v>
      </c>
      <c r="E33" s="36">
        <f>'[2]FH IV_A18(d)'!E33</f>
        <v>0</v>
      </c>
      <c r="F33" s="35">
        <f>'[2]FH IV_A18(d)'!F33</f>
        <v>9909</v>
      </c>
      <c r="G33" s="35">
        <f>'[2]FH IV_A18(d)'!G33</f>
        <v>7066</v>
      </c>
      <c r="H33" s="35">
        <f>'[2]FH IV_A18(d)'!H33</f>
        <v>0</v>
      </c>
      <c r="I33" s="35">
        <f>'[2]FH IV_A18(d)'!I33</f>
        <v>3735</v>
      </c>
      <c r="J33" s="31">
        <f>'[2]FH IV_A18(d)'!J33</f>
        <v>1105</v>
      </c>
      <c r="K33" s="42">
        <f>'[2]FH IV_A18(d)'!K33</f>
        <v>48.844484811787261</v>
      </c>
      <c r="L33" s="31">
        <f>'[2]FH IV_A18(d)'!L33</f>
        <v>0</v>
      </c>
      <c r="M33" s="41">
        <f>'[2]FH IV_A18(d)'!M33</f>
        <v>11906</v>
      </c>
      <c r="N33" s="32">
        <f>'[2]FH IV_A18(d)'!N33</f>
        <v>1997</v>
      </c>
      <c r="O33" s="33">
        <f>'[2]FH IV_A18(d)'!O33</f>
        <v>484</v>
      </c>
      <c r="P33" s="31">
        <f>'[2]FH IV_A18(d)'!P33</f>
        <v>2481</v>
      </c>
      <c r="Q33" s="31">
        <f>'[2]FH IV_A18(d)'!Q33</f>
        <v>0</v>
      </c>
      <c r="R33" s="30">
        <f>'[2]FH IV_A18(d)'!R33</f>
        <v>16610.584766744709</v>
      </c>
      <c r="S33" s="30">
        <f>'[2]FH IV_A18(d)'!S33</f>
        <v>0</v>
      </c>
      <c r="T33" s="39">
        <f>'[2]FH IV_A18(d)'!T33</f>
        <v>161.7233866936237</v>
      </c>
      <c r="U33" s="39">
        <f>'[2]FH IV_A18(d)'!U33</f>
        <v>1.9674773711975593</v>
      </c>
      <c r="V33" s="26"/>
      <c r="W33" s="26"/>
      <c r="X33" s="20"/>
      <c r="Y33" s="20"/>
      <c r="Z33" s="20"/>
      <c r="AA33" s="20"/>
      <c r="AB33" s="20"/>
      <c r="AC33" s="19"/>
      <c r="AD33" s="20"/>
      <c r="AE33" s="20"/>
      <c r="AF33" s="20"/>
      <c r="AG33" s="20"/>
      <c r="AH33" s="19"/>
      <c r="AI33" s="20"/>
      <c r="AJ33" s="20"/>
      <c r="AK33" s="20"/>
      <c r="AL33" s="20"/>
      <c r="AM33" s="19"/>
    </row>
    <row r="34" spans="1:39">
      <c r="A34" s="38">
        <f>A33+1</f>
        <v>2034</v>
      </c>
      <c r="B34" s="38"/>
      <c r="C34" s="37">
        <v>6056.8351350246539</v>
      </c>
      <c r="D34" s="2">
        <f>'[2]FH IV_A18(d)'!D34</f>
        <v>9848</v>
      </c>
      <c r="E34" s="36">
        <f>'[2]FH IV_A18(d)'!E34</f>
        <v>0</v>
      </c>
      <c r="F34" s="35">
        <f>'[2]FH IV_A18(d)'!F34</f>
        <v>9848</v>
      </c>
      <c r="G34" s="35">
        <f>'[2]FH IV_A18(d)'!G34</f>
        <v>7182</v>
      </c>
      <c r="H34" s="35">
        <f>'[2]FH IV_A18(d)'!H34</f>
        <v>0</v>
      </c>
      <c r="I34" s="35">
        <f>'[2]FH IV_A18(d)'!I34</f>
        <v>3712</v>
      </c>
      <c r="J34" s="31">
        <f>'[2]FH IV_A18(d)'!J34</f>
        <v>1191</v>
      </c>
      <c r="K34" s="42">
        <f>'[2]FH IV_A18(d)'!K34</f>
        <v>49.78675873273761</v>
      </c>
      <c r="L34" s="31">
        <f>'[2]FH IV_A18(d)'!L34</f>
        <v>0</v>
      </c>
      <c r="M34" s="41">
        <f>'[2]FH IV_A18(d)'!M34</f>
        <v>12085</v>
      </c>
      <c r="N34" s="32">
        <f>'[2]FH IV_A18(d)'!N34</f>
        <v>2237</v>
      </c>
      <c r="O34" s="33">
        <f>'[2]FH IV_A18(d)'!O34</f>
        <v>566</v>
      </c>
      <c r="P34" s="31">
        <f>'[2]FH IV_A18(d)'!P34</f>
        <v>2803</v>
      </c>
      <c r="Q34" s="31">
        <f>'[2]FH IV_A18(d)'!Q34</f>
        <v>0</v>
      </c>
      <c r="R34" s="30">
        <f>'[2]FH IV_A18(d)'!R34</f>
        <v>19168.108144576072</v>
      </c>
      <c r="S34" s="30">
        <f>'[2]FH IV_A18(d)'!S34</f>
        <v>0</v>
      </c>
      <c r="T34" s="39">
        <f>'[2]FH IV_A18(d)'!T34</f>
        <v>188.71021188187146</v>
      </c>
      <c r="U34" s="39">
        <f>'[2]FH IV_A18(d)'!U34</f>
        <v>1.9232516191094642</v>
      </c>
      <c r="V34" s="26"/>
      <c r="W34" s="26"/>
      <c r="X34" s="20"/>
      <c r="Y34" s="20"/>
      <c r="Z34" s="20"/>
      <c r="AA34" s="20"/>
      <c r="AB34" s="20"/>
      <c r="AC34" s="19"/>
      <c r="AD34" s="20"/>
      <c r="AE34" s="20"/>
      <c r="AF34" s="20"/>
      <c r="AG34" s="20"/>
      <c r="AH34" s="19"/>
      <c r="AI34" s="20"/>
      <c r="AJ34" s="20"/>
      <c r="AK34" s="20"/>
      <c r="AL34" s="20"/>
      <c r="AM34" s="19"/>
    </row>
    <row r="35" spans="1:39">
      <c r="A35" s="38">
        <f>A34+1</f>
        <v>2035</v>
      </c>
      <c r="B35" s="38"/>
      <c r="C35" s="37">
        <v>6164.0093761444095</v>
      </c>
      <c r="D35" s="2">
        <f>'[2]FH IV_A18(d)'!D35</f>
        <v>10051</v>
      </c>
      <c r="E35" s="36">
        <f>'[2]FH IV_A18(d)'!E35</f>
        <v>0</v>
      </c>
      <c r="F35" s="35">
        <f>'[2]FH IV_A18(d)'!F35</f>
        <v>10051</v>
      </c>
      <c r="G35" s="35">
        <f>'[2]FH IV_A18(d)'!G35</f>
        <v>7306</v>
      </c>
      <c r="H35" s="35">
        <f>'[2]FH IV_A18(d)'!H35</f>
        <v>0</v>
      </c>
      <c r="I35" s="35">
        <f>'[2]FH IV_A18(d)'!I35</f>
        <v>3789</v>
      </c>
      <c r="J35" s="31">
        <f>'[2]FH IV_A18(d)'!J35</f>
        <v>1181</v>
      </c>
      <c r="K35" s="42">
        <f>'[2]FH IV_A18(d)'!K35</f>
        <v>49.447816137697743</v>
      </c>
      <c r="L35" s="31">
        <f>'[2]FH IV_A18(d)'!L35</f>
        <v>0</v>
      </c>
      <c r="M35" s="41">
        <f>'[2]FH IV_A18(d)'!M35</f>
        <v>12276</v>
      </c>
      <c r="N35" s="32">
        <f>'[2]FH IV_A18(d)'!N35</f>
        <v>2225</v>
      </c>
      <c r="O35" s="33">
        <f>'[2]FH IV_A18(d)'!O35</f>
        <v>656</v>
      </c>
      <c r="P35" s="31">
        <f>'[2]FH IV_A18(d)'!P35</f>
        <v>2881</v>
      </c>
      <c r="Q35" s="31">
        <f>'[2]FH IV_A18(d)'!Q35</f>
        <v>0</v>
      </c>
      <c r="R35" s="30">
        <f>'[2]FH IV_A18(d)'!R35</f>
        <v>21765.835610419777</v>
      </c>
      <c r="S35" s="30">
        <f>'[2]FH IV_A18(d)'!S35</f>
        <v>0</v>
      </c>
      <c r="T35" s="39">
        <f>'[2]FH IV_A18(d)'!T35</f>
        <v>210.63042021850583</v>
      </c>
      <c r="U35" s="39">
        <f>'[2]FH IV_A18(d)'!U35</f>
        <v>1.9299067426956522</v>
      </c>
      <c r="V35" s="26"/>
      <c r="W35" s="26"/>
      <c r="X35" s="20"/>
      <c r="Y35" s="20"/>
      <c r="Z35" s="20"/>
      <c r="AA35" s="20"/>
      <c r="AB35" s="20"/>
      <c r="AC35" s="19"/>
      <c r="AD35" s="20"/>
      <c r="AE35" s="20"/>
      <c r="AF35" s="20"/>
      <c r="AG35" s="20"/>
      <c r="AH35" s="19"/>
      <c r="AI35" s="20"/>
      <c r="AJ35" s="20"/>
      <c r="AK35" s="20"/>
      <c r="AL35" s="20"/>
      <c r="AM35" s="19"/>
    </row>
    <row r="36" spans="1:39" hidden="1" outlineLevel="1">
      <c r="A36" s="38">
        <f>A35+1</f>
        <v>2036</v>
      </c>
      <c r="B36" s="38"/>
      <c r="C36" s="37"/>
      <c r="D36" s="2">
        <v>9589</v>
      </c>
      <c r="E36" s="36">
        <v>0</v>
      </c>
      <c r="F36" s="35">
        <v>9589</v>
      </c>
      <c r="G36" s="35">
        <v>6688</v>
      </c>
      <c r="H36" s="35"/>
      <c r="I36" s="35">
        <v>3615</v>
      </c>
      <c r="J36" s="31">
        <v>1041</v>
      </c>
      <c r="K36" s="34" t="e">
        <f>(#REF!+J36+I36)/F36</f>
        <v>#REF!</v>
      </c>
      <c r="L36" s="31"/>
      <c r="M36" s="33">
        <v>475</v>
      </c>
      <c r="N36" s="32">
        <v>1755</v>
      </c>
      <c r="O36" s="32"/>
      <c r="P36" s="31">
        <v>2230</v>
      </c>
      <c r="Q36" s="31"/>
      <c r="R36" s="30">
        <v>16063.440486473757</v>
      </c>
      <c r="S36" s="30"/>
      <c r="T36" s="29">
        <v>162.85863017527572</v>
      </c>
      <c r="V36" s="26"/>
      <c r="W36" s="26"/>
      <c r="X36" s="20"/>
      <c r="Y36" s="20"/>
      <c r="Z36" s="20"/>
      <c r="AA36" s="20"/>
      <c r="AB36" s="20"/>
      <c r="AC36" s="19"/>
      <c r="AD36" s="20"/>
      <c r="AE36" s="20"/>
      <c r="AF36" s="20"/>
      <c r="AG36" s="20"/>
      <c r="AH36" s="19"/>
      <c r="AI36" s="20"/>
      <c r="AJ36" s="20"/>
      <c r="AK36" s="20"/>
      <c r="AL36" s="20"/>
      <c r="AM36" s="19"/>
    </row>
    <row r="37" spans="1:39" hidden="1" outlineLevel="1">
      <c r="A37" s="38">
        <f>A36+1</f>
        <v>2037</v>
      </c>
      <c r="B37" s="38"/>
      <c r="C37" s="37"/>
      <c r="D37" s="2">
        <v>9769</v>
      </c>
      <c r="E37" s="36">
        <v>0</v>
      </c>
      <c r="F37" s="35">
        <v>9769</v>
      </c>
      <c r="G37" s="35">
        <v>6778</v>
      </c>
      <c r="H37" s="35"/>
      <c r="I37" s="35">
        <v>3682</v>
      </c>
      <c r="J37" s="31">
        <v>1023</v>
      </c>
      <c r="K37" s="34" t="e">
        <f>(#REF!+J37+I37)/F37</f>
        <v>#REF!</v>
      </c>
      <c r="L37" s="31"/>
      <c r="M37" s="33">
        <v>545</v>
      </c>
      <c r="N37" s="32">
        <v>1714</v>
      </c>
      <c r="O37" s="32"/>
      <c r="P37" s="31">
        <v>2259</v>
      </c>
      <c r="Q37" s="31"/>
      <c r="R37" s="30">
        <v>18085.049740368235</v>
      </c>
      <c r="S37" s="30"/>
      <c r="T37" s="29">
        <v>180.50074107584095</v>
      </c>
      <c r="V37" s="26"/>
      <c r="W37" s="26"/>
      <c r="X37" s="20"/>
      <c r="Y37" s="20"/>
      <c r="Z37" s="20"/>
      <c r="AA37" s="20"/>
      <c r="AB37" s="20"/>
      <c r="AC37" s="19"/>
      <c r="AD37" s="20"/>
      <c r="AE37" s="20"/>
      <c r="AF37" s="20"/>
      <c r="AG37" s="20"/>
      <c r="AH37" s="19"/>
      <c r="AI37" s="20"/>
      <c r="AJ37" s="20"/>
      <c r="AK37" s="20"/>
      <c r="AL37" s="20"/>
      <c r="AM37" s="19"/>
    </row>
    <row r="38" spans="1:39" hidden="1" outlineLevel="1">
      <c r="A38" s="38">
        <f>A37+1</f>
        <v>2038</v>
      </c>
      <c r="B38" s="38"/>
      <c r="C38" s="37"/>
      <c r="D38" s="2">
        <v>9722</v>
      </c>
      <c r="E38" s="36">
        <v>0</v>
      </c>
      <c r="F38" s="35">
        <v>9722</v>
      </c>
      <c r="G38" s="35">
        <v>6864</v>
      </c>
      <c r="H38" s="35"/>
      <c r="I38" s="35">
        <v>3665</v>
      </c>
      <c r="J38" s="31">
        <v>1086</v>
      </c>
      <c r="K38" s="34" t="e">
        <f>(#REF!+J38+I38)/F38</f>
        <v>#REF!</v>
      </c>
      <c r="L38" s="31"/>
      <c r="M38" s="33">
        <v>618</v>
      </c>
      <c r="N38" s="32">
        <v>1893</v>
      </c>
      <c r="O38" s="32"/>
      <c r="P38" s="31">
        <v>2511</v>
      </c>
      <c r="Q38" s="31"/>
      <c r="R38" s="30">
        <v>20328.782995436686</v>
      </c>
      <c r="S38" s="30"/>
      <c r="T38" s="29">
        <v>204.47077178246414</v>
      </c>
      <c r="V38" s="26"/>
      <c r="W38" s="26"/>
      <c r="X38" s="20"/>
      <c r="Y38" s="20"/>
      <c r="Z38" s="20"/>
      <c r="AA38" s="20"/>
      <c r="AB38" s="20"/>
      <c r="AC38" s="19"/>
      <c r="AD38" s="20"/>
      <c r="AE38" s="20"/>
      <c r="AF38" s="20"/>
      <c r="AG38" s="20"/>
      <c r="AH38" s="19"/>
      <c r="AI38" s="20"/>
      <c r="AJ38" s="20"/>
      <c r="AK38" s="20"/>
      <c r="AL38" s="20"/>
      <c r="AM38" s="19"/>
    </row>
    <row r="39" spans="1:39" hidden="1" outlineLevel="1">
      <c r="A39" s="38">
        <f>A38+1</f>
        <v>2039</v>
      </c>
      <c r="B39" s="38"/>
      <c r="C39" s="37"/>
      <c r="D39" s="2">
        <v>9902</v>
      </c>
      <c r="E39" s="36">
        <v>0</v>
      </c>
      <c r="F39" s="35">
        <v>9902</v>
      </c>
      <c r="G39" s="35">
        <v>6954</v>
      </c>
      <c r="H39" s="35"/>
      <c r="I39" s="35">
        <v>3732</v>
      </c>
      <c r="J39" s="31">
        <v>1068</v>
      </c>
      <c r="K39" s="34" t="e">
        <f>(#REF!+J39+I39)/F39</f>
        <v>#REF!</v>
      </c>
      <c r="L39" s="31"/>
      <c r="M39" s="33">
        <v>696</v>
      </c>
      <c r="N39" s="32">
        <v>1852</v>
      </c>
      <c r="O39" s="32"/>
      <c r="P39" s="31">
        <v>2548</v>
      </c>
      <c r="Q39" s="31"/>
      <c r="R39" s="30">
        <v>22576.357630972107</v>
      </c>
      <c r="S39" s="30"/>
      <c r="T39" s="29">
        <v>223.34690997951375</v>
      </c>
      <c r="V39" s="26"/>
      <c r="W39" s="26"/>
      <c r="X39" s="20"/>
      <c r="Y39" s="20"/>
      <c r="Z39" s="20"/>
      <c r="AA39" s="20"/>
      <c r="AB39" s="20"/>
      <c r="AC39" s="19"/>
      <c r="AD39" s="20"/>
      <c r="AE39" s="20"/>
      <c r="AF39" s="20"/>
      <c r="AG39" s="20"/>
      <c r="AH39" s="19"/>
      <c r="AI39" s="20"/>
      <c r="AJ39" s="20"/>
      <c r="AK39" s="20"/>
      <c r="AL39" s="20"/>
      <c r="AM39" s="19"/>
    </row>
    <row r="40" spans="1:39" hidden="1" outlineLevel="1">
      <c r="A40" s="38">
        <f>A39+1</f>
        <v>2040</v>
      </c>
      <c r="B40" s="38"/>
      <c r="C40" s="37"/>
      <c r="D40" s="2">
        <v>9863</v>
      </c>
      <c r="E40" s="36">
        <v>0</v>
      </c>
      <c r="F40" s="35">
        <v>9863</v>
      </c>
      <c r="G40" s="35">
        <v>7042</v>
      </c>
      <c r="H40" s="35"/>
      <c r="I40" s="35">
        <v>3718</v>
      </c>
      <c r="J40" s="31">
        <v>1130</v>
      </c>
      <c r="K40" s="34" t="e">
        <f>(#REF!+J40+I40)/F40</f>
        <v>#REF!</v>
      </c>
      <c r="L40" s="31"/>
      <c r="M40" s="33">
        <v>777</v>
      </c>
      <c r="N40" s="32">
        <v>2027</v>
      </c>
      <c r="O40" s="32"/>
      <c r="P40" s="31">
        <v>2804</v>
      </c>
      <c r="Q40" s="31"/>
      <c r="R40" s="30">
        <v>25046.716877805033</v>
      </c>
      <c r="S40" s="30"/>
      <c r="T40" s="29">
        <v>249.3028326060479</v>
      </c>
      <c r="V40" s="26"/>
      <c r="W40" s="26"/>
      <c r="X40" s="20"/>
      <c r="Y40" s="20"/>
      <c r="Z40" s="20"/>
      <c r="AA40" s="20"/>
      <c r="AB40" s="20"/>
      <c r="AC40" s="19"/>
      <c r="AD40" s="20"/>
      <c r="AE40" s="20"/>
      <c r="AF40" s="20"/>
      <c r="AG40" s="20"/>
      <c r="AH40" s="19"/>
      <c r="AI40" s="20"/>
      <c r="AJ40" s="20"/>
      <c r="AK40" s="20"/>
      <c r="AL40" s="20"/>
      <c r="AM40" s="19"/>
    </row>
    <row r="41" spans="1:39" ht="2.25" customHeight="1" collapsed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28"/>
      <c r="U41" s="27"/>
      <c r="V41" s="26"/>
      <c r="W41" s="20"/>
      <c r="X41" s="20"/>
      <c r="Y41" s="20"/>
      <c r="Z41" s="20"/>
      <c r="AA41" s="20"/>
      <c r="AB41" s="19"/>
      <c r="AC41" s="20"/>
      <c r="AD41" s="20"/>
      <c r="AE41" s="20"/>
      <c r="AF41" s="20"/>
      <c r="AG41" s="19"/>
      <c r="AH41" s="20"/>
      <c r="AI41" s="20"/>
      <c r="AJ41" s="20"/>
      <c r="AK41" s="20"/>
      <c r="AL41" s="19"/>
    </row>
    <row r="42" spans="1:39" s="11" customFormat="1">
      <c r="A42" s="11" t="s">
        <v>67</v>
      </c>
      <c r="N42" s="24"/>
      <c r="O42" s="24"/>
      <c r="P42" s="24"/>
      <c r="Q42" s="24"/>
      <c r="R42" s="24"/>
      <c r="S42" s="24"/>
      <c r="V42" s="22"/>
      <c r="W42" s="21"/>
      <c r="X42" s="20"/>
      <c r="Y42" s="20"/>
      <c r="Z42" s="20"/>
      <c r="AA42" s="20"/>
      <c r="AB42" s="20"/>
      <c r="AC42" s="19"/>
      <c r="AD42" s="20"/>
      <c r="AE42" s="20"/>
      <c r="AF42" s="20"/>
      <c r="AG42" s="20"/>
      <c r="AH42" s="19"/>
      <c r="AI42" s="20"/>
      <c r="AJ42" s="20"/>
      <c r="AK42" s="20"/>
      <c r="AL42" s="20"/>
      <c r="AM42" s="19"/>
    </row>
    <row r="43" spans="1:39" s="11" customFormat="1" ht="12" customHeight="1">
      <c r="A43" s="25" t="s">
        <v>19</v>
      </c>
      <c r="L43" s="15" t="s">
        <v>18</v>
      </c>
      <c r="M43" s="11" t="s">
        <v>17</v>
      </c>
      <c r="O43" s="23"/>
      <c r="P43" s="23"/>
      <c r="Q43" s="24"/>
      <c r="R43" s="24"/>
      <c r="S43" s="24"/>
      <c r="V43" s="22"/>
      <c r="W43" s="21"/>
      <c r="X43" s="20"/>
      <c r="Y43" s="20"/>
      <c r="Z43" s="20"/>
      <c r="AA43" s="20"/>
      <c r="AB43" s="20"/>
      <c r="AC43" s="19"/>
      <c r="AD43" s="20"/>
      <c r="AE43" s="20"/>
      <c r="AF43" s="20"/>
      <c r="AG43" s="20"/>
      <c r="AH43" s="19"/>
      <c r="AI43" s="20"/>
      <c r="AJ43" s="20"/>
      <c r="AK43" s="20"/>
      <c r="AL43" s="20"/>
      <c r="AM43" s="19"/>
    </row>
    <row r="44" spans="1:39" s="11" customFormat="1" ht="12" customHeight="1">
      <c r="A44" s="11" t="s">
        <v>16</v>
      </c>
      <c r="D44" s="15">
        <f>'[1]FH 6b_SR_II_Abr12'!D36</f>
        <v>2013</v>
      </c>
      <c r="E44" s="15">
        <f>'[1]FH 6b_SR_II_Abr12'!F36</f>
        <v>2014</v>
      </c>
      <c r="F44" s="15">
        <f>'[1]FH 6b_SR_II_Abr12'!G36</f>
        <v>2015</v>
      </c>
      <c r="G44" s="15">
        <f>'[1]FH 6b_SR_II_Abr12'!H36</f>
        <v>2016</v>
      </c>
      <c r="H44" s="15">
        <f>'[1]FH 6b_SR_II_Abr12'!J36</f>
        <v>2017</v>
      </c>
      <c r="I44" s="15">
        <v>2018</v>
      </c>
      <c r="J44" s="15" t="s">
        <v>15</v>
      </c>
      <c r="L44" s="15" t="s">
        <v>14</v>
      </c>
      <c r="M44" s="11" t="s">
        <v>13</v>
      </c>
      <c r="O44" s="23"/>
      <c r="P44" s="23"/>
      <c r="Q44" s="18"/>
      <c r="R44" s="18"/>
      <c r="S44" s="18"/>
      <c r="V44" s="22"/>
      <c r="W44" s="21"/>
      <c r="X44" s="20"/>
      <c r="Y44" s="20"/>
      <c r="Z44" s="20"/>
      <c r="AA44" s="20"/>
      <c r="AB44" s="20"/>
      <c r="AC44" s="19"/>
      <c r="AD44" s="20"/>
      <c r="AE44" s="20"/>
      <c r="AF44" s="20"/>
      <c r="AG44" s="20"/>
      <c r="AH44" s="19"/>
      <c r="AI44" s="20"/>
      <c r="AJ44" s="20"/>
      <c r="AK44" s="20"/>
      <c r="AL44" s="20"/>
      <c r="AM44" s="19"/>
    </row>
    <row r="45" spans="1:39" s="11" customFormat="1" ht="12" customHeight="1">
      <c r="A45" s="11" t="s">
        <v>12</v>
      </c>
      <c r="D45" s="17">
        <v>0.8</v>
      </c>
      <c r="E45" s="17">
        <v>1.1000000000000001</v>
      </c>
      <c r="F45" s="17">
        <v>1.2</v>
      </c>
      <c r="G45" s="17">
        <v>1.4</v>
      </c>
      <c r="H45" s="17">
        <v>1.8</v>
      </c>
      <c r="I45" s="17">
        <v>1.8</v>
      </c>
      <c r="J45" s="11">
        <v>2.4</v>
      </c>
      <c r="L45" s="15" t="s">
        <v>11</v>
      </c>
      <c r="M45" s="11" t="s">
        <v>10</v>
      </c>
      <c r="Q45" s="18"/>
      <c r="R45" s="18"/>
      <c r="S45" s="18"/>
    </row>
    <row r="46" spans="1:39" s="11" customFormat="1" ht="12" customHeight="1">
      <c r="A46" s="11" t="s">
        <v>9</v>
      </c>
      <c r="D46" s="17">
        <v>0.4</v>
      </c>
      <c r="E46" s="17">
        <v>0.4</v>
      </c>
      <c r="F46" s="17">
        <v>0.4</v>
      </c>
      <c r="G46" s="17">
        <v>0.4</v>
      </c>
      <c r="H46" s="17">
        <v>0.4</v>
      </c>
      <c r="I46" s="17">
        <v>0.4</v>
      </c>
      <c r="J46" s="11">
        <v>0.4</v>
      </c>
      <c r="M46" s="11" t="s">
        <v>8</v>
      </c>
    </row>
    <row r="47" spans="1:39" s="11" customFormat="1" ht="12" customHeight="1">
      <c r="A47" s="11" t="s">
        <v>7</v>
      </c>
      <c r="D47" s="17">
        <v>0</v>
      </c>
      <c r="E47" s="17">
        <v>0.2</v>
      </c>
      <c r="F47" s="17">
        <v>0.4</v>
      </c>
      <c r="G47" s="17">
        <v>1</v>
      </c>
      <c r="H47" s="17">
        <v>1</v>
      </c>
      <c r="I47" s="17">
        <v>1</v>
      </c>
      <c r="J47" s="11">
        <v>1.5</v>
      </c>
      <c r="L47" s="15" t="s">
        <v>6</v>
      </c>
      <c r="M47" s="11" t="s">
        <v>5</v>
      </c>
    </row>
    <row r="48" spans="1:39" s="11" customFormat="1" ht="12" customHeight="1">
      <c r="D48" s="16"/>
      <c r="E48" s="13"/>
      <c r="F48" s="13"/>
      <c r="G48" s="13"/>
      <c r="H48" s="15"/>
      <c r="I48" s="13"/>
      <c r="J48" s="13"/>
      <c r="K48" s="15"/>
      <c r="L48" s="15" t="s">
        <v>4</v>
      </c>
      <c r="M48" s="13" t="s">
        <v>3</v>
      </c>
    </row>
    <row r="49" spans="1:21" s="11" customFormat="1" ht="12" customHeight="1">
      <c r="A49" s="13"/>
      <c r="B49" s="13"/>
      <c r="C49" s="13"/>
      <c r="D49" s="14"/>
      <c r="K49" s="13"/>
      <c r="L49" s="13"/>
      <c r="M49" s="11" t="s">
        <v>2</v>
      </c>
      <c r="T49" s="12"/>
    </row>
    <row r="50" spans="1:21" ht="14.25" customHeight="1">
      <c r="A50" s="10" t="s">
        <v>1</v>
      </c>
      <c r="B50" s="10"/>
      <c r="C50" s="10"/>
      <c r="D50" s="9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65"/>
      <c r="T50" s="8"/>
      <c r="U50" s="90" t="s">
        <v>0</v>
      </c>
    </row>
    <row r="53" spans="1:21">
      <c r="D53" s="2"/>
    </row>
    <row r="54" spans="1:21">
      <c r="D54" s="2"/>
    </row>
    <row r="55" spans="1:21">
      <c r="D55" s="2"/>
      <c r="K55" s="6"/>
      <c r="L55" s="6"/>
      <c r="M55" s="6"/>
    </row>
    <row r="56" spans="1:21">
      <c r="D56" s="2"/>
      <c r="E56" s="5"/>
    </row>
    <row r="57" spans="1:21">
      <c r="D57" s="2"/>
      <c r="E57" s="4"/>
      <c r="F57" s="3"/>
      <c r="G57" s="3"/>
    </row>
    <row r="58" spans="1:21">
      <c r="D58" s="2"/>
      <c r="E58" s="3"/>
      <c r="F58" s="3"/>
      <c r="G58" s="3"/>
    </row>
    <row r="59" spans="1:21">
      <c r="D59" s="2"/>
    </row>
    <row r="60" spans="1:21">
      <c r="D60" s="2"/>
    </row>
    <row r="61" spans="1:21">
      <c r="D61" s="2"/>
    </row>
    <row r="62" spans="1:21">
      <c r="D62" s="2"/>
    </row>
    <row r="63" spans="1:21">
      <c r="D63" s="2"/>
    </row>
    <row r="64" spans="1:21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  <row r="74" spans="4:4">
      <c r="D74" s="2"/>
    </row>
    <row r="75" spans="4:4">
      <c r="D75" s="2"/>
    </row>
    <row r="76" spans="4:4">
      <c r="D76" s="2"/>
    </row>
    <row r="77" spans="4:4">
      <c r="D77" s="2"/>
    </row>
    <row r="78" spans="4:4">
      <c r="D78" s="2"/>
    </row>
    <row r="79" spans="4:4">
      <c r="D79" s="2"/>
    </row>
    <row r="80" spans="4:4">
      <c r="D80" s="2"/>
    </row>
    <row r="81" spans="4:4">
      <c r="D81" s="2"/>
    </row>
  </sheetData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66BC6-2E64-40CC-8228-CDBC76F80A9A}">
  <sheetPr>
    <tabColor indexed="52"/>
    <pageSetUpPr autoPageBreaks="0" fitToPage="1"/>
  </sheetPr>
  <dimension ref="A1:AM81"/>
  <sheetViews>
    <sheetView zoomScaleNormal="100" zoomScaleSheetLayoutView="100" workbookViewId="0">
      <selection activeCell="F17" sqref="F17"/>
    </sheetView>
  </sheetViews>
  <sheetFormatPr defaultColWidth="12.58203125" defaultRowHeight="13" outlineLevelRow="1"/>
  <cols>
    <col min="1" max="1" width="11.25" style="1" customWidth="1"/>
    <col min="2" max="2" width="0.6640625" style="1" customWidth="1"/>
    <col min="3" max="3" width="6.83203125" style="1" hidden="1" customWidth="1"/>
    <col min="4" max="4" width="7.58203125" style="1" bestFit="1" customWidth="1"/>
    <col min="5" max="5" width="6.4140625" style="1" bestFit="1" customWidth="1"/>
    <col min="6" max="6" width="8.08203125" style="1" customWidth="1"/>
    <col min="7" max="7" width="8.5" style="1" customWidth="1"/>
    <col min="8" max="10" width="8.08203125" style="1" customWidth="1"/>
    <col min="11" max="11" width="8.5" style="1" customWidth="1"/>
    <col min="12" max="12" width="7.83203125" style="1" customWidth="1"/>
    <col min="13" max="13" width="8" style="1" customWidth="1"/>
    <col min="14" max="14" width="8.4140625" style="1" customWidth="1"/>
    <col min="15" max="16" width="7.58203125" style="1" customWidth="1"/>
    <col min="17" max="17" width="7.1640625" style="1" customWidth="1"/>
    <col min="18" max="18" width="8.75" style="1" customWidth="1"/>
    <col min="19" max="19" width="10.25" style="1" customWidth="1"/>
    <col min="20" max="20" width="8" style="1" customWidth="1"/>
    <col min="21" max="21" width="7.83203125" style="1" customWidth="1"/>
    <col min="22" max="22" width="12.58203125" style="1" customWidth="1"/>
    <col min="23" max="23" width="1.33203125" style="1" customWidth="1"/>
    <col min="24" max="25" width="12.58203125" style="1" customWidth="1"/>
    <col min="26" max="26" width="0.4140625" style="1" customWidth="1"/>
    <col min="27" max="27" width="0.1640625" style="1" customWidth="1"/>
    <col min="28" max="28" width="0.6640625" style="1" customWidth="1"/>
    <col min="29" max="29" width="12.58203125" style="1" customWidth="1"/>
    <col min="30" max="30" width="1.4140625" style="1" customWidth="1"/>
    <col min="31" max="32" width="12.58203125" style="1" customWidth="1"/>
    <col min="33" max="33" width="0.75" style="1" customWidth="1"/>
    <col min="34" max="34" width="12.58203125" style="1" customWidth="1"/>
    <col min="35" max="35" width="1.08203125" style="1" customWidth="1"/>
    <col min="36" max="37" width="12.58203125" style="1" customWidth="1"/>
    <col min="38" max="38" width="0.5" style="1" customWidth="1"/>
    <col min="39" max="40" width="12.58203125" style="1" customWidth="1"/>
    <col min="41" max="16384" width="12.58203125" style="1"/>
  </cols>
  <sheetData>
    <row r="1" spans="1:39" ht="17.5">
      <c r="A1" s="89" t="s">
        <v>66</v>
      </c>
      <c r="B1" s="89"/>
      <c r="C1" s="89"/>
      <c r="E1" s="88"/>
      <c r="Q1" s="43"/>
      <c r="R1" s="43"/>
      <c r="U1" s="87" t="s">
        <v>65</v>
      </c>
    </row>
    <row r="2" spans="1:39" ht="15" customHeight="1">
      <c r="F2" s="85"/>
      <c r="G2" s="85"/>
      <c r="H2" s="85"/>
      <c r="I2" s="84"/>
      <c r="J2" s="84"/>
      <c r="K2" s="84"/>
      <c r="L2" s="84"/>
      <c r="M2" s="84"/>
      <c r="N2" s="84"/>
      <c r="O2" s="81"/>
      <c r="P2" s="81"/>
      <c r="Q2" s="81"/>
      <c r="R2" s="81"/>
      <c r="S2" s="83"/>
      <c r="U2" s="86" t="s">
        <v>70</v>
      </c>
    </row>
    <row r="3" spans="1:39" ht="15" customHeight="1">
      <c r="B3" s="11"/>
      <c r="C3" s="11"/>
      <c r="F3" s="85"/>
      <c r="G3" s="85"/>
      <c r="H3" s="85"/>
      <c r="I3" s="84"/>
      <c r="J3" s="84"/>
      <c r="K3" s="84"/>
      <c r="L3" s="84"/>
      <c r="M3" s="84"/>
      <c r="N3" s="84"/>
      <c r="O3" s="81"/>
      <c r="P3" s="81"/>
      <c r="Q3" s="81"/>
      <c r="R3" s="81"/>
      <c r="S3" s="83"/>
    </row>
    <row r="4" spans="1:39" ht="2.15" customHeight="1">
      <c r="A4" s="82"/>
      <c r="B4" s="82"/>
      <c r="C4" s="82"/>
      <c r="H4" s="82"/>
      <c r="I4" s="82"/>
      <c r="J4" s="82"/>
      <c r="K4" s="82"/>
      <c r="L4" s="82"/>
      <c r="M4" s="82"/>
      <c r="N4" s="82"/>
      <c r="O4" s="81"/>
      <c r="P4" s="81"/>
      <c r="Q4" s="81"/>
      <c r="R4" s="81"/>
    </row>
    <row r="5" spans="1:39" ht="13" customHeight="1">
      <c r="A5" s="11" t="s">
        <v>64</v>
      </c>
      <c r="B5" s="11"/>
      <c r="C5" s="11"/>
      <c r="D5" s="23"/>
      <c r="E5" s="23"/>
      <c r="F5" s="23"/>
      <c r="G5" s="23"/>
      <c r="I5" s="80"/>
      <c r="J5" s="80"/>
      <c r="K5" s="80"/>
      <c r="L5" s="80"/>
      <c r="M5" s="80"/>
      <c r="N5" s="23"/>
      <c r="O5" s="79"/>
      <c r="P5" s="79"/>
      <c r="Q5" s="79"/>
      <c r="R5" s="79"/>
      <c r="U5" s="78" t="s">
        <v>63</v>
      </c>
    </row>
    <row r="6" spans="1:39" ht="3" customHeight="1">
      <c r="D6" s="8"/>
    </row>
    <row r="7" spans="1:39" ht="15" customHeight="1">
      <c r="A7" s="76" t="s">
        <v>16</v>
      </c>
      <c r="B7" s="76"/>
      <c r="D7" s="76" t="s">
        <v>42</v>
      </c>
      <c r="E7" s="76"/>
      <c r="F7" s="68"/>
      <c r="G7" s="76" t="s">
        <v>62</v>
      </c>
      <c r="H7" s="76"/>
      <c r="I7" s="76"/>
      <c r="J7" s="68"/>
      <c r="K7" s="68"/>
      <c r="L7" s="68"/>
      <c r="M7" s="68"/>
      <c r="N7" s="76" t="s">
        <v>61</v>
      </c>
      <c r="O7" s="76" t="s">
        <v>60</v>
      </c>
      <c r="P7" s="76"/>
      <c r="Q7" s="77"/>
      <c r="R7" s="76"/>
      <c r="S7" s="68"/>
      <c r="T7" s="76"/>
      <c r="U7" s="76"/>
      <c r="AM7" s="75"/>
    </row>
    <row r="8" spans="1:39" ht="14.15" customHeight="1">
      <c r="A8" s="74"/>
      <c r="B8" s="74"/>
      <c r="C8" s="74"/>
      <c r="D8" s="72"/>
      <c r="E8" s="72"/>
      <c r="F8" s="65"/>
      <c r="G8" s="65"/>
      <c r="H8" s="72"/>
      <c r="I8" s="72"/>
      <c r="J8" s="65"/>
      <c r="K8" s="65"/>
      <c r="L8" s="65"/>
      <c r="M8" s="65"/>
      <c r="N8" s="73" t="s">
        <v>59</v>
      </c>
      <c r="P8" s="65"/>
      <c r="Q8" s="72"/>
      <c r="R8" s="72"/>
      <c r="S8" s="65"/>
      <c r="T8" s="71"/>
      <c r="U8" s="71"/>
    </row>
    <row r="9" spans="1:39" ht="14.15" customHeight="1">
      <c r="A9" s="11"/>
      <c r="B9" s="11"/>
      <c r="C9" s="68" t="s">
        <v>58</v>
      </c>
      <c r="D9" s="68" t="s">
        <v>57</v>
      </c>
      <c r="E9" s="68" t="s">
        <v>56</v>
      </c>
      <c r="F9" s="70" t="s">
        <v>49</v>
      </c>
      <c r="G9" s="68" t="s">
        <v>55</v>
      </c>
      <c r="H9" s="68" t="s">
        <v>54</v>
      </c>
      <c r="I9" s="68" t="s">
        <v>53</v>
      </c>
      <c r="J9" s="68" t="s">
        <v>52</v>
      </c>
      <c r="K9" s="69" t="s">
        <v>51</v>
      </c>
      <c r="L9" s="68" t="s">
        <v>50</v>
      </c>
      <c r="M9" s="11" t="s">
        <v>49</v>
      </c>
      <c r="N9" s="11"/>
      <c r="O9" s="68" t="s">
        <v>48</v>
      </c>
      <c r="P9" s="68" t="s">
        <v>47</v>
      </c>
      <c r="Q9" s="68" t="s">
        <v>46</v>
      </c>
      <c r="R9" s="68" t="s">
        <v>45</v>
      </c>
      <c r="S9" s="11" t="s">
        <v>44</v>
      </c>
      <c r="T9" s="68" t="s">
        <v>43</v>
      </c>
      <c r="U9" s="1" t="s">
        <v>42</v>
      </c>
      <c r="V9" s="21"/>
      <c r="W9" s="21"/>
      <c r="X9" s="21"/>
      <c r="Y9" s="21"/>
      <c r="Z9" s="21"/>
      <c r="AA9" s="21"/>
      <c r="AB9" s="21"/>
      <c r="AC9" s="58"/>
      <c r="AD9" s="21"/>
      <c r="AE9" s="21"/>
      <c r="AF9" s="21"/>
      <c r="AG9" s="21"/>
      <c r="AH9" s="58"/>
      <c r="AI9" s="21"/>
      <c r="AJ9" s="21"/>
      <c r="AK9" s="21"/>
      <c r="AL9" s="21"/>
      <c r="AM9" s="67"/>
    </row>
    <row r="10" spans="1:39" ht="10.5" customHeight="1">
      <c r="A10" s="11"/>
      <c r="B10" s="11"/>
      <c r="C10" s="11" t="s">
        <v>41</v>
      </c>
      <c r="D10" s="11" t="s">
        <v>40</v>
      </c>
      <c r="E10" s="11" t="s">
        <v>39</v>
      </c>
      <c r="F10" s="11"/>
      <c r="G10" s="11" t="s">
        <v>38</v>
      </c>
      <c r="H10" s="11"/>
      <c r="I10" s="11" t="s">
        <v>37</v>
      </c>
      <c r="J10" s="11"/>
      <c r="K10" s="66" t="s">
        <v>36</v>
      </c>
      <c r="L10" s="11" t="s">
        <v>35</v>
      </c>
      <c r="M10" s="11"/>
      <c r="N10" s="11"/>
      <c r="O10" s="11" t="s">
        <v>34</v>
      </c>
      <c r="P10" s="11" t="s">
        <v>33</v>
      </c>
      <c r="Q10" s="11" t="s">
        <v>32</v>
      </c>
      <c r="R10" s="11" t="s">
        <v>31</v>
      </c>
      <c r="S10" s="11" t="s">
        <v>30</v>
      </c>
      <c r="T10" s="11" t="s">
        <v>29</v>
      </c>
      <c r="U10" s="1" t="s">
        <v>28</v>
      </c>
      <c r="V10" s="21"/>
      <c r="W10" s="21"/>
      <c r="X10" s="58"/>
      <c r="Y10" s="21"/>
      <c r="Z10" s="21"/>
      <c r="AA10" s="21"/>
      <c r="AB10" s="21"/>
      <c r="AC10" s="58"/>
      <c r="AD10" s="21"/>
      <c r="AE10" s="21"/>
      <c r="AF10" s="21"/>
      <c r="AG10" s="21"/>
      <c r="AH10" s="58"/>
      <c r="AI10" s="21"/>
      <c r="AJ10" s="21"/>
      <c r="AK10" s="21"/>
      <c r="AL10" s="21"/>
      <c r="AM10" s="60"/>
    </row>
    <row r="11" spans="1:39" ht="10.5" customHeight="1">
      <c r="A11" s="65"/>
      <c r="B11" s="65"/>
      <c r="C11" s="65"/>
      <c r="D11" s="65"/>
      <c r="E11" s="65" t="s">
        <v>27</v>
      </c>
      <c r="F11" s="65"/>
      <c r="G11" s="65"/>
      <c r="H11" s="8" t="s">
        <v>26</v>
      </c>
      <c r="I11" s="8"/>
      <c r="J11" s="8" t="s">
        <v>14</v>
      </c>
      <c r="K11" s="8"/>
      <c r="L11" s="65" t="s">
        <v>25</v>
      </c>
      <c r="M11" s="65"/>
      <c r="N11" s="65"/>
      <c r="O11" s="65" t="s">
        <v>24</v>
      </c>
      <c r="P11" s="65"/>
      <c r="Q11" s="65" t="s">
        <v>23</v>
      </c>
      <c r="R11" s="65"/>
      <c r="S11" s="65"/>
      <c r="T11" s="65" t="s">
        <v>22</v>
      </c>
      <c r="U11" s="8" t="s">
        <v>21</v>
      </c>
      <c r="V11" s="64"/>
      <c r="W11" s="64"/>
      <c r="X11" s="63"/>
      <c r="Y11" s="61"/>
      <c r="Z11" s="21"/>
      <c r="AA11" s="21"/>
      <c r="AB11" s="21"/>
      <c r="AC11" s="62"/>
      <c r="AD11" s="21"/>
      <c r="AE11" s="61"/>
      <c r="AF11" s="61"/>
      <c r="AG11" s="21"/>
      <c r="AH11" s="62"/>
      <c r="AI11" s="21"/>
      <c r="AJ11" s="61"/>
      <c r="AK11" s="61"/>
      <c r="AL11" s="61"/>
      <c r="AM11" s="60"/>
    </row>
    <row r="12" spans="1:39" ht="2.1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59"/>
      <c r="O12" s="11"/>
      <c r="P12" s="11"/>
      <c r="Q12" s="11"/>
      <c r="R12" s="11"/>
      <c r="S12" s="11"/>
      <c r="T12" s="11"/>
      <c r="V12" s="26"/>
      <c r="W12" s="26"/>
      <c r="X12" s="22"/>
      <c r="Y12" s="22"/>
      <c r="Z12" s="21"/>
      <c r="AA12" s="21"/>
      <c r="AB12" s="21"/>
      <c r="AC12" s="58"/>
      <c r="AD12" s="21"/>
      <c r="AE12" s="21"/>
      <c r="AF12" s="21"/>
      <c r="AG12" s="21"/>
      <c r="AH12" s="57"/>
      <c r="AI12" s="21"/>
      <c r="AJ12" s="21"/>
      <c r="AK12" s="21"/>
      <c r="AL12" s="22"/>
      <c r="AM12" s="57"/>
    </row>
    <row r="13" spans="1:39" ht="12" customHeight="1">
      <c r="A13" s="38">
        <v>2013</v>
      </c>
      <c r="B13" s="38"/>
      <c r="C13" s="37">
        <v>6151.6972421618621</v>
      </c>
      <c r="D13" s="2">
        <v>9018.458416219999</v>
      </c>
      <c r="E13" s="36">
        <v>287.03136583412964</v>
      </c>
      <c r="F13" s="35">
        <v>9305.4897820541282</v>
      </c>
      <c r="G13" s="35">
        <v>5010.4525726700003</v>
      </c>
      <c r="H13" s="35">
        <v>1116.86550134</v>
      </c>
      <c r="I13" s="35">
        <v>3508</v>
      </c>
      <c r="J13" s="31">
        <v>0</v>
      </c>
      <c r="K13" s="42">
        <v>37.698176905908447</v>
      </c>
      <c r="L13" s="31">
        <v>179</v>
      </c>
      <c r="M13" s="41">
        <v>9814.3180740099997</v>
      </c>
      <c r="N13" s="32">
        <v>508.82829195587146</v>
      </c>
      <c r="O13" s="33">
        <v>77.483585000000005</v>
      </c>
      <c r="P13" s="31">
        <v>586.31187695587141</v>
      </c>
      <c r="Q13" s="31">
        <v>586.1324178705363</v>
      </c>
      <c r="R13" s="30">
        <v>5000.1794612853337</v>
      </c>
      <c r="S13" s="30">
        <v>-13765.435873835944</v>
      </c>
      <c r="T13" s="40">
        <v>44.812887888524287</v>
      </c>
      <c r="U13" s="40">
        <f>'[2]FH IV_A09(d)'!U13</f>
        <v>2.6146382308276293</v>
      </c>
      <c r="V13" s="26"/>
      <c r="W13" s="26"/>
      <c r="X13" s="20"/>
      <c r="Y13" s="20"/>
      <c r="Z13" s="20"/>
      <c r="AA13" s="20"/>
      <c r="AB13" s="20"/>
      <c r="AC13" s="19"/>
      <c r="AD13" s="20"/>
      <c r="AE13" s="20"/>
      <c r="AF13" s="20"/>
      <c r="AG13" s="20"/>
      <c r="AH13" s="19"/>
      <c r="AI13" s="20"/>
      <c r="AJ13" s="20"/>
      <c r="AK13" s="20"/>
      <c r="AL13" s="20"/>
      <c r="AM13" s="19"/>
    </row>
    <row r="14" spans="1:39" ht="12" customHeight="1">
      <c r="A14" s="38">
        <v>2014</v>
      </c>
      <c r="B14" s="38"/>
      <c r="C14" s="37">
        <v>6056.0501709574319</v>
      </c>
      <c r="D14" s="2">
        <v>9090</v>
      </c>
      <c r="E14" s="36">
        <v>275.30871747671887</v>
      </c>
      <c r="F14" s="35">
        <v>9365.3087174767188</v>
      </c>
      <c r="G14" s="35">
        <v>5092</v>
      </c>
      <c r="H14" s="35">
        <v>1148</v>
      </c>
      <c r="I14" s="35">
        <v>3530</v>
      </c>
      <c r="J14" s="31">
        <v>138</v>
      </c>
      <c r="K14" s="42">
        <v>39.165820483366446</v>
      </c>
      <c r="L14" s="31">
        <v>172</v>
      </c>
      <c r="M14" s="41">
        <v>10080</v>
      </c>
      <c r="N14" s="32">
        <v>714.69128252328119</v>
      </c>
      <c r="O14" s="33">
        <v>81</v>
      </c>
      <c r="P14" s="31">
        <v>795.69128252328119</v>
      </c>
      <c r="Q14" s="31">
        <v>796.56973968123748</v>
      </c>
      <c r="R14" s="30">
        <v>4999.3010041273774</v>
      </c>
      <c r="S14" s="30">
        <v>-12968.866134154707</v>
      </c>
      <c r="T14" s="40">
        <v>47.4295143186825</v>
      </c>
      <c r="U14" s="40">
        <f>'[2]FH IV_A09(d)'!U14</f>
        <v>2.5883651625676518</v>
      </c>
      <c r="V14" s="26"/>
      <c r="W14" s="26"/>
      <c r="X14" s="20"/>
      <c r="Y14" s="20"/>
      <c r="Z14" s="20"/>
      <c r="AA14" s="20"/>
      <c r="AB14" s="20"/>
      <c r="AC14" s="19"/>
      <c r="AD14" s="20"/>
      <c r="AE14" s="20"/>
      <c r="AF14" s="20"/>
      <c r="AG14" s="20"/>
      <c r="AH14" s="19"/>
      <c r="AI14" s="20"/>
      <c r="AJ14" s="20"/>
      <c r="AK14" s="20"/>
      <c r="AL14" s="20"/>
      <c r="AM14" s="19"/>
    </row>
    <row r="15" spans="1:39" ht="12" customHeight="1">
      <c r="A15" s="38">
        <v>2015</v>
      </c>
      <c r="B15" s="38"/>
      <c r="C15" s="37">
        <v>6194.6003127502972</v>
      </c>
      <c r="D15" s="2">
        <v>9125</v>
      </c>
      <c r="E15" s="36">
        <v>258.33929437820927</v>
      </c>
      <c r="F15" s="35">
        <v>9383.3392943782092</v>
      </c>
      <c r="G15" s="35">
        <v>5158</v>
      </c>
      <c r="H15" s="35">
        <v>1179</v>
      </c>
      <c r="I15" s="35">
        <v>3537</v>
      </c>
      <c r="J15" s="31">
        <v>225</v>
      </c>
      <c r="K15" s="42">
        <v>40.092336874719081</v>
      </c>
      <c r="L15" s="31">
        <v>161</v>
      </c>
      <c r="M15" s="41">
        <v>10260</v>
      </c>
      <c r="N15" s="32">
        <v>876.66070562179084</v>
      </c>
      <c r="O15" s="33">
        <v>108</v>
      </c>
      <c r="P15" s="31">
        <v>984.66070562179084</v>
      </c>
      <c r="Q15" s="31">
        <v>984.13127636708555</v>
      </c>
      <c r="R15" s="30">
        <v>4979.9128995010969</v>
      </c>
      <c r="S15" s="30">
        <v>-11932.83344254338</v>
      </c>
      <c r="T15" s="40">
        <v>47.11345985945669</v>
      </c>
      <c r="U15" s="40">
        <f>'[2]FH IV_A09(d)'!U15</f>
        <v>2.5600178665381881</v>
      </c>
      <c r="V15" s="26"/>
      <c r="W15" s="26"/>
      <c r="X15" s="20"/>
      <c r="Y15" s="20"/>
      <c r="Z15" s="20"/>
      <c r="AA15" s="20"/>
      <c r="AB15" s="20"/>
      <c r="AC15" s="19"/>
      <c r="AD15" s="20"/>
      <c r="AE15" s="20"/>
      <c r="AF15" s="20"/>
      <c r="AG15" s="20"/>
      <c r="AH15" s="19"/>
      <c r="AI15" s="20"/>
      <c r="AJ15" s="20"/>
      <c r="AK15" s="20"/>
      <c r="AL15" s="20"/>
      <c r="AM15" s="19"/>
    </row>
    <row r="16" spans="1:39" ht="15" customHeight="1">
      <c r="A16" s="38">
        <v>2016</v>
      </c>
      <c r="B16" s="38"/>
      <c r="C16" s="37">
        <v>6112.1406667721903</v>
      </c>
      <c r="D16" s="2">
        <v>9128</v>
      </c>
      <c r="E16" s="36">
        <v>236.29256118518293</v>
      </c>
      <c r="F16" s="35">
        <v>9364.2925611851824</v>
      </c>
      <c r="G16" s="35">
        <v>5196</v>
      </c>
      <c r="H16" s="35">
        <v>1199</v>
      </c>
      <c r="I16" s="35">
        <v>3529</v>
      </c>
      <c r="J16" s="31">
        <v>287</v>
      </c>
      <c r="K16" s="42">
        <v>40.750542286741961</v>
      </c>
      <c r="L16" s="31">
        <v>147</v>
      </c>
      <c r="M16" s="41">
        <v>10358</v>
      </c>
      <c r="N16" s="32">
        <v>993.70743881481758</v>
      </c>
      <c r="O16" s="33">
        <v>129</v>
      </c>
      <c r="P16" s="31">
        <v>1122.7074388148176</v>
      </c>
      <c r="Q16" s="31">
        <v>1124.0967010262491</v>
      </c>
      <c r="R16" s="30">
        <v>4929.2175689777732</v>
      </c>
      <c r="S16" s="30">
        <v>-10690.531358232896</v>
      </c>
      <c r="T16" s="40">
        <v>46.694633292359889</v>
      </c>
      <c r="U16" s="40">
        <f>'[2]FH IV_A09(d)'!U16</f>
        <v>2.5353989009921021</v>
      </c>
      <c r="V16" s="26"/>
      <c r="W16" s="26"/>
      <c r="X16" s="20"/>
      <c r="Y16" s="20"/>
      <c r="Z16" s="20"/>
      <c r="AA16" s="20"/>
      <c r="AB16" s="20"/>
      <c r="AC16" s="19"/>
      <c r="AD16" s="20"/>
      <c r="AE16" s="20"/>
      <c r="AF16" s="20"/>
      <c r="AG16" s="20"/>
      <c r="AH16" s="19"/>
      <c r="AI16" s="20"/>
      <c r="AJ16" s="20"/>
      <c r="AK16" s="20"/>
      <c r="AL16" s="20"/>
      <c r="AM16" s="19"/>
    </row>
    <row r="17" spans="1:39" ht="12" customHeight="1">
      <c r="A17" s="38">
        <v>2017</v>
      </c>
      <c r="B17" s="38"/>
      <c r="C17" s="37">
        <v>6249.2888730867489</v>
      </c>
      <c r="D17" s="2">
        <v>9211.9813342489197</v>
      </c>
      <c r="E17" s="36">
        <v>211.7134165009536</v>
      </c>
      <c r="F17" s="35">
        <v>9423.6947507498735</v>
      </c>
      <c r="G17" s="35">
        <v>5254.0145831363352</v>
      </c>
      <c r="H17" s="35">
        <v>1213.738597351643</v>
      </c>
      <c r="I17" s="35">
        <v>3552.3580186365862</v>
      </c>
      <c r="J17" s="31">
        <v>313.15613639829809</v>
      </c>
      <c r="K17" s="42">
        <v>41.019093437075654</v>
      </c>
      <c r="L17" s="31">
        <v>132</v>
      </c>
      <c r="M17" s="41">
        <v>10465.267335522862</v>
      </c>
      <c r="N17" s="32">
        <v>1041.5725847729882</v>
      </c>
      <c r="O17" s="33">
        <v>128.24268878947782</v>
      </c>
      <c r="P17" s="31">
        <v>1169.8152735624662</v>
      </c>
      <c r="Q17" s="31">
        <v>1169.7127320425589</v>
      </c>
      <c r="R17" s="30">
        <v>4880.515976151366</v>
      </c>
      <c r="S17" s="30">
        <v>-9415.9580930051216</v>
      </c>
      <c r="T17" s="40">
        <v>45.849424052422819</v>
      </c>
      <c r="U17" s="40">
        <f>'[2]FH IV_A09(d)'!U17</f>
        <v>2.5229331578856855</v>
      </c>
      <c r="V17" s="26"/>
      <c r="W17" s="26"/>
      <c r="X17" s="20"/>
      <c r="Y17" s="20"/>
      <c r="Z17" s="20"/>
      <c r="AA17" s="20"/>
      <c r="AB17" s="20"/>
      <c r="AC17" s="19"/>
      <c r="AD17" s="20"/>
      <c r="AE17" s="20"/>
      <c r="AF17" s="20"/>
      <c r="AG17" s="20"/>
      <c r="AH17" s="19"/>
      <c r="AI17" s="20"/>
      <c r="AJ17" s="20"/>
      <c r="AK17" s="20"/>
      <c r="AL17" s="20"/>
      <c r="AM17" s="19"/>
    </row>
    <row r="18" spans="1:39" ht="12" customHeight="1">
      <c r="A18" s="38">
        <v>2018</v>
      </c>
      <c r="B18" s="38"/>
      <c r="C18" s="37">
        <v>6165.3111180730375</v>
      </c>
      <c r="D18" s="2">
        <v>9146</v>
      </c>
      <c r="E18" s="36">
        <v>186.48993250740594</v>
      </c>
      <c r="F18" s="35">
        <v>9332.4899325074057</v>
      </c>
      <c r="G18" s="35">
        <v>5307</v>
      </c>
      <c r="H18" s="35">
        <v>261</v>
      </c>
      <c r="I18" s="35">
        <v>3518</v>
      </c>
      <c r="J18" s="31">
        <v>419</v>
      </c>
      <c r="K18" s="42">
        <v>42.185954964563535</v>
      </c>
      <c r="L18" s="31">
        <v>0</v>
      </c>
      <c r="M18" s="41">
        <v>9505</v>
      </c>
      <c r="N18" s="32">
        <v>172.51006749259432</v>
      </c>
      <c r="O18" s="33">
        <v>133</v>
      </c>
      <c r="P18" s="31">
        <v>305.51006749259432</v>
      </c>
      <c r="Q18" s="31">
        <v>0</v>
      </c>
      <c r="R18" s="30">
        <v>5137.7041032860261</v>
      </c>
      <c r="S18" s="30">
        <v>-9324.4966253702969</v>
      </c>
      <c r="T18" s="40">
        <v>49.133951904529333</v>
      </c>
      <c r="U18" s="40">
        <f>'[2]FH IV_A09(d)'!U18</f>
        <v>2.4729108802783601</v>
      </c>
      <c r="V18" s="26"/>
      <c r="W18" s="26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s="43" customFormat="1" ht="12" customHeight="1">
      <c r="A19" s="56">
        <v>2019</v>
      </c>
      <c r="B19" s="56"/>
      <c r="C19" s="55">
        <v>6336.7793026946892</v>
      </c>
      <c r="D19" s="54">
        <v>9202</v>
      </c>
      <c r="E19" s="53">
        <v>229.65476736408422</v>
      </c>
      <c r="F19" s="52">
        <v>9431.6547673640835</v>
      </c>
      <c r="G19" s="52">
        <v>5360</v>
      </c>
      <c r="H19" s="52">
        <v>0</v>
      </c>
      <c r="I19" s="52">
        <v>3555</v>
      </c>
      <c r="J19" s="47">
        <v>416</v>
      </c>
      <c r="K19" s="51">
        <v>42.102898144031592</v>
      </c>
      <c r="L19" s="47">
        <v>0</v>
      </c>
      <c r="M19" s="50">
        <v>9331</v>
      </c>
      <c r="N19" s="49">
        <v>-100.65476736408345</v>
      </c>
      <c r="O19" s="48">
        <v>137</v>
      </c>
      <c r="P19" s="47">
        <v>36.345232635916545</v>
      </c>
      <c r="Q19" s="47">
        <v>0</v>
      </c>
      <c r="R19" s="46">
        <v>5098.1226742970266</v>
      </c>
      <c r="S19" s="46">
        <v>-9186.1906945633691</v>
      </c>
      <c r="T19" s="45">
        <v>48.129206113707461</v>
      </c>
      <c r="U19" s="40">
        <f>'[2]FH IV_A09(d)'!U19</f>
        <v>2.4742403519116216</v>
      </c>
      <c r="V19" s="44"/>
      <c r="W19" s="44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39" ht="12" customHeight="1">
      <c r="A20" s="38">
        <v>2020</v>
      </c>
      <c r="B20" s="38"/>
      <c r="C20" s="37">
        <v>6241.5050000300234</v>
      </c>
      <c r="D20" s="2">
        <v>9115</v>
      </c>
      <c r="E20" s="36">
        <v>226.29819132057332</v>
      </c>
      <c r="F20" s="35">
        <v>9341.2981913205731</v>
      </c>
      <c r="G20" s="35">
        <v>5408</v>
      </c>
      <c r="H20" s="35">
        <v>0</v>
      </c>
      <c r="I20" s="35">
        <v>3521</v>
      </c>
      <c r="J20" s="31">
        <v>480</v>
      </c>
      <c r="K20" s="42">
        <v>42.831305864076917</v>
      </c>
      <c r="L20" s="31">
        <v>0</v>
      </c>
      <c r="M20" s="41">
        <v>9409</v>
      </c>
      <c r="N20" s="32">
        <v>67.701808679426904</v>
      </c>
      <c r="O20" s="33">
        <v>137</v>
      </c>
      <c r="P20" s="31">
        <v>204.7018086794269</v>
      </c>
      <c r="Q20" s="31">
        <v>4.5786585972150204</v>
      </c>
      <c r="R20" s="30">
        <v>5222.9041099807609</v>
      </c>
      <c r="S20" s="30">
        <v>-9047.3489942257183</v>
      </c>
      <c r="T20" s="40">
        <v>50.002413283444888</v>
      </c>
      <c r="U20" s="40">
        <f>'[2]FH IV_A09(d)'!U20</f>
        <v>2.4279753069505658</v>
      </c>
      <c r="V20" s="26"/>
      <c r="W20" s="26"/>
      <c r="X20" s="20"/>
      <c r="Y20" s="20"/>
      <c r="Z20" s="20"/>
      <c r="AA20" s="20"/>
      <c r="AB20" s="20"/>
      <c r="AC20" s="19"/>
      <c r="AD20" s="20"/>
      <c r="AE20" s="20"/>
      <c r="AF20" s="20"/>
      <c r="AG20" s="20"/>
      <c r="AH20" s="19"/>
      <c r="AI20" s="20"/>
      <c r="AJ20" s="20"/>
      <c r="AK20" s="20"/>
      <c r="AL20" s="20"/>
      <c r="AM20" s="19"/>
    </row>
    <row r="21" spans="1:39" ht="15" customHeight="1">
      <c r="A21" s="38">
        <v>2021</v>
      </c>
      <c r="B21" s="38"/>
      <c r="C21" s="37">
        <v>6370.3338078254028</v>
      </c>
      <c r="D21" s="2">
        <v>9236</v>
      </c>
      <c r="E21" s="36">
        <v>222.8219602502642</v>
      </c>
      <c r="F21" s="35">
        <v>9458.821960250265</v>
      </c>
      <c r="G21" s="35">
        <v>5454</v>
      </c>
      <c r="H21" s="35">
        <v>0</v>
      </c>
      <c r="I21" s="35">
        <v>3566</v>
      </c>
      <c r="J21" s="31">
        <v>460</v>
      </c>
      <c r="K21" s="42">
        <v>42.563439896837622</v>
      </c>
      <c r="L21" s="31">
        <v>0</v>
      </c>
      <c r="M21" s="41">
        <v>9480</v>
      </c>
      <c r="N21" s="32">
        <v>21.178039749735035</v>
      </c>
      <c r="O21" s="33">
        <v>141</v>
      </c>
      <c r="P21" s="31">
        <v>162.17803974973504</v>
      </c>
      <c r="Q21" s="31">
        <v>18.715991995439801</v>
      </c>
      <c r="R21" s="30">
        <v>5289.1803827107105</v>
      </c>
      <c r="S21" s="30">
        <v>-8894.1624180151284</v>
      </c>
      <c r="T21" s="40">
        <v>50.000298408341756</v>
      </c>
      <c r="U21" s="40">
        <f>'[2]FH IV_A09(d)'!U21</f>
        <v>2.4383123891851195</v>
      </c>
      <c r="V21" s="26"/>
      <c r="W21" s="26"/>
      <c r="X21" s="20"/>
      <c r="Y21" s="20"/>
      <c r="Z21" s="20"/>
      <c r="AA21" s="20"/>
      <c r="AB21" s="20"/>
      <c r="AC21" s="19"/>
      <c r="AD21" s="20"/>
      <c r="AE21" s="20"/>
      <c r="AF21" s="20"/>
      <c r="AG21" s="20"/>
      <c r="AH21" s="19"/>
      <c r="AI21" s="20"/>
      <c r="AJ21" s="20"/>
      <c r="AK21" s="20"/>
      <c r="AL21" s="20"/>
      <c r="AM21" s="19"/>
    </row>
    <row r="22" spans="1:39" ht="12" customHeight="1">
      <c r="A22" s="38">
        <v>2022</v>
      </c>
      <c r="B22" s="38"/>
      <c r="C22" s="37">
        <v>6265.0356051697363</v>
      </c>
      <c r="D22" s="2">
        <v>9149</v>
      </c>
      <c r="E22" s="36">
        <v>219.09761654446879</v>
      </c>
      <c r="F22" s="35">
        <v>9368.0976165444681</v>
      </c>
      <c r="G22" s="35">
        <v>5494</v>
      </c>
      <c r="H22" s="35">
        <v>0</v>
      </c>
      <c r="I22" s="35">
        <v>3531</v>
      </c>
      <c r="J22" s="31">
        <v>516</v>
      </c>
      <c r="K22" s="42">
        <v>43.199806040159338</v>
      </c>
      <c r="L22" s="31">
        <v>0</v>
      </c>
      <c r="M22" s="41">
        <v>9541</v>
      </c>
      <c r="N22" s="32">
        <v>172.90238345553189</v>
      </c>
      <c r="O22" s="33">
        <v>146</v>
      </c>
      <c r="P22" s="31">
        <v>318.90238345553189</v>
      </c>
      <c r="Q22" s="31">
        <v>291.20641617592565</v>
      </c>
      <c r="R22" s="30">
        <v>5238.711122659618</v>
      </c>
      <c r="S22" s="30">
        <v>-8472.6982456028236</v>
      </c>
      <c r="T22" s="40">
        <v>50.000954137158068</v>
      </c>
      <c r="U22" s="40">
        <f>'[2]FH IV_A09(d)'!U22</f>
        <v>2.3966883671031729</v>
      </c>
      <c r="V22" s="26"/>
      <c r="W22" s="26"/>
      <c r="X22" s="20"/>
      <c r="Y22" s="20"/>
      <c r="Z22" s="20"/>
      <c r="AA22" s="20"/>
      <c r="AB22" s="20"/>
      <c r="AC22" s="19"/>
      <c r="AD22" s="20"/>
      <c r="AE22" s="20"/>
      <c r="AF22" s="20"/>
      <c r="AG22" s="20"/>
      <c r="AH22" s="19"/>
      <c r="AI22" s="20"/>
      <c r="AJ22" s="20"/>
      <c r="AK22" s="20"/>
      <c r="AL22" s="20"/>
      <c r="AM22" s="19"/>
    </row>
    <row r="23" spans="1:39" ht="12" customHeight="1">
      <c r="A23" s="38">
        <v>2023</v>
      </c>
      <c r="B23" s="38"/>
      <c r="C23" s="37">
        <v>6399.1320483072177</v>
      </c>
      <c r="D23" s="2">
        <v>9258</v>
      </c>
      <c r="E23" s="36">
        <v>208.66597911003348</v>
      </c>
      <c r="F23" s="35">
        <v>9466.6659791100337</v>
      </c>
      <c r="G23" s="35">
        <v>5530</v>
      </c>
      <c r="H23" s="35">
        <v>0</v>
      </c>
      <c r="I23" s="35">
        <v>3568</v>
      </c>
      <c r="J23" s="31">
        <v>497</v>
      </c>
      <c r="K23" s="42">
        <v>42.940143963779661</v>
      </c>
      <c r="L23" s="31">
        <v>0</v>
      </c>
      <c r="M23" s="41">
        <v>9595</v>
      </c>
      <c r="N23" s="32">
        <v>128.33402088996627</v>
      </c>
      <c r="O23" s="33">
        <v>143</v>
      </c>
      <c r="P23" s="31">
        <v>271.33402088996627</v>
      </c>
      <c r="Q23" s="31">
        <v>137.46840850753645</v>
      </c>
      <c r="R23" s="30">
        <v>5295.1573588451083</v>
      </c>
      <c r="S23" s="30">
        <v>-8209.1707558938033</v>
      </c>
      <c r="T23" s="40">
        <v>50.001925247295191</v>
      </c>
      <c r="U23" s="40">
        <f>'[2]FH IV_A09(d)'!U23</f>
        <v>2.4065011938457652</v>
      </c>
      <c r="V23" s="26"/>
      <c r="W23" s="26"/>
      <c r="X23" s="20"/>
      <c r="Y23" s="20"/>
      <c r="Z23" s="20"/>
      <c r="AA23" s="20"/>
      <c r="AB23" s="20"/>
      <c r="AC23" s="19"/>
      <c r="AD23" s="20"/>
      <c r="AE23" s="20"/>
      <c r="AF23" s="20"/>
      <c r="AG23" s="20"/>
      <c r="AH23" s="19"/>
      <c r="AI23" s="20"/>
      <c r="AJ23" s="20"/>
      <c r="AK23" s="20"/>
      <c r="AL23" s="20"/>
      <c r="AM23" s="19"/>
    </row>
    <row r="24" spans="1:39" ht="12" customHeight="1">
      <c r="A24" s="38">
        <v>2024</v>
      </c>
      <c r="B24" s="38"/>
      <c r="C24" s="37">
        <v>6282.0716766065962</v>
      </c>
      <c r="D24" s="2">
        <v>9164</v>
      </c>
      <c r="E24" s="36">
        <v>202.22057681666436</v>
      </c>
      <c r="F24" s="35">
        <v>9366.2205768166641</v>
      </c>
      <c r="G24" s="35">
        <v>5562</v>
      </c>
      <c r="H24" s="35">
        <v>0</v>
      </c>
      <c r="I24" s="35">
        <v>3531</v>
      </c>
      <c r="J24" s="31">
        <v>550</v>
      </c>
      <c r="K24" s="42">
        <v>43.571470119989705</v>
      </c>
      <c r="L24" s="31">
        <v>0</v>
      </c>
      <c r="M24" s="41">
        <v>9643</v>
      </c>
      <c r="N24" s="32">
        <v>276.77942318333589</v>
      </c>
      <c r="O24" s="33">
        <v>147</v>
      </c>
      <c r="P24" s="31">
        <v>423.77942318333589</v>
      </c>
      <c r="Q24" s="31">
        <v>401.65992523970976</v>
      </c>
      <c r="R24" s="30">
        <v>5239.0232997614676</v>
      </c>
      <c r="S24" s="30">
        <v>-7687.1631474268652</v>
      </c>
      <c r="T24" s="40">
        <v>50.000650095439411</v>
      </c>
      <c r="U24" s="40">
        <f>'[2]FH IV_A09(d)'!U24</f>
        <v>2.3665434199194495</v>
      </c>
      <c r="V24" s="26"/>
      <c r="W24" s="26"/>
      <c r="X24" s="20"/>
      <c r="Y24" s="20"/>
      <c r="Z24" s="20"/>
      <c r="AA24" s="20"/>
      <c r="AB24" s="20"/>
      <c r="AC24" s="19"/>
      <c r="AD24" s="20"/>
      <c r="AE24" s="20"/>
      <c r="AF24" s="20"/>
      <c r="AG24" s="20"/>
      <c r="AH24" s="19"/>
      <c r="AI24" s="20"/>
      <c r="AJ24" s="20"/>
      <c r="AK24" s="20"/>
      <c r="AL24" s="20"/>
      <c r="AM24" s="19"/>
    </row>
    <row r="25" spans="1:39">
      <c r="A25" s="38">
        <v>2025</v>
      </c>
      <c r="B25" s="38"/>
      <c r="C25" s="37">
        <v>6415.256936598088</v>
      </c>
      <c r="D25" s="2">
        <v>9260</v>
      </c>
      <c r="E25" s="36">
        <v>189.31952127853253</v>
      </c>
      <c r="F25" s="35">
        <v>9449.3195212785322</v>
      </c>
      <c r="G25" s="35">
        <v>5592</v>
      </c>
      <c r="H25" s="35">
        <v>0</v>
      </c>
      <c r="I25" s="35">
        <v>3562</v>
      </c>
      <c r="J25" s="31">
        <v>531</v>
      </c>
      <c r="K25" s="42">
        <v>43.315288373762179</v>
      </c>
      <c r="L25" s="31">
        <v>0</v>
      </c>
      <c r="M25" s="41">
        <v>9685</v>
      </c>
      <c r="N25" s="32">
        <v>235.68047872146781</v>
      </c>
      <c r="O25" s="33">
        <v>145</v>
      </c>
      <c r="P25" s="31">
        <v>380.68047872146781</v>
      </c>
      <c r="Q25" s="31">
        <v>256.80945825119494</v>
      </c>
      <c r="R25" s="30">
        <v>5285.470330580094</v>
      </c>
      <c r="S25" s="30">
        <v>-7315.9713928901065</v>
      </c>
      <c r="T25" s="40">
        <v>49.997971656061225</v>
      </c>
      <c r="U25" s="40">
        <f>'[2]FH IV_A09(d)'!U25</f>
        <v>2.3749835594761195</v>
      </c>
      <c r="V25" s="26"/>
      <c r="W25" s="26"/>
      <c r="X25" s="20"/>
      <c r="Y25" s="20"/>
      <c r="Z25" s="20"/>
      <c r="AA25" s="20"/>
      <c r="AB25" s="20"/>
      <c r="AC25" s="19"/>
      <c r="AD25" s="20"/>
      <c r="AE25" s="20"/>
      <c r="AF25" s="20"/>
      <c r="AG25" s="20"/>
      <c r="AH25" s="19"/>
      <c r="AI25" s="20"/>
      <c r="AJ25" s="20"/>
      <c r="AK25" s="20"/>
      <c r="AL25" s="20"/>
      <c r="AM25" s="19"/>
    </row>
    <row r="26" spans="1:39">
      <c r="A26" s="38">
        <v>2026</v>
      </c>
      <c r="B26" s="38"/>
      <c r="C26" s="37">
        <v>6284.1854361012047</v>
      </c>
      <c r="D26" s="2">
        <v>9160</v>
      </c>
      <c r="E26" s="36">
        <v>180.21770841692424</v>
      </c>
      <c r="F26" s="35">
        <v>9340.2177084169234</v>
      </c>
      <c r="G26" s="35">
        <v>5620</v>
      </c>
      <c r="H26" s="35">
        <v>0</v>
      </c>
      <c r="I26" s="35">
        <v>3521</v>
      </c>
      <c r="J26" s="31">
        <v>584</v>
      </c>
      <c r="K26" s="42">
        <v>43.949725029436792</v>
      </c>
      <c r="L26" s="31">
        <v>0</v>
      </c>
      <c r="M26" s="41">
        <v>9725</v>
      </c>
      <c r="N26" s="32">
        <v>384.78229158307659</v>
      </c>
      <c r="O26" s="33">
        <v>148</v>
      </c>
      <c r="P26" s="31">
        <v>532.78229158307659</v>
      </c>
      <c r="Q26" s="31">
        <v>516.44119091738105</v>
      </c>
      <c r="R26" s="30">
        <v>5223.7010322716997</v>
      </c>
      <c r="S26" s="30">
        <v>-6692.2671457595879</v>
      </c>
      <c r="T26" s="40">
        <v>49.998556208211511</v>
      </c>
      <c r="U26" s="40">
        <f>'[2]FH IV_A09(d)'!U26</f>
        <v>2.3353981484298751</v>
      </c>
      <c r="V26" s="26"/>
      <c r="W26" s="26"/>
      <c r="X26" s="20"/>
      <c r="Y26" s="20"/>
      <c r="Z26" s="20"/>
      <c r="AA26" s="20"/>
      <c r="AB26" s="20"/>
      <c r="AC26" s="19"/>
      <c r="AD26" s="20"/>
      <c r="AE26" s="20"/>
      <c r="AF26" s="20"/>
      <c r="AG26" s="20"/>
      <c r="AH26" s="19"/>
      <c r="AI26" s="20"/>
      <c r="AJ26" s="20"/>
      <c r="AK26" s="20"/>
      <c r="AL26" s="20"/>
      <c r="AM26" s="19"/>
    </row>
    <row r="27" spans="1:39">
      <c r="A27" s="38">
        <f>A26+1</f>
        <v>2027</v>
      </c>
      <c r="B27" s="38"/>
      <c r="C27" s="37">
        <v>6389.4780520275217</v>
      </c>
      <c r="D27" s="2">
        <v>9252</v>
      </c>
      <c r="E27" s="36">
        <v>164.81911120450812</v>
      </c>
      <c r="F27" s="35">
        <v>9416.8191112045079</v>
      </c>
      <c r="G27" s="35">
        <v>5648</v>
      </c>
      <c r="H27" s="35">
        <v>0</v>
      </c>
      <c r="I27" s="35">
        <v>3550</v>
      </c>
      <c r="J27" s="31">
        <v>568</v>
      </c>
      <c r="K27" s="42">
        <v>43.7302655107842</v>
      </c>
      <c r="L27" s="31">
        <v>0</v>
      </c>
      <c r="M27" s="41">
        <v>9766</v>
      </c>
      <c r="N27" s="32">
        <v>349.18088879549214</v>
      </c>
      <c r="O27" s="33">
        <v>145</v>
      </c>
      <c r="P27" s="31">
        <v>494.18088879549214</v>
      </c>
      <c r="Q27" s="31">
        <v>372.97691590212781</v>
      </c>
      <c r="R27" s="30">
        <v>5267.7074529640049</v>
      </c>
      <c r="S27" s="30">
        <v>-6219.7875322781965</v>
      </c>
      <c r="T27" s="40">
        <v>50.000755888606427</v>
      </c>
      <c r="U27" s="40">
        <f>'[2]FH IV_A09(d)'!U27</f>
        <v>2.3430015008075968</v>
      </c>
      <c r="V27" s="26"/>
      <c r="W27" s="26"/>
      <c r="X27" s="20"/>
      <c r="Y27" s="20"/>
      <c r="Z27" s="20"/>
      <c r="AA27" s="20"/>
      <c r="AB27" s="20"/>
      <c r="AC27" s="19"/>
      <c r="AD27" s="20"/>
      <c r="AE27" s="20"/>
      <c r="AF27" s="20"/>
      <c r="AG27" s="20"/>
      <c r="AH27" s="19"/>
      <c r="AI27" s="20"/>
      <c r="AJ27" s="20"/>
      <c r="AK27" s="20"/>
      <c r="AL27" s="20"/>
      <c r="AM27" s="19"/>
    </row>
    <row r="28" spans="1:39">
      <c r="A28" s="38">
        <f>A27+1</f>
        <v>2028</v>
      </c>
      <c r="B28" s="38"/>
      <c r="C28" s="37">
        <v>6237.3856897866763</v>
      </c>
      <c r="D28" s="2">
        <v>9136</v>
      </c>
      <c r="E28" s="36">
        <v>153.21661627231975</v>
      </c>
      <c r="F28" s="35">
        <v>9289.2166162723206</v>
      </c>
      <c r="G28" s="35">
        <v>5677</v>
      </c>
      <c r="H28" s="35">
        <v>0</v>
      </c>
      <c r="I28" s="35">
        <v>3502</v>
      </c>
      <c r="J28" s="31">
        <v>628</v>
      </c>
      <c r="K28" s="42">
        <v>44.460153860179133</v>
      </c>
      <c r="L28" s="31">
        <v>0</v>
      </c>
      <c r="M28" s="41">
        <v>9807</v>
      </c>
      <c r="N28" s="32">
        <v>517.78338372767939</v>
      </c>
      <c r="O28" s="33">
        <v>149</v>
      </c>
      <c r="P28" s="31">
        <v>666.78338372767939</v>
      </c>
      <c r="Q28" s="31">
        <v>660.99891583370504</v>
      </c>
      <c r="R28" s="30">
        <v>5195.6440274644237</v>
      </c>
      <c r="S28" s="30">
        <v>-5467.6657350590849</v>
      </c>
      <c r="T28" s="40">
        <v>50.001516816977961</v>
      </c>
      <c r="U28" s="40">
        <f>'[2]FH IV_A09(d)'!U28</f>
        <v>2.2988483636509138</v>
      </c>
      <c r="V28" s="26"/>
      <c r="W28" s="26"/>
      <c r="X28" s="20"/>
      <c r="Y28" s="20"/>
      <c r="Z28" s="20"/>
      <c r="AA28" s="20"/>
      <c r="AB28" s="20"/>
      <c r="AC28" s="19"/>
      <c r="AD28" s="20"/>
      <c r="AE28" s="20"/>
      <c r="AF28" s="20"/>
      <c r="AG28" s="20"/>
      <c r="AH28" s="19"/>
      <c r="AI28" s="20"/>
      <c r="AJ28" s="20"/>
      <c r="AK28" s="20"/>
      <c r="AL28" s="20"/>
      <c r="AM28" s="19"/>
    </row>
    <row r="29" spans="1:39">
      <c r="A29" s="38">
        <f>A28+1</f>
        <v>2029</v>
      </c>
      <c r="B29" s="38"/>
      <c r="C29" s="37">
        <v>6312.8805945129307</v>
      </c>
      <c r="D29" s="2">
        <v>9218</v>
      </c>
      <c r="E29" s="36">
        <v>134.66240660882636</v>
      </c>
      <c r="F29" s="35">
        <v>9352.6624066088261</v>
      </c>
      <c r="G29" s="35">
        <v>5709</v>
      </c>
      <c r="H29" s="35">
        <v>0</v>
      </c>
      <c r="I29" s="35">
        <v>3526</v>
      </c>
      <c r="J29" s="31">
        <v>618</v>
      </c>
      <c r="K29" s="42">
        <v>44.308238871871879</v>
      </c>
      <c r="L29" s="31">
        <v>0</v>
      </c>
      <c r="M29" s="41">
        <v>9853</v>
      </c>
      <c r="N29" s="32">
        <v>500.33759339117387</v>
      </c>
      <c r="O29" s="33">
        <v>146</v>
      </c>
      <c r="P29" s="31">
        <v>646.33759339117387</v>
      </c>
      <c r="Q29" s="31">
        <v>534.2544381042718</v>
      </c>
      <c r="R29" s="30">
        <v>5230.944266089291</v>
      </c>
      <c r="S29" s="30">
        <v>-4852.2418262487818</v>
      </c>
      <c r="T29" s="40">
        <v>49.999280641575666</v>
      </c>
      <c r="U29" s="40">
        <f>'[2]FH IV_A09(d)'!U29</f>
        <v>2.3014679983325173</v>
      </c>
      <c r="V29" s="26"/>
      <c r="W29" s="26"/>
      <c r="X29" s="20"/>
      <c r="Y29" s="20"/>
      <c r="Z29" s="20"/>
      <c r="AA29" s="20"/>
      <c r="AB29" s="20"/>
      <c r="AC29" s="19"/>
      <c r="AD29" s="20"/>
      <c r="AE29" s="20"/>
      <c r="AF29" s="20"/>
      <c r="AG29" s="20"/>
      <c r="AH29" s="19"/>
      <c r="AI29" s="20"/>
      <c r="AJ29" s="20"/>
      <c r="AK29" s="20"/>
      <c r="AL29" s="20"/>
      <c r="AM29" s="19"/>
    </row>
    <row r="30" spans="1:39">
      <c r="A30" s="38">
        <f>A29+1</f>
        <v>2030</v>
      </c>
      <c r="B30" s="38"/>
      <c r="C30" s="37">
        <v>6154.6653197201849</v>
      </c>
      <c r="D30" s="2">
        <v>9105</v>
      </c>
      <c r="E30" s="36">
        <v>119.53155656900952</v>
      </c>
      <c r="F30" s="35">
        <v>9224.5315565690089</v>
      </c>
      <c r="G30" s="35">
        <v>5742</v>
      </c>
      <c r="H30" s="35">
        <v>0</v>
      </c>
      <c r="I30" s="35">
        <v>3477</v>
      </c>
      <c r="J30" s="31">
        <v>683</v>
      </c>
      <c r="K30" s="42">
        <v>45.097140971213491</v>
      </c>
      <c r="L30" s="31">
        <v>0</v>
      </c>
      <c r="M30" s="41">
        <v>9902</v>
      </c>
      <c r="N30" s="32">
        <v>677.4684434309911</v>
      </c>
      <c r="O30" s="33">
        <v>150</v>
      </c>
      <c r="P30" s="31">
        <v>827.4684434309911</v>
      </c>
      <c r="Q30" s="31">
        <v>822.5071202987931</v>
      </c>
      <c r="R30" s="30">
        <v>5158.6009941561306</v>
      </c>
      <c r="S30" s="30">
        <v>-3958.7551424615872</v>
      </c>
      <c r="T30" s="40">
        <v>50.001489631295485</v>
      </c>
      <c r="U30" s="40">
        <f>'[2]FH IV_A09(d)'!U30</f>
        <v>2.2562251852284527</v>
      </c>
      <c r="V30" s="26"/>
      <c r="W30" s="26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39" ht="15" customHeight="1">
      <c r="A31" s="38">
        <f>A30+1</f>
        <v>2031</v>
      </c>
      <c r="B31" s="38"/>
      <c r="C31" s="37">
        <v>6239.5076682579256</v>
      </c>
      <c r="D31" s="2">
        <v>9205</v>
      </c>
      <c r="E31" s="36">
        <v>97.502966429122964</v>
      </c>
      <c r="F31" s="35">
        <v>9302.5029664291233</v>
      </c>
      <c r="G31" s="35">
        <v>5780</v>
      </c>
      <c r="H31" s="35">
        <v>0</v>
      </c>
      <c r="I31" s="35">
        <v>3507</v>
      </c>
      <c r="J31" s="31">
        <v>671</v>
      </c>
      <c r="K31" s="42">
        <v>44.91264356568945</v>
      </c>
      <c r="L31" s="31">
        <v>0</v>
      </c>
      <c r="M31" s="41">
        <v>9958</v>
      </c>
      <c r="N31" s="32">
        <v>655.49703357087674</v>
      </c>
      <c r="O31" s="33">
        <v>147</v>
      </c>
      <c r="P31" s="31">
        <v>802.49703357087674</v>
      </c>
      <c r="Q31" s="31">
        <v>681.99544806714994</v>
      </c>
      <c r="R31" s="30">
        <v>5202.8670969876002</v>
      </c>
      <c r="S31" s="30">
        <v>-3218.1232090977683</v>
      </c>
      <c r="T31" s="40">
        <v>50.00266549599317</v>
      </c>
      <c r="U31" s="40">
        <f>'[2]FH IV_A09(d)'!U31</f>
        <v>2.2606006035617807</v>
      </c>
      <c r="V31" s="26"/>
      <c r="W31" s="26"/>
      <c r="X31" s="20"/>
      <c r="Y31" s="20"/>
      <c r="Z31" s="20"/>
      <c r="AA31" s="20"/>
      <c r="AB31" s="20"/>
      <c r="AC31" s="19"/>
      <c r="AD31" s="20"/>
      <c r="AE31" s="20"/>
      <c r="AF31" s="20"/>
      <c r="AG31" s="20"/>
      <c r="AH31" s="19"/>
      <c r="AI31" s="20"/>
      <c r="AJ31" s="20"/>
      <c r="AK31" s="20"/>
      <c r="AL31" s="20"/>
      <c r="AM31" s="19"/>
    </row>
    <row r="32" spans="1:39">
      <c r="A32" s="38">
        <f>A31+1</f>
        <v>2032</v>
      </c>
      <c r="B32" s="38"/>
      <c r="C32" s="37">
        <v>6091.5095891249957</v>
      </c>
      <c r="D32" s="2">
        <v>9109</v>
      </c>
      <c r="E32" s="36">
        <v>79.278814362191568</v>
      </c>
      <c r="F32" s="35">
        <v>9188.278814362191</v>
      </c>
      <c r="G32" s="35">
        <v>5820</v>
      </c>
      <c r="H32" s="35">
        <v>0</v>
      </c>
      <c r="I32" s="35">
        <v>3464</v>
      </c>
      <c r="J32" s="31">
        <v>734</v>
      </c>
      <c r="K32" s="42">
        <v>45.688644030241107</v>
      </c>
      <c r="L32" s="31">
        <v>0</v>
      </c>
      <c r="M32" s="41">
        <v>10018</v>
      </c>
      <c r="N32" s="32">
        <v>829.72118563780896</v>
      </c>
      <c r="O32" s="33">
        <v>151</v>
      </c>
      <c r="P32" s="31">
        <v>980.72118563780896</v>
      </c>
      <c r="Q32" s="31">
        <v>968.38875720175952</v>
      </c>
      <c r="R32" s="30">
        <v>5138.3098638918145</v>
      </c>
      <c r="S32" s="30">
        <v>-2202.7638172859033</v>
      </c>
      <c r="T32" s="40">
        <v>50.000339748901588</v>
      </c>
      <c r="U32" s="40">
        <f>'[2]FH IV_A09(d)'!U32</f>
        <v>2.2170693761737095</v>
      </c>
      <c r="V32" s="26"/>
      <c r="W32" s="26"/>
      <c r="X32" s="20"/>
      <c r="Y32" s="20"/>
      <c r="Z32" s="20"/>
      <c r="AA32" s="20"/>
      <c r="AB32" s="20"/>
      <c r="AC32" s="19"/>
      <c r="AD32" s="20"/>
      <c r="AE32" s="20"/>
      <c r="AF32" s="20"/>
      <c r="AG32" s="20"/>
      <c r="AH32" s="19"/>
      <c r="AI32" s="20"/>
      <c r="AJ32" s="20"/>
      <c r="AK32" s="20"/>
      <c r="AL32" s="20"/>
      <c r="AM32" s="19"/>
    </row>
    <row r="33" spans="1:39">
      <c r="A33" s="38">
        <f>A32+1</f>
        <v>2033</v>
      </c>
      <c r="B33" s="38"/>
      <c r="C33" s="37">
        <v>6194.8916113559144</v>
      </c>
      <c r="D33" s="2">
        <v>9214</v>
      </c>
      <c r="E33" s="36">
        <v>54.255793595217298</v>
      </c>
      <c r="F33" s="35">
        <v>9268.2557935952173</v>
      </c>
      <c r="G33" s="35">
        <v>5864</v>
      </c>
      <c r="H33" s="35">
        <v>0</v>
      </c>
      <c r="I33" s="35">
        <v>3494</v>
      </c>
      <c r="J33" s="31">
        <v>728</v>
      </c>
      <c r="K33" s="42">
        <v>45.553339204530715</v>
      </c>
      <c r="L33" s="31">
        <v>0</v>
      </c>
      <c r="M33" s="41">
        <v>10086</v>
      </c>
      <c r="N33" s="32">
        <v>817.74420640478274</v>
      </c>
      <c r="O33" s="33">
        <v>149</v>
      </c>
      <c r="P33" s="31">
        <v>966.74420640478274</v>
      </c>
      <c r="Q33" s="31">
        <v>845.67034903188005</v>
      </c>
      <c r="R33" s="30">
        <v>5183.4481075126223</v>
      </c>
      <c r="S33" s="30">
        <v>-1324.561394776812</v>
      </c>
      <c r="T33" s="40">
        <v>50.002468923280588</v>
      </c>
      <c r="U33" s="40">
        <f>'[2]FH IV_A09(d)'!U33</f>
        <v>2.2196160218152667</v>
      </c>
      <c r="V33" s="26"/>
      <c r="W33" s="26"/>
      <c r="X33" s="20"/>
      <c r="Y33" s="20"/>
      <c r="Z33" s="20"/>
      <c r="AA33" s="20"/>
      <c r="AB33" s="20"/>
      <c r="AC33" s="19"/>
      <c r="AD33" s="20"/>
      <c r="AE33" s="20"/>
      <c r="AF33" s="20"/>
      <c r="AG33" s="20"/>
      <c r="AH33" s="19"/>
      <c r="AI33" s="20"/>
      <c r="AJ33" s="20"/>
      <c r="AK33" s="20"/>
      <c r="AL33" s="20"/>
      <c r="AM33" s="19"/>
    </row>
    <row r="34" spans="1:39">
      <c r="A34" s="38">
        <f>A33+1</f>
        <v>2034</v>
      </c>
      <c r="B34" s="38"/>
      <c r="C34" s="37">
        <v>6056.8351350246539</v>
      </c>
      <c r="D34" s="2">
        <v>9128</v>
      </c>
      <c r="E34" s="36">
        <v>32.619606324279651</v>
      </c>
      <c r="F34" s="35">
        <v>9160.6196063242805</v>
      </c>
      <c r="G34" s="35">
        <v>5909</v>
      </c>
      <c r="H34" s="35">
        <v>0</v>
      </c>
      <c r="I34" s="35">
        <v>3453</v>
      </c>
      <c r="J34" s="31">
        <v>791</v>
      </c>
      <c r="K34" s="42">
        <v>46.328743932015691</v>
      </c>
      <c r="L34" s="31">
        <v>0</v>
      </c>
      <c r="M34" s="41">
        <v>10153</v>
      </c>
      <c r="N34" s="32">
        <v>992.38039367571946</v>
      </c>
      <c r="O34" s="33">
        <v>152</v>
      </c>
      <c r="P34" s="31">
        <v>1144.3803936757195</v>
      </c>
      <c r="Q34" s="31">
        <v>1126.8136831331858</v>
      </c>
      <c r="R34" s="30">
        <v>5124.4121366633444</v>
      </c>
      <c r="S34" s="30">
        <v>-177.97056983800024</v>
      </c>
      <c r="T34" s="40">
        <v>50.000906341381338</v>
      </c>
      <c r="U34" s="40">
        <f>'[2]FH IV_A09(d)'!U34</f>
        <v>2.1768173671388338</v>
      </c>
      <c r="V34" s="26"/>
      <c r="W34" s="26"/>
      <c r="X34" s="20"/>
      <c r="Y34" s="20"/>
      <c r="Z34" s="20"/>
      <c r="AA34" s="20"/>
      <c r="AB34" s="20"/>
      <c r="AC34" s="19"/>
      <c r="AD34" s="20"/>
      <c r="AE34" s="20"/>
      <c r="AF34" s="20"/>
      <c r="AG34" s="20"/>
      <c r="AH34" s="19"/>
      <c r="AI34" s="20"/>
      <c r="AJ34" s="20"/>
      <c r="AK34" s="20"/>
      <c r="AL34" s="20"/>
      <c r="AM34" s="19"/>
    </row>
    <row r="35" spans="1:39">
      <c r="A35" s="38">
        <f>A34+1</f>
        <v>2035</v>
      </c>
      <c r="B35" s="38"/>
      <c r="C35" s="37">
        <v>6164.0093761444095</v>
      </c>
      <c r="D35" s="2">
        <v>9242</v>
      </c>
      <c r="E35" s="36">
        <v>4.3838092080050597</v>
      </c>
      <c r="F35" s="35">
        <v>9246.3838092080059</v>
      </c>
      <c r="G35" s="35">
        <v>5959</v>
      </c>
      <c r="H35" s="35">
        <v>0</v>
      </c>
      <c r="I35" s="35">
        <v>3486</v>
      </c>
      <c r="J35" s="31">
        <v>786</v>
      </c>
      <c r="K35" s="42">
        <v>46.201845912406661</v>
      </c>
      <c r="L35" s="31">
        <v>0</v>
      </c>
      <c r="M35" s="41">
        <v>10231</v>
      </c>
      <c r="N35" s="32">
        <v>984.61619079199409</v>
      </c>
      <c r="O35" s="33">
        <v>150</v>
      </c>
      <c r="P35" s="31">
        <v>1134.6161907919941</v>
      </c>
      <c r="Q35" s="31">
        <v>175.35236832020237</v>
      </c>
      <c r="R35" s="30">
        <v>6007.945730514497</v>
      </c>
      <c r="S35" s="30">
        <v>0</v>
      </c>
      <c r="T35" s="40">
        <v>59.02348055724844</v>
      </c>
      <c r="U35" s="40">
        <f>'[2]FH IV_A09(d)'!U35</f>
        <v>2.1790679182848085</v>
      </c>
      <c r="V35" s="26"/>
      <c r="W35" s="26"/>
      <c r="X35" s="20"/>
      <c r="Y35" s="20"/>
      <c r="Z35" s="20"/>
      <c r="AA35" s="20"/>
      <c r="AB35" s="20"/>
      <c r="AC35" s="19"/>
      <c r="AD35" s="20"/>
      <c r="AE35" s="20"/>
      <c r="AF35" s="20"/>
      <c r="AG35" s="20"/>
      <c r="AH35" s="19"/>
      <c r="AI35" s="20"/>
      <c r="AJ35" s="20"/>
      <c r="AK35" s="20"/>
      <c r="AL35" s="20"/>
      <c r="AM35" s="19"/>
    </row>
    <row r="36" spans="1:39" hidden="1" outlineLevel="1">
      <c r="A36" s="38">
        <f>A35+1</f>
        <v>2036</v>
      </c>
      <c r="B36" s="38"/>
      <c r="C36" s="37"/>
      <c r="D36" s="2">
        <v>9589</v>
      </c>
      <c r="E36" s="36">
        <v>0</v>
      </c>
      <c r="F36" s="35">
        <v>9589</v>
      </c>
      <c r="G36" s="35">
        <v>6688</v>
      </c>
      <c r="H36" s="35"/>
      <c r="I36" s="35">
        <v>3615</v>
      </c>
      <c r="J36" s="31">
        <v>1041</v>
      </c>
      <c r="K36" s="34" t="e">
        <f>(#REF!+J36+I36)/F36</f>
        <v>#REF!</v>
      </c>
      <c r="L36" s="31"/>
      <c r="M36" s="33">
        <v>475</v>
      </c>
      <c r="N36" s="32">
        <v>1755</v>
      </c>
      <c r="O36" s="32"/>
      <c r="P36" s="31">
        <v>2230</v>
      </c>
      <c r="Q36" s="31"/>
      <c r="R36" s="30">
        <v>16063.440486473757</v>
      </c>
      <c r="S36" s="30"/>
      <c r="T36" s="29">
        <v>162.85863017527572</v>
      </c>
      <c r="V36" s="26"/>
      <c r="W36" s="26"/>
      <c r="X36" s="20"/>
      <c r="Y36" s="20"/>
      <c r="Z36" s="20"/>
      <c r="AA36" s="20"/>
      <c r="AB36" s="20"/>
      <c r="AC36" s="19"/>
      <c r="AD36" s="20"/>
      <c r="AE36" s="20"/>
      <c r="AF36" s="20"/>
      <c r="AG36" s="20"/>
      <c r="AH36" s="19"/>
      <c r="AI36" s="20"/>
      <c r="AJ36" s="20"/>
      <c r="AK36" s="20"/>
      <c r="AL36" s="20"/>
      <c r="AM36" s="19"/>
    </row>
    <row r="37" spans="1:39" hidden="1" outlineLevel="1">
      <c r="A37" s="38">
        <f>A36+1</f>
        <v>2037</v>
      </c>
      <c r="B37" s="38"/>
      <c r="C37" s="37"/>
      <c r="D37" s="2">
        <v>9769</v>
      </c>
      <c r="E37" s="36">
        <v>0</v>
      </c>
      <c r="F37" s="35">
        <v>9769</v>
      </c>
      <c r="G37" s="35">
        <v>6778</v>
      </c>
      <c r="H37" s="35"/>
      <c r="I37" s="35">
        <v>3682</v>
      </c>
      <c r="J37" s="31">
        <v>1023</v>
      </c>
      <c r="K37" s="34" t="e">
        <f>(#REF!+J37+I37)/F37</f>
        <v>#REF!</v>
      </c>
      <c r="L37" s="31"/>
      <c r="M37" s="33">
        <v>545</v>
      </c>
      <c r="N37" s="32">
        <v>1714</v>
      </c>
      <c r="O37" s="32"/>
      <c r="P37" s="31">
        <v>2259</v>
      </c>
      <c r="Q37" s="31"/>
      <c r="R37" s="30">
        <v>18085.049740368235</v>
      </c>
      <c r="S37" s="30"/>
      <c r="T37" s="29">
        <v>180.50074107584095</v>
      </c>
      <c r="V37" s="26"/>
      <c r="W37" s="26"/>
      <c r="X37" s="20"/>
      <c r="Y37" s="20"/>
      <c r="Z37" s="20"/>
      <c r="AA37" s="20"/>
      <c r="AB37" s="20"/>
      <c r="AC37" s="19"/>
      <c r="AD37" s="20"/>
      <c r="AE37" s="20"/>
      <c r="AF37" s="20"/>
      <c r="AG37" s="20"/>
      <c r="AH37" s="19"/>
      <c r="AI37" s="20"/>
      <c r="AJ37" s="20"/>
      <c r="AK37" s="20"/>
      <c r="AL37" s="20"/>
      <c r="AM37" s="19"/>
    </row>
    <row r="38" spans="1:39" hidden="1" outlineLevel="1">
      <c r="A38" s="38">
        <f>A37+1</f>
        <v>2038</v>
      </c>
      <c r="B38" s="38"/>
      <c r="C38" s="37"/>
      <c r="D38" s="2">
        <v>9722</v>
      </c>
      <c r="E38" s="36">
        <v>0</v>
      </c>
      <c r="F38" s="35">
        <v>9722</v>
      </c>
      <c r="G38" s="35">
        <v>6864</v>
      </c>
      <c r="H38" s="35"/>
      <c r="I38" s="35">
        <v>3665</v>
      </c>
      <c r="J38" s="31">
        <v>1086</v>
      </c>
      <c r="K38" s="34" t="e">
        <f>(#REF!+J38+I38)/F38</f>
        <v>#REF!</v>
      </c>
      <c r="L38" s="31"/>
      <c r="M38" s="33">
        <v>618</v>
      </c>
      <c r="N38" s="32">
        <v>1893</v>
      </c>
      <c r="O38" s="32"/>
      <c r="P38" s="31">
        <v>2511</v>
      </c>
      <c r="Q38" s="31"/>
      <c r="R38" s="30">
        <v>20328.782995436686</v>
      </c>
      <c r="S38" s="30"/>
      <c r="T38" s="29">
        <v>204.47077178246414</v>
      </c>
      <c r="V38" s="26"/>
      <c r="W38" s="26"/>
      <c r="X38" s="20"/>
      <c r="Y38" s="20"/>
      <c r="Z38" s="20"/>
      <c r="AA38" s="20"/>
      <c r="AB38" s="20"/>
      <c r="AC38" s="19"/>
      <c r="AD38" s="20"/>
      <c r="AE38" s="20"/>
      <c r="AF38" s="20"/>
      <c r="AG38" s="20"/>
      <c r="AH38" s="19"/>
      <c r="AI38" s="20"/>
      <c r="AJ38" s="20"/>
      <c r="AK38" s="20"/>
      <c r="AL38" s="20"/>
      <c r="AM38" s="19"/>
    </row>
    <row r="39" spans="1:39" hidden="1" outlineLevel="1">
      <c r="A39" s="38">
        <f>A38+1</f>
        <v>2039</v>
      </c>
      <c r="B39" s="38"/>
      <c r="C39" s="37"/>
      <c r="D39" s="2">
        <v>9902</v>
      </c>
      <c r="E39" s="36">
        <v>0</v>
      </c>
      <c r="F39" s="35">
        <v>9902</v>
      </c>
      <c r="G39" s="35">
        <v>6954</v>
      </c>
      <c r="H39" s="35"/>
      <c r="I39" s="35">
        <v>3732</v>
      </c>
      <c r="J39" s="31">
        <v>1068</v>
      </c>
      <c r="K39" s="34" t="e">
        <f>(#REF!+J39+I39)/F39</f>
        <v>#REF!</v>
      </c>
      <c r="L39" s="31"/>
      <c r="M39" s="33">
        <v>696</v>
      </c>
      <c r="N39" s="32">
        <v>1852</v>
      </c>
      <c r="O39" s="32"/>
      <c r="P39" s="31">
        <v>2548</v>
      </c>
      <c r="Q39" s="31"/>
      <c r="R39" s="30">
        <v>22576.357630972107</v>
      </c>
      <c r="S39" s="30"/>
      <c r="T39" s="29">
        <v>223.34690997951375</v>
      </c>
      <c r="V39" s="26"/>
      <c r="W39" s="26"/>
      <c r="X39" s="20"/>
      <c r="Y39" s="20"/>
      <c r="Z39" s="20"/>
      <c r="AA39" s="20"/>
      <c r="AB39" s="20"/>
      <c r="AC39" s="19"/>
      <c r="AD39" s="20"/>
      <c r="AE39" s="20"/>
      <c r="AF39" s="20"/>
      <c r="AG39" s="20"/>
      <c r="AH39" s="19"/>
      <c r="AI39" s="20"/>
      <c r="AJ39" s="20"/>
      <c r="AK39" s="20"/>
      <c r="AL39" s="20"/>
      <c r="AM39" s="19"/>
    </row>
    <row r="40" spans="1:39" hidden="1" outlineLevel="1">
      <c r="A40" s="38">
        <f>A39+1</f>
        <v>2040</v>
      </c>
      <c r="B40" s="38"/>
      <c r="C40" s="37"/>
      <c r="D40" s="2">
        <v>9863</v>
      </c>
      <c r="E40" s="36">
        <v>0</v>
      </c>
      <c r="F40" s="35">
        <v>9863</v>
      </c>
      <c r="G40" s="35">
        <v>7042</v>
      </c>
      <c r="H40" s="35"/>
      <c r="I40" s="35">
        <v>3718</v>
      </c>
      <c r="J40" s="31">
        <v>1130</v>
      </c>
      <c r="K40" s="34" t="e">
        <f>(#REF!+J40+I40)/F40</f>
        <v>#REF!</v>
      </c>
      <c r="L40" s="31"/>
      <c r="M40" s="33">
        <v>777</v>
      </c>
      <c r="N40" s="32">
        <v>2027</v>
      </c>
      <c r="O40" s="32"/>
      <c r="P40" s="31">
        <v>2804</v>
      </c>
      <c r="Q40" s="31"/>
      <c r="R40" s="30">
        <v>25046.716877805033</v>
      </c>
      <c r="S40" s="30"/>
      <c r="T40" s="29">
        <v>249.3028326060479</v>
      </c>
      <c r="V40" s="26"/>
      <c r="W40" s="26"/>
      <c r="X40" s="20"/>
      <c r="Y40" s="20"/>
      <c r="Z40" s="20"/>
      <c r="AA40" s="20"/>
      <c r="AB40" s="20"/>
      <c r="AC40" s="19"/>
      <c r="AD40" s="20"/>
      <c r="AE40" s="20"/>
      <c r="AF40" s="20"/>
      <c r="AG40" s="20"/>
      <c r="AH40" s="19"/>
      <c r="AI40" s="20"/>
      <c r="AJ40" s="20"/>
      <c r="AK40" s="20"/>
      <c r="AL40" s="20"/>
      <c r="AM40" s="19"/>
    </row>
    <row r="41" spans="1:39" ht="2.25" customHeight="1" collapsed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28"/>
      <c r="U41" s="28"/>
      <c r="V41" s="26"/>
      <c r="W41" s="20"/>
      <c r="X41" s="20"/>
      <c r="Y41" s="20"/>
      <c r="Z41" s="20"/>
      <c r="AA41" s="20"/>
      <c r="AB41" s="19"/>
      <c r="AC41" s="20"/>
      <c r="AD41" s="20"/>
      <c r="AE41" s="20"/>
      <c r="AF41" s="20"/>
      <c r="AG41" s="19"/>
      <c r="AH41" s="20"/>
      <c r="AI41" s="20"/>
      <c r="AJ41" s="20"/>
      <c r="AK41" s="20"/>
      <c r="AL41" s="19"/>
    </row>
    <row r="42" spans="1:39" s="11" customFormat="1">
      <c r="A42" s="11" t="s">
        <v>69</v>
      </c>
      <c r="N42" s="24"/>
      <c r="O42" s="24"/>
      <c r="P42" s="24"/>
      <c r="Q42" s="24"/>
      <c r="R42" s="24"/>
      <c r="S42" s="24"/>
      <c r="V42" s="22"/>
      <c r="W42" s="21"/>
      <c r="X42" s="20"/>
      <c r="Y42" s="20"/>
      <c r="Z42" s="20"/>
      <c r="AA42" s="20"/>
      <c r="AB42" s="20"/>
      <c r="AC42" s="19"/>
      <c r="AD42" s="20"/>
      <c r="AE42" s="20"/>
      <c r="AF42" s="20"/>
      <c r="AG42" s="20"/>
      <c r="AH42" s="19"/>
      <c r="AI42" s="20"/>
      <c r="AJ42" s="20"/>
      <c r="AK42" s="20"/>
      <c r="AL42" s="20"/>
      <c r="AM42" s="19"/>
    </row>
    <row r="43" spans="1:39" s="11" customFormat="1" ht="12" customHeight="1">
      <c r="A43" s="25" t="s">
        <v>19</v>
      </c>
      <c r="L43" s="15" t="s">
        <v>18</v>
      </c>
      <c r="M43" s="11" t="s">
        <v>17</v>
      </c>
      <c r="O43" s="23"/>
      <c r="P43" s="23"/>
      <c r="Q43" s="24"/>
      <c r="R43" s="24"/>
      <c r="S43" s="24"/>
      <c r="V43" s="22"/>
      <c r="W43" s="21"/>
      <c r="X43" s="20"/>
      <c r="Y43" s="20"/>
      <c r="Z43" s="20"/>
      <c r="AA43" s="20"/>
      <c r="AB43" s="20"/>
      <c r="AC43" s="19"/>
      <c r="AD43" s="20"/>
      <c r="AE43" s="20"/>
      <c r="AF43" s="20"/>
      <c r="AG43" s="20"/>
      <c r="AH43" s="19"/>
      <c r="AI43" s="20"/>
      <c r="AJ43" s="20"/>
      <c r="AK43" s="20"/>
      <c r="AL43" s="20"/>
      <c r="AM43" s="19"/>
    </row>
    <row r="44" spans="1:39" s="11" customFormat="1" ht="12" customHeight="1">
      <c r="A44" s="11" t="s">
        <v>16</v>
      </c>
      <c r="D44" s="15">
        <f>'[1]FH 6b_SR_II_Abr12'!D36</f>
        <v>2013</v>
      </c>
      <c r="E44" s="15">
        <f>'[1]FH 6b_SR_II_Abr12'!F36</f>
        <v>2014</v>
      </c>
      <c r="F44" s="15">
        <f>'[1]FH 6b_SR_II_Abr12'!G36</f>
        <v>2015</v>
      </c>
      <c r="G44" s="15">
        <f>'[1]FH 6b_SR_II_Abr12'!H36</f>
        <v>2016</v>
      </c>
      <c r="H44" s="15">
        <f>'[1]FH 6b_SR_II_Abr12'!J36</f>
        <v>2017</v>
      </c>
      <c r="I44" s="15">
        <v>2018</v>
      </c>
      <c r="J44" s="15" t="s">
        <v>15</v>
      </c>
      <c r="L44" s="15" t="s">
        <v>14</v>
      </c>
      <c r="M44" s="11" t="s">
        <v>13</v>
      </c>
      <c r="O44" s="23"/>
      <c r="P44" s="23"/>
      <c r="Q44" s="18"/>
      <c r="R44" s="18"/>
      <c r="S44" s="18"/>
      <c r="V44" s="22"/>
      <c r="W44" s="21"/>
      <c r="X44" s="20"/>
      <c r="Y44" s="20"/>
      <c r="Z44" s="20"/>
      <c r="AA44" s="20"/>
      <c r="AB44" s="20"/>
      <c r="AC44" s="19"/>
      <c r="AD44" s="20"/>
      <c r="AE44" s="20"/>
      <c r="AF44" s="20"/>
      <c r="AG44" s="20"/>
      <c r="AH44" s="19"/>
      <c r="AI44" s="20"/>
      <c r="AJ44" s="20"/>
      <c r="AK44" s="20"/>
      <c r="AL44" s="20"/>
      <c r="AM44" s="19"/>
    </row>
    <row r="45" spans="1:39" s="11" customFormat="1" ht="12" customHeight="1">
      <c r="A45" s="11" t="s">
        <v>12</v>
      </c>
      <c r="D45" s="17">
        <v>0.8</v>
      </c>
      <c r="E45" s="17">
        <v>0.7</v>
      </c>
      <c r="F45" s="17">
        <v>0.8</v>
      </c>
      <c r="G45" s="17">
        <v>1</v>
      </c>
      <c r="H45" s="17">
        <v>1.4</v>
      </c>
      <c r="I45" s="17">
        <v>1.4</v>
      </c>
      <c r="J45" s="92">
        <v>2</v>
      </c>
      <c r="L45" s="15" t="s">
        <v>11</v>
      </c>
      <c r="M45" s="11" t="s">
        <v>10</v>
      </c>
      <c r="Q45" s="18"/>
      <c r="R45" s="18"/>
      <c r="S45" s="18"/>
    </row>
    <row r="46" spans="1:39" s="11" customFormat="1" ht="12" customHeight="1">
      <c r="A46" s="11" t="s">
        <v>9</v>
      </c>
      <c r="D46" s="17">
        <v>0.2</v>
      </c>
      <c r="E46" s="17">
        <v>0.2</v>
      </c>
      <c r="F46" s="17">
        <v>0.2</v>
      </c>
      <c r="G46" s="17">
        <v>0.2</v>
      </c>
      <c r="H46" s="17">
        <v>0.2</v>
      </c>
      <c r="I46" s="17">
        <v>0.2</v>
      </c>
      <c r="J46" s="11">
        <v>0.2</v>
      </c>
      <c r="M46" s="11" t="s">
        <v>8</v>
      </c>
    </row>
    <row r="47" spans="1:39" s="11" customFormat="1" ht="12" customHeight="1">
      <c r="A47" s="11" t="s">
        <v>7</v>
      </c>
      <c r="D47" s="17">
        <v>0</v>
      </c>
      <c r="E47" s="17">
        <v>0.2</v>
      </c>
      <c r="F47" s="17">
        <v>0.4</v>
      </c>
      <c r="G47" s="17">
        <v>1</v>
      </c>
      <c r="H47" s="17">
        <v>1</v>
      </c>
      <c r="I47" s="17">
        <v>1</v>
      </c>
      <c r="J47" s="11">
        <v>1.5</v>
      </c>
      <c r="L47" s="15" t="s">
        <v>6</v>
      </c>
      <c r="M47" s="11" t="s">
        <v>5</v>
      </c>
    </row>
    <row r="48" spans="1:39" s="11" customFormat="1" ht="12" customHeight="1">
      <c r="D48" s="16"/>
      <c r="E48" s="13"/>
      <c r="F48" s="13"/>
      <c r="G48" s="13"/>
      <c r="H48" s="15"/>
      <c r="I48" s="13"/>
      <c r="J48" s="13"/>
      <c r="K48" s="15"/>
      <c r="L48" s="15" t="s">
        <v>4</v>
      </c>
      <c r="M48" s="13" t="s">
        <v>3</v>
      </c>
    </row>
    <row r="49" spans="1:21" s="11" customFormat="1" ht="12" customHeight="1">
      <c r="A49" s="13"/>
      <c r="B49" s="13"/>
      <c r="C49" s="13"/>
      <c r="D49" s="14"/>
      <c r="K49" s="13"/>
      <c r="L49" s="13"/>
      <c r="M49" s="11" t="s">
        <v>2</v>
      </c>
      <c r="T49" s="12"/>
    </row>
    <row r="50" spans="1:21" ht="14.25" customHeight="1">
      <c r="A50" s="10" t="s">
        <v>1</v>
      </c>
      <c r="B50" s="10"/>
      <c r="C50" s="10"/>
      <c r="D50" s="9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7"/>
      <c r="U50" s="7" t="s">
        <v>0</v>
      </c>
    </row>
    <row r="53" spans="1:21">
      <c r="D53" s="2"/>
    </row>
    <row r="54" spans="1:21">
      <c r="D54" s="2"/>
    </row>
    <row r="55" spans="1:21">
      <c r="D55" s="2"/>
      <c r="K55" s="6"/>
      <c r="L55" s="6"/>
      <c r="M55" s="6"/>
    </row>
    <row r="56" spans="1:21">
      <c r="D56" s="2"/>
      <c r="E56" s="5"/>
    </row>
    <row r="57" spans="1:21">
      <c r="D57" s="2"/>
      <c r="E57" s="4"/>
      <c r="F57" s="3"/>
      <c r="G57" s="3"/>
    </row>
    <row r="58" spans="1:21">
      <c r="D58" s="2"/>
      <c r="E58" s="3"/>
      <c r="F58" s="3"/>
      <c r="G58" s="3"/>
    </row>
    <row r="59" spans="1:21">
      <c r="D59" s="2"/>
    </row>
    <row r="60" spans="1:21">
      <c r="D60" s="2"/>
    </row>
    <row r="61" spans="1:21">
      <c r="D61" s="2"/>
    </row>
    <row r="62" spans="1:21">
      <c r="D62" s="2"/>
    </row>
    <row r="63" spans="1:21">
      <c r="D63" s="2"/>
    </row>
    <row r="64" spans="1:21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  <row r="74" spans="4:4">
      <c r="D74" s="2"/>
    </row>
    <row r="75" spans="4:4">
      <c r="D75" s="2"/>
    </row>
    <row r="76" spans="4:4">
      <c r="D76" s="2"/>
    </row>
    <row r="77" spans="4:4">
      <c r="D77" s="2"/>
    </row>
    <row r="78" spans="4:4">
      <c r="D78" s="2"/>
    </row>
    <row r="79" spans="4:4">
      <c r="D79" s="2"/>
    </row>
    <row r="80" spans="4:4">
      <c r="D80" s="2"/>
    </row>
    <row r="81" spans="4:4">
      <c r="D81" s="2"/>
    </row>
  </sheetData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FH IV_A17(f)</vt:lpstr>
      <vt:lpstr>FH IV_A18(f)</vt:lpstr>
      <vt:lpstr>FH IV_A09(f)</vt:lpstr>
      <vt:lpstr>'FH IV_A09(f)'!Area_stampa</vt:lpstr>
      <vt:lpstr>'FH IV_A17(f)'!Area_stampa</vt:lpstr>
      <vt:lpstr>'FH IV_A18(f)'!Area_stampa</vt:lpstr>
      <vt:lpstr>'FH IV_A09(f)'!IV_Finanzhaushalt</vt:lpstr>
      <vt:lpstr>'FH IV_A17(f)'!IV_Finanzhaushalt</vt:lpstr>
      <vt:lpstr>'FH IV_A18(f)'!IV_Finanzhaushalt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Delparente Gala BSV</dc:creator>
  <cp:lastModifiedBy>Delparente Gala BSV</cp:lastModifiedBy>
  <dcterms:created xsi:type="dcterms:W3CDTF">2023-12-01T09:42:54Z</dcterms:created>
  <dcterms:modified xsi:type="dcterms:W3CDTF">2023-12-01T09:43:29Z</dcterms:modified>
</cp:coreProperties>
</file>