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grsv\"/>
    </mc:Choice>
  </mc:AlternateContent>
  <xr:revisionPtr revIDLastSave="0" documentId="13_ncr:1_{6DF2EC3E-E161-48D5-B5F3-655DEB34DC3A}" xr6:coauthVersionLast="47" xr6:coauthVersionMax="47" xr10:uidLastSave="{00000000-0000-0000-0000-000000000000}"/>
  <bookViews>
    <workbookView xWindow="-120" yWindow="-120" windowWidth="38640" windowHeight="21120" tabRatio="602" xr2:uid="{00000000-000D-0000-FFFF-FFFF00000000}"/>
  </bookViews>
  <sheets>
    <sheet name="GRSV_CGAS_4" sheetId="1" r:id="rId1"/>
  </sheets>
  <definedNames>
    <definedName name="_xlnm.Print_Area" localSheetId="0">GRSV_CGAS_4!$A$1:$AH$42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74" i="1" l="1"/>
  <c r="AL74" i="1" l="1"/>
  <c r="AK74" i="1"/>
  <c r="AJ74" i="1" l="1"/>
  <c r="AI74" i="1" l="1"/>
  <c r="AH74" i="1" l="1"/>
  <c r="AG74" i="1" l="1"/>
  <c r="AF74" i="1" l="1"/>
  <c r="AE74" i="1" l="1"/>
  <c r="AD74" i="1" l="1"/>
  <c r="D74" i="1" l="1"/>
  <c r="E74" i="1"/>
  <c r="C74" i="1"/>
  <c r="AC74" i="1" l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F74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B75" i="1"/>
  <c r="A75" i="1"/>
  <c r="W77" i="1" l="1"/>
  <c r="S77" i="1" l="1"/>
  <c r="G76" i="1"/>
  <c r="X77" i="1"/>
  <c r="U77" i="1"/>
  <c r="D76" i="1"/>
  <c r="AH78" i="1"/>
  <c r="K76" i="1"/>
  <c r="AE76" i="1"/>
  <c r="AA76" i="1"/>
  <c r="AD76" i="1"/>
  <c r="I76" i="1"/>
  <c r="AH76" i="1"/>
  <c r="Y77" i="1"/>
  <c r="X76" i="1"/>
  <c r="AB76" i="1"/>
  <c r="Q77" i="1"/>
  <c r="AG76" i="1"/>
  <c r="Y76" i="1"/>
  <c r="L76" i="1"/>
  <c r="O77" i="1"/>
  <c r="Z77" i="1"/>
  <c r="X78" i="1"/>
  <c r="V77" i="1" l="1"/>
  <c r="F76" i="1"/>
  <c r="J76" i="1"/>
  <c r="T77" i="1"/>
  <c r="R77" i="1"/>
  <c r="W76" i="1"/>
  <c r="H76" i="1"/>
  <c r="AC76" i="1"/>
  <c r="P77" i="1"/>
  <c r="V76" i="1"/>
  <c r="E76" i="1"/>
  <c r="AF76" i="1" l="1"/>
  <c r="Z76" i="1"/>
  <c r="J84" i="1" l="1"/>
  <c r="D84" i="1"/>
  <c r="V79" i="1" l="1"/>
  <c r="Z79" i="1"/>
  <c r="S79" i="1"/>
  <c r="R79" i="1"/>
  <c r="T79" i="1"/>
  <c r="Y79" i="1"/>
  <c r="U79" i="1" l="1"/>
  <c r="Q79" i="1"/>
  <c r="W79" i="1"/>
  <c r="X79" i="1"/>
  <c r="M84" i="1" l="1"/>
  <c r="O84" i="1" l="1"/>
  <c r="P84" i="1"/>
  <c r="W84" i="1"/>
  <c r="G84" i="1"/>
  <c r="Z84" i="1"/>
  <c r="U84" i="1"/>
  <c r="AD84" i="1"/>
  <c r="AF84" i="1"/>
  <c r="N84" i="1"/>
  <c r="AG84" i="1"/>
  <c r="AH84" i="1"/>
  <c r="K84" i="1"/>
  <c r="E84" i="1"/>
  <c r="AA84" i="1"/>
  <c r="X84" i="1"/>
  <c r="AI78" i="1"/>
  <c r="C84" i="1" l="1"/>
  <c r="H84" i="1"/>
  <c r="L84" i="1"/>
  <c r="S84" i="1"/>
  <c r="AC84" i="1"/>
  <c r="AE84" i="1"/>
  <c r="I84" i="1"/>
  <c r="AM84" i="1"/>
  <c r="AB84" i="1"/>
  <c r="V84" i="1"/>
  <c r="F84" i="1"/>
  <c r="T84" i="1"/>
  <c r="L78" i="1"/>
  <c r="U78" i="1"/>
  <c r="AG77" i="1"/>
  <c r="O78" i="1"/>
  <c r="AL76" i="1"/>
  <c r="J78" i="1"/>
  <c r="P80" i="1"/>
  <c r="AI76" i="1"/>
  <c r="P78" i="1"/>
  <c r="L77" i="1"/>
  <c r="AE80" i="1"/>
  <c r="I78" i="1"/>
  <c r="Q84" i="1"/>
  <c r="D78" i="1"/>
  <c r="Q82" i="1"/>
  <c r="AK84" i="1"/>
  <c r="G80" i="1"/>
  <c r="R76" i="1"/>
  <c r="W83" i="1"/>
  <c r="R78" i="1"/>
  <c r="F78" i="1"/>
  <c r="AB78" i="1"/>
  <c r="AA77" i="1"/>
  <c r="AG80" i="1"/>
  <c r="P76" i="1"/>
  <c r="J80" i="1"/>
  <c r="M76" i="1"/>
  <c r="AH80" i="1"/>
  <c r="Z78" i="1"/>
  <c r="AC77" i="1"/>
  <c r="AC80" i="1"/>
  <c r="T83" i="1"/>
  <c r="S76" i="1"/>
  <c r="Z82" i="1"/>
  <c r="Q83" i="1"/>
  <c r="N76" i="1"/>
  <c r="D80" i="1"/>
  <c r="C80" i="1"/>
  <c r="Y80" i="1"/>
  <c r="F80" i="1"/>
  <c r="H80" i="1"/>
  <c r="U83" i="1"/>
  <c r="AD78" i="1"/>
  <c r="AH77" i="1"/>
  <c r="AD77" i="1"/>
  <c r="Y78" i="1"/>
  <c r="M78" i="1"/>
  <c r="N80" i="1"/>
  <c r="AE77" i="1"/>
  <c r="Y83" i="1"/>
  <c r="Z83" i="1"/>
  <c r="M77" i="1" l="1"/>
  <c r="R83" i="1"/>
  <c r="W78" i="1"/>
  <c r="AE78" i="1"/>
  <c r="E78" i="1"/>
  <c r="AF77" i="1"/>
  <c r="T76" i="1"/>
  <c r="C78" i="1"/>
  <c r="E80" i="1"/>
  <c r="AJ78" i="1"/>
  <c r="O76" i="1"/>
  <c r="K78" i="1"/>
  <c r="AF78" i="1"/>
  <c r="C76" i="1"/>
  <c r="S83" i="1"/>
  <c r="AB77" i="1"/>
  <c r="H78" i="1"/>
  <c r="V83" i="1"/>
  <c r="X83" i="1"/>
  <c r="V78" i="1"/>
  <c r="AC78" i="1"/>
  <c r="Q78" i="1"/>
  <c r="AI84" i="1"/>
  <c r="Y84" i="1"/>
  <c r="AL84" i="1"/>
  <c r="AJ76" i="1"/>
  <c r="AK76" i="1"/>
  <c r="N77" i="1"/>
  <c r="O80" i="1"/>
  <c r="T78" i="1"/>
  <c r="AG78" i="1"/>
  <c r="G78" i="1"/>
  <c r="AF80" i="1"/>
  <c r="N78" i="1"/>
  <c r="AD80" i="1"/>
  <c r="AA78" i="1"/>
  <c r="R84" i="1"/>
  <c r="AJ84" i="1"/>
  <c r="Q76" i="1"/>
  <c r="S78" i="1"/>
  <c r="U76" i="1"/>
  <c r="AF82" i="1"/>
  <c r="T82" i="1"/>
  <c r="I82" i="1"/>
  <c r="J77" i="1"/>
  <c r="AK78" i="1"/>
  <c r="AF83" i="1"/>
  <c r="Q80" i="1"/>
  <c r="W80" i="1"/>
  <c r="AJ77" i="1"/>
  <c r="K82" i="1"/>
  <c r="D82" i="1"/>
  <c r="AG82" i="1"/>
  <c r="R80" i="1"/>
  <c r="AC83" i="1"/>
  <c r="AH82" i="1"/>
  <c r="F77" i="1"/>
  <c r="F82" i="1"/>
  <c r="V80" i="1"/>
  <c r="AC82" i="1"/>
  <c r="N82" i="1"/>
  <c r="F83" i="1"/>
  <c r="AL80" i="1"/>
  <c r="T80" i="1"/>
  <c r="M82" i="1"/>
  <c r="C77" i="1"/>
  <c r="K80" i="1"/>
  <c r="AH83" i="1"/>
  <c r="AK77" i="1"/>
  <c r="W82" i="1"/>
  <c r="U82" i="1"/>
  <c r="AA80" i="1"/>
  <c r="V82" i="1"/>
  <c r="AJ80" i="1"/>
  <c r="AM77" i="1" l="1"/>
  <c r="L82" i="1"/>
  <c r="D77" i="1"/>
  <c r="Q81" i="1"/>
  <c r="U80" i="1"/>
  <c r="AL77" i="1"/>
  <c r="L80" i="1"/>
  <c r="AL78" i="1"/>
  <c r="E82" i="1"/>
  <c r="X82" i="1"/>
  <c r="M80" i="1"/>
  <c r="AI77" i="1"/>
  <c r="AD83" i="1"/>
  <c r="I77" i="1"/>
  <c r="P83" i="1"/>
  <c r="Y75" i="1"/>
  <c r="N75" i="1"/>
  <c r="P82" i="1"/>
  <c r="E77" i="1"/>
  <c r="AE82" i="1"/>
  <c r="AB82" i="1"/>
  <c r="AE83" i="1"/>
  <c r="H82" i="1"/>
  <c r="AG83" i="1"/>
  <c r="N83" i="1"/>
  <c r="AB80" i="1"/>
  <c r="AA83" i="1"/>
  <c r="R82" i="1"/>
  <c r="G77" i="1"/>
  <c r="H77" i="1"/>
  <c r="AI80" i="1"/>
  <c r="G82" i="1"/>
  <c r="Z81" i="1"/>
  <c r="AD82" i="1"/>
  <c r="Y82" i="1"/>
  <c r="AK80" i="1"/>
  <c r="AB83" i="1"/>
  <c r="O82" i="1"/>
  <c r="I80" i="1"/>
  <c r="K77" i="1"/>
  <c r="O83" i="1"/>
  <c r="S80" i="1"/>
  <c r="S75" i="1"/>
  <c r="AM78" i="1"/>
  <c r="AA82" i="1"/>
  <c r="X80" i="1"/>
  <c r="C82" i="1"/>
  <c r="J82" i="1"/>
  <c r="C75" i="1"/>
  <c r="Z80" i="1"/>
  <c r="S82" i="1"/>
  <c r="AL82" i="1"/>
  <c r="J83" i="1"/>
  <c r="AI83" i="1"/>
  <c r="D83" i="1"/>
  <c r="AJ82" i="1"/>
  <c r="AK83" i="1"/>
  <c r="AL83" i="1"/>
  <c r="L83" i="1"/>
  <c r="H83" i="1"/>
  <c r="J75" i="1" l="1"/>
  <c r="U81" i="1"/>
  <c r="W81" i="1"/>
  <c r="AJ83" i="1"/>
  <c r="AK82" i="1"/>
  <c r="K81" i="1"/>
  <c r="Q75" i="1"/>
  <c r="I81" i="1"/>
  <c r="V81" i="1"/>
  <c r="E75" i="1"/>
  <c r="G75" i="1"/>
  <c r="I83" i="1"/>
  <c r="E83" i="1"/>
  <c r="U75" i="1"/>
  <c r="G81" i="1"/>
  <c r="AI82" i="1"/>
  <c r="M83" i="1"/>
  <c r="Z75" i="1"/>
  <c r="C81" i="1"/>
  <c r="D81" i="1"/>
  <c r="C83" i="1"/>
  <c r="AG81" i="1"/>
  <c r="AE81" i="1"/>
  <c r="L75" i="1"/>
  <c r="I75" i="1"/>
  <c r="F75" i="1"/>
  <c r="V75" i="1"/>
  <c r="S81" i="1"/>
  <c r="AH81" i="1"/>
  <c r="G83" i="1"/>
  <c r="O81" i="1"/>
  <c r="K83" i="1"/>
  <c r="R81" i="1"/>
  <c r="AJ81" i="1" l="1"/>
  <c r="F81" i="1"/>
  <c r="AD81" i="1"/>
  <c r="AL81" i="1"/>
  <c r="H75" i="1"/>
  <c r="X81" i="1"/>
  <c r="AA81" i="1"/>
  <c r="T81" i="1"/>
  <c r="M75" i="1"/>
  <c r="AB81" i="1"/>
  <c r="Y81" i="1"/>
  <c r="P81" i="1"/>
  <c r="AC81" i="1"/>
  <c r="H81" i="1"/>
  <c r="T75" i="1"/>
  <c r="AF81" i="1"/>
  <c r="R75" i="1"/>
  <c r="N81" i="1"/>
  <c r="X75" i="1"/>
  <c r="D75" i="1"/>
  <c r="W75" i="1"/>
  <c r="K75" i="1"/>
  <c r="E81" i="1" l="1"/>
  <c r="AI81" i="1"/>
  <c r="M81" i="1"/>
  <c r="J81" i="1"/>
  <c r="AK81" i="1"/>
  <c r="L81" i="1"/>
  <c r="AA79" i="1" l="1"/>
  <c r="AC79" i="1"/>
  <c r="AE79" i="1"/>
  <c r="AG79" i="1"/>
  <c r="AF79" i="1"/>
  <c r="AB79" i="1" l="1"/>
  <c r="AD79" i="1"/>
  <c r="AF75" i="1" l="1"/>
  <c r="AA75" i="1"/>
  <c r="AB75" i="1"/>
  <c r="AG75" i="1"/>
  <c r="AD75" i="1"/>
  <c r="AC75" i="1" l="1"/>
  <c r="AE75" i="1"/>
  <c r="AM80" i="1" l="1"/>
  <c r="AM83" i="1" l="1"/>
  <c r="AM82" i="1"/>
  <c r="AM81" i="1" l="1"/>
  <c r="AM76" i="1" l="1"/>
  <c r="O79" i="1" l="1"/>
  <c r="L79" i="1" l="1"/>
  <c r="N79" i="1"/>
  <c r="E79" i="1"/>
  <c r="P79" i="1"/>
  <c r="J79" i="1"/>
  <c r="G79" i="1"/>
  <c r="K79" i="1"/>
  <c r="M79" i="1" l="1"/>
  <c r="D79" i="1"/>
  <c r="C79" i="1"/>
  <c r="H79" i="1"/>
  <c r="F79" i="1"/>
  <c r="O75" i="1"/>
  <c r="I79" i="1"/>
  <c r="P75" i="1" l="1"/>
  <c r="AK79" i="1"/>
  <c r="AM79" i="1" l="1"/>
  <c r="AH79" i="1"/>
  <c r="AK75" i="1" l="1"/>
  <c r="AI79" i="1"/>
  <c r="AJ79" i="1"/>
  <c r="AH75" i="1" l="1"/>
  <c r="AM75" i="1" l="1"/>
  <c r="AI75" i="1"/>
  <c r="AJ75" i="1"/>
  <c r="AL79" i="1" l="1"/>
  <c r="AL75" i="1" l="1"/>
</calcChain>
</file>

<file path=xl/sharedStrings.xml><?xml version="1.0" encoding="utf-8"?>
<sst xmlns="http://schemas.openxmlformats.org/spreadsheetml/2006/main" count="40" uniqueCount="40">
  <si>
    <t>Übrige Einnahmen</t>
  </si>
  <si>
    <t>Sozialleistungen</t>
  </si>
  <si>
    <t>Übrige Ausgaben</t>
  </si>
  <si>
    <t>Beiträge öffentliche Hand</t>
  </si>
  <si>
    <t>Verwaltungs- und Durchführungskosten</t>
  </si>
  <si>
    <t xml:space="preserve">  dont fédérales</t>
  </si>
  <si>
    <t xml:space="preserve">  davon Bund</t>
  </si>
  <si>
    <t>Frais d’administration et de gestion</t>
  </si>
  <si>
    <t>Autres recettes</t>
  </si>
  <si>
    <t>Prestations sociales</t>
  </si>
  <si>
    <t>Beiträge öffentliche Hand in % der Ausgaben</t>
  </si>
  <si>
    <t>Autres dépenses</t>
  </si>
  <si>
    <t>Autres variations du capital</t>
  </si>
  <si>
    <t>Andere Veränderungen des Kapitals</t>
  </si>
  <si>
    <t>in Millionen Franken</t>
  </si>
  <si>
    <t xml:space="preserve"> en millions de francs</t>
  </si>
  <si>
    <t>Contributions des pouvoirs publics</t>
  </si>
  <si>
    <t>Contributions des pouvoirs publics en % des dépenses</t>
  </si>
  <si>
    <t>Recettes</t>
  </si>
  <si>
    <t>Einnahmen</t>
  </si>
  <si>
    <t>Dépenses</t>
  </si>
  <si>
    <t>Ausgaben</t>
  </si>
  <si>
    <t>Variations de valeur du capital</t>
  </si>
  <si>
    <t>Kapitalwertänderungen</t>
  </si>
  <si>
    <t>Capital</t>
  </si>
  <si>
    <t>Kapital</t>
  </si>
  <si>
    <t>Ergebnis</t>
  </si>
  <si>
    <t>Résultat</t>
  </si>
  <si>
    <t>Cotisations assurés et employeurs</t>
  </si>
  <si>
    <t>in Mrd. Franken</t>
  </si>
  <si>
    <t>en milliards de francs</t>
  </si>
  <si>
    <t>Kapitalertrag</t>
  </si>
  <si>
    <t>Produit du capital</t>
  </si>
  <si>
    <t>Beiträge Versicherte und Arbeitgebende</t>
  </si>
  <si>
    <t>GRSV 4.1  
Gesamtrechnung</t>
  </si>
  <si>
    <t>CGAS 4.1
Compte global</t>
  </si>
  <si>
    <t>GRSV 4.2 
Einnahmen der Gesamtrechnung, in Mrd. Franken</t>
  </si>
  <si>
    <t>CGAS 4.2
Recettes du compte global, en milliards de francs</t>
  </si>
  <si>
    <t>GRSV 4.3 
Ausgaben der Gesamtrechnung, in Mrd. Franken</t>
  </si>
  <si>
    <t>CGAS 4.3
Dépenses du compte global, en milliards de francs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</si>
</sst>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%"/>
    <numFmt numFmtId="166" formatCode="#\ ##0"/>
    <numFmt numFmtId="167" formatCode="#,##0;@"/>
    <numFmt numFmtId="168" formatCode="#,##0."/>
    <numFmt numFmtId="169" formatCode="&quot;£&quot;#,##0;[Red]\-&quot;£&quot;#,##0"/>
    <numFmt numFmtId="170" formatCode="&quot;£&quot;#,##0.00;[Red]\-&quot;£&quot;#,##0.00"/>
    <numFmt numFmtId="171" formatCode="&quot;$&quot;#."/>
    <numFmt numFmtId="172" formatCode="#.00"/>
    <numFmt numFmtId="173" formatCode="General_)"/>
    <numFmt numFmtId="174" formatCode="#,##0.0000"/>
  </numFmts>
  <fonts count="18">
    <font>
      <sz val="12"/>
      <name val="55 Helvetica Roman"/>
    </font>
    <font>
      <sz val="12"/>
      <name val="55 Helvetica Roman"/>
    </font>
    <font>
      <sz val="10"/>
      <name val="Geneva"/>
    </font>
    <font>
      <sz val="12"/>
      <name val="Times New Roman"/>
      <family val="1"/>
    </font>
    <font>
      <b/>
      <sz val="12"/>
      <name val="Times New Roman"/>
      <family val="1"/>
    </font>
    <font>
      <sz val="18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MS Sans Serif"/>
      <family val="2"/>
    </font>
    <font>
      <sz val="12"/>
      <name val="Courier"/>
      <family val="3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1" fillId="0" borderId="0"/>
    <xf numFmtId="0" fontId="8" fillId="0" borderId="0"/>
    <xf numFmtId="168" fontId="12" fillId="0" borderId="0">
      <protection locked="0"/>
    </xf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2" fillId="0" borderId="0">
      <protection locked="0"/>
    </xf>
    <xf numFmtId="0" fontId="12" fillId="0" borderId="0">
      <protection locked="0"/>
    </xf>
    <xf numFmtId="172" fontId="12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73" fontId="14" fillId="0" borderId="0"/>
    <xf numFmtId="173" fontId="15" fillId="0" borderId="0"/>
    <xf numFmtId="173" fontId="16" fillId="0" borderId="0" applyNumberFormat="0" applyBorder="0" applyAlignment="0"/>
    <xf numFmtId="173" fontId="16" fillId="0" borderId="0" applyNumberFormat="0" applyBorder="0" applyAlignment="0"/>
    <xf numFmtId="0" fontId="12" fillId="0" borderId="10">
      <protection locked="0"/>
    </xf>
  </cellStyleXfs>
  <cellXfs count="51">
    <xf numFmtId="0" fontId="0" fillId="0" borderId="0" xfId="0"/>
    <xf numFmtId="9" fontId="8" fillId="0" borderId="0" xfId="1" applyFont="1" applyFill="1"/>
    <xf numFmtId="165" fontId="7" fillId="0" borderId="2" xfId="1" applyNumberFormat="1" applyFont="1" applyFill="1" applyBorder="1" applyAlignment="1">
      <alignment horizontal="left"/>
    </xf>
    <xf numFmtId="165" fontId="8" fillId="0" borderId="2" xfId="1" applyNumberFormat="1" applyFont="1" applyFill="1" applyBorder="1" applyAlignment="1"/>
    <xf numFmtId="165" fontId="8" fillId="0" borderId="2" xfId="1" applyNumberFormat="1" applyFont="1" applyFill="1" applyBorder="1" applyAlignment="1">
      <alignment horizontal="left"/>
    </xf>
    <xf numFmtId="165" fontId="7" fillId="0" borderId="11" xfId="1" applyNumberFormat="1" applyFont="1" applyFill="1" applyBorder="1" applyAlignment="1">
      <alignment horizontal="left"/>
    </xf>
    <xf numFmtId="0" fontId="17" fillId="0" borderId="0" xfId="0" applyFont="1" applyAlignment="1">
      <alignment horizontal="left" vertical="top" wrapText="1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/>
    <xf numFmtId="49" fontId="8" fillId="0" borderId="2" xfId="2" applyNumberFormat="1" applyFont="1" applyBorder="1" applyAlignment="1">
      <alignment horizontal="left"/>
    </xf>
    <xf numFmtId="3" fontId="8" fillId="0" borderId="0" xfId="4" applyNumberFormat="1" applyFont="1" applyAlignment="1">
      <alignment horizontal="right"/>
    </xf>
    <xf numFmtId="167" fontId="8" fillId="0" borderId="0" xfId="4" applyNumberFormat="1" applyFont="1" applyAlignment="1">
      <alignment horizontal="right"/>
    </xf>
    <xf numFmtId="167" fontId="7" fillId="0" borderId="0" xfId="4" applyNumberFormat="1" applyFont="1" applyAlignment="1">
      <alignment horizontal="right"/>
    </xf>
    <xf numFmtId="3" fontId="8" fillId="0" borderId="7" xfId="4" applyNumberFormat="1" applyFont="1" applyBorder="1" applyAlignment="1">
      <alignment horizontal="right"/>
    </xf>
    <xf numFmtId="0" fontId="8" fillId="0" borderId="0" xfId="0" applyFont="1"/>
    <xf numFmtId="49" fontId="9" fillId="0" borderId="2" xfId="2" applyNumberFormat="1" applyFont="1" applyBorder="1" applyAlignment="1">
      <alignment horizontal="left"/>
    </xf>
    <xf numFmtId="3" fontId="9" fillId="0" borderId="0" xfId="4" applyNumberFormat="1" applyFont="1" applyAlignment="1">
      <alignment horizontal="right"/>
    </xf>
    <xf numFmtId="167" fontId="9" fillId="0" borderId="0" xfId="4" applyNumberFormat="1" applyFont="1" applyAlignment="1">
      <alignment horizontal="right"/>
    </xf>
    <xf numFmtId="167" fontId="10" fillId="0" borderId="0" xfId="4" applyNumberFormat="1" applyFont="1" applyAlignment="1">
      <alignment horizontal="right"/>
    </xf>
    <xf numFmtId="3" fontId="9" fillId="0" borderId="7" xfId="4" applyNumberFormat="1" applyFont="1" applyBorder="1" applyAlignment="1">
      <alignment horizontal="right"/>
    </xf>
    <xf numFmtId="0" fontId="9" fillId="0" borderId="0" xfId="0" applyFont="1"/>
    <xf numFmtId="0" fontId="8" fillId="0" borderId="0" xfId="0" applyFont="1" applyAlignment="1">
      <alignment vertical="top"/>
    </xf>
    <xf numFmtId="3" fontId="7" fillId="0" borderId="0" xfId="4" applyNumberFormat="1" applyFont="1" applyAlignment="1">
      <alignment horizontal="right"/>
    </xf>
    <xf numFmtId="3" fontId="7" fillId="0" borderId="7" xfId="4" applyNumberFormat="1" applyFont="1" applyBorder="1" applyAlignment="1">
      <alignment horizontal="right"/>
    </xf>
    <xf numFmtId="0" fontId="8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left" wrapText="1"/>
    </xf>
    <xf numFmtId="49" fontId="7" fillId="0" borderId="2" xfId="2" applyNumberFormat="1" applyFont="1" applyBorder="1" applyAlignment="1">
      <alignment horizontal="left" wrapText="1"/>
    </xf>
    <xf numFmtId="3" fontId="7" fillId="0" borderId="0" xfId="3" applyNumberFormat="1" applyFont="1" applyAlignment="1">
      <alignment horizontal="right"/>
    </xf>
    <xf numFmtId="3" fontId="7" fillId="0" borderId="7" xfId="3" applyNumberFormat="1" applyFont="1" applyBorder="1" applyAlignment="1">
      <alignment horizontal="right"/>
    </xf>
    <xf numFmtId="49" fontId="7" fillId="0" borderId="2" xfId="3" applyNumberFormat="1" applyFont="1" applyBorder="1" applyAlignment="1">
      <alignment horizontal="left"/>
    </xf>
    <xf numFmtId="49" fontId="8" fillId="0" borderId="3" xfId="2" applyNumberFormat="1" applyFont="1" applyBorder="1" applyAlignment="1">
      <alignment horizontal="left"/>
    </xf>
    <xf numFmtId="165" fontId="8" fillId="0" borderId="1" xfId="4" applyNumberFormat="1" applyFont="1" applyBorder="1" applyAlignment="1">
      <alignment horizontal="right"/>
    </xf>
    <xf numFmtId="165" fontId="8" fillId="0" borderId="9" xfId="4" applyNumberFormat="1" applyFont="1" applyBorder="1" applyAlignment="1">
      <alignment horizontal="right"/>
    </xf>
    <xf numFmtId="0" fontId="6" fillId="0" borderId="0" xfId="0" applyFont="1"/>
    <xf numFmtId="43" fontId="5" fillId="0" borderId="0" xfId="0" applyNumberFormat="1" applyFont="1" applyAlignment="1">
      <alignment horizontal="right" vertical="center"/>
    </xf>
    <xf numFmtId="43" fontId="3" fillId="0" borderId="0" xfId="0" applyNumberFormat="1" applyFont="1"/>
    <xf numFmtId="164" fontId="3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/>
    <xf numFmtId="166" fontId="3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174" fontId="7" fillId="0" borderId="12" xfId="4" applyNumberFormat="1" applyFont="1" applyBorder="1" applyAlignment="1">
      <alignment horizontal="right"/>
    </xf>
    <xf numFmtId="174" fontId="8" fillId="0" borderId="0" xfId="4" applyNumberFormat="1" applyFont="1" applyAlignment="1">
      <alignment horizontal="right"/>
    </xf>
    <xf numFmtId="174" fontId="7" fillId="0" borderId="0" xfId="4" applyNumberFormat="1" applyFont="1" applyAlignment="1">
      <alignment horizontal="right"/>
    </xf>
    <xf numFmtId="0" fontId="0" fillId="0" borderId="0" xfId="0" applyAlignment="1">
      <alignment vertical="top"/>
    </xf>
    <xf numFmtId="49" fontId="0" fillId="0" borderId="0" xfId="0" applyNumberFormat="1" applyAlignment="1">
      <alignment horizontal="left" vertical="top"/>
    </xf>
    <xf numFmtId="1" fontId="0" fillId="0" borderId="0" xfId="0" applyNumberFormat="1"/>
  </cellXfs>
  <cellStyles count="20">
    <cellStyle name="Comma0" xfId="7" xr:uid="{00000000-0005-0000-0000-000000000000}"/>
    <cellStyle name="Currency [0]_FRAMAT" xfId="8" xr:uid="{00000000-0005-0000-0000-000001000000}"/>
    <cellStyle name="Currency_FRAMAT" xfId="9" xr:uid="{00000000-0005-0000-0000-000002000000}"/>
    <cellStyle name="Currency0" xfId="10" xr:uid="{00000000-0005-0000-0000-000003000000}"/>
    <cellStyle name="Date" xfId="11" xr:uid="{00000000-0005-0000-0000-000004000000}"/>
    <cellStyle name="Fixed" xfId="12" xr:uid="{00000000-0005-0000-0000-000005000000}"/>
    <cellStyle name="Heading 1" xfId="13" xr:uid="{00000000-0005-0000-0000-000006000000}"/>
    <cellStyle name="Heading 2" xfId="14" xr:uid="{00000000-0005-0000-0000-000007000000}"/>
    <cellStyle name="Normal_%GDP" xfId="15" xr:uid="{00000000-0005-0000-0000-000008000000}"/>
    <cellStyle name="Prozent" xfId="1" builtinId="5"/>
    <cellStyle name="Sbold" xfId="16" xr:uid="{00000000-0005-0000-0000-00000A000000}"/>
    <cellStyle name="Snorm" xfId="17" xr:uid="{00000000-0005-0000-0000-00000B000000}"/>
    <cellStyle name="socxn" xfId="18" xr:uid="{00000000-0005-0000-0000-00000C000000}"/>
    <cellStyle name="Standard" xfId="0" builtinId="0"/>
    <cellStyle name="Standard 2" xfId="5" xr:uid="{00000000-0005-0000-0000-00000E000000}"/>
    <cellStyle name="Standard 2 2" xfId="6" xr:uid="{00000000-0005-0000-0000-00000F000000}"/>
    <cellStyle name="Standard_T 01.1 97Daten" xfId="2" xr:uid="{00000000-0005-0000-0000-000010000000}"/>
    <cellStyle name="Standard_T 01.1 97Daten (2)" xfId="4" xr:uid="{00000000-0005-0000-0000-000011000000}"/>
    <cellStyle name="Standard_T 01.6 97Daten" xfId="3" xr:uid="{00000000-0005-0000-0000-000012000000}"/>
    <cellStyle name="Total" xfId="19" xr:uid="{00000000-0005-0000-0000-00001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AFA9F9"/>
      <color rgb="FF3628F0"/>
      <color rgb="FF120981"/>
      <color rgb="FFF19797"/>
      <color rgb="FFD61C1C"/>
      <color rgb="FF8F1313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50415075301405"/>
          <c:y val="5.6170017582753605E-2"/>
          <c:w val="0.84180854113712977"/>
          <c:h val="0.84155166656075964"/>
        </c:manualLayout>
      </c:layout>
      <c:areaChart>
        <c:grouping val="stacked"/>
        <c:varyColors val="0"/>
        <c:ser>
          <c:idx val="0"/>
          <c:order val="0"/>
          <c:tx>
            <c:strRef>
              <c:f>GRSV_CGAS_4!$A$76:$B$76</c:f>
              <c:strCache>
                <c:ptCount val="2"/>
                <c:pt idx="0">
                  <c:v>Cotisations assurés et employeurs</c:v>
                </c:pt>
                <c:pt idx="1">
                  <c:v>Beiträge Versicherte und Arbeitgebende</c:v>
                </c:pt>
              </c:strCache>
            </c:strRef>
          </c:tx>
          <c:spPr>
            <a:solidFill>
              <a:srgbClr val="120981"/>
            </a:solidFill>
          </c:spPr>
          <c:cat>
            <c:numRef>
              <c:f>GRSV_CGAS_4!$C$74:$AM$74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GRSV_CGAS_4!$C$76:$AM$76</c:f>
              <c:numCache>
                <c:formatCode>#,##0.0000</c:formatCode>
                <c:ptCount val="37"/>
                <c:pt idx="0">
                  <c:v>41.817003160179461</c:v>
                </c:pt>
                <c:pt idx="1">
                  <c:v>45.520462787851976</c:v>
                </c:pt>
                <c:pt idx="2">
                  <c:v>49.776515920306096</c:v>
                </c:pt>
                <c:pt idx="3">
                  <c:v>54.057690512938741</c:v>
                </c:pt>
                <c:pt idx="4">
                  <c:v>57.77536138735244</c:v>
                </c:pt>
                <c:pt idx="5">
                  <c:v>60.713548624614695</c:v>
                </c:pt>
                <c:pt idx="6">
                  <c:v>64.852214494809687</c:v>
                </c:pt>
                <c:pt idx="7">
                  <c:v>65.435712065655352</c:v>
                </c:pt>
                <c:pt idx="8">
                  <c:v>69.317032157204522</c:v>
                </c:pt>
                <c:pt idx="9">
                  <c:v>71.688890009414877</c:v>
                </c:pt>
                <c:pt idx="10">
                  <c:v>71.181271895848539</c:v>
                </c:pt>
                <c:pt idx="11">
                  <c:v>74.60558509612467</c:v>
                </c:pt>
                <c:pt idx="12">
                  <c:v>73.915874809968315</c:v>
                </c:pt>
                <c:pt idx="13">
                  <c:v>79.040189228662854</c:v>
                </c:pt>
                <c:pt idx="14">
                  <c:v>84.955865755724133</c:v>
                </c:pt>
                <c:pt idx="15">
                  <c:v>86.086820959825133</c:v>
                </c:pt>
                <c:pt idx="16">
                  <c:v>87.247537205508834</c:v>
                </c:pt>
                <c:pt idx="17">
                  <c:v>89.062632907133306</c:v>
                </c:pt>
                <c:pt idx="18">
                  <c:v>93.414874386845867</c:v>
                </c:pt>
                <c:pt idx="19">
                  <c:v>97.459256031178228</c:v>
                </c:pt>
                <c:pt idx="20">
                  <c:v>105.75997279739144</c:v>
                </c:pt>
                <c:pt idx="21">
                  <c:v>108.0934644772347</c:v>
                </c:pt>
                <c:pt idx="22">
                  <c:v>110.46687787729299</c:v>
                </c:pt>
                <c:pt idx="23">
                  <c:v>113.91728818551</c:v>
                </c:pt>
                <c:pt idx="24">
                  <c:v>118.68444226216792</c:v>
                </c:pt>
                <c:pt idx="25">
                  <c:v>121.08984741285893</c:v>
                </c:pt>
                <c:pt idx="26">
                  <c:v>128.70287171272562</c:v>
                </c:pt>
                <c:pt idx="27">
                  <c:v>129.68728524155128</c:v>
                </c:pt>
                <c:pt idx="28">
                  <c:v>131.84933732331865</c:v>
                </c:pt>
                <c:pt idx="29">
                  <c:v>133.88032443190676</c:v>
                </c:pt>
                <c:pt idx="30">
                  <c:v>136.83704229946358</c:v>
                </c:pt>
                <c:pt idx="31">
                  <c:v>140.437097041774</c:v>
                </c:pt>
                <c:pt idx="32">
                  <c:v>144.67842444976628</c:v>
                </c:pt>
                <c:pt idx="33">
                  <c:v>154.23687725895999</c:v>
                </c:pt>
                <c:pt idx="34">
                  <c:v>150.89071757128818</c:v>
                </c:pt>
                <c:pt idx="35">
                  <c:v>155.29266187521532</c:v>
                </c:pt>
                <c:pt idx="36">
                  <c:v>160.09639824250212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C-427F-B9F3-0038AB48860F}"/>
            </c:ext>
          </c:extLst>
        </c:ser>
        <c:ser>
          <c:idx val="1"/>
          <c:order val="1"/>
          <c:tx>
            <c:strRef>
              <c:f>GRSV_CGAS_4!$A$77:$B$77</c:f>
              <c:strCache>
                <c:ptCount val="2"/>
                <c:pt idx="0">
                  <c:v>Contributions des pouvoirs publics</c:v>
                </c:pt>
                <c:pt idx="1">
                  <c:v>Beiträge öffentliche Hand</c:v>
                </c:pt>
              </c:strCache>
            </c:strRef>
          </c:tx>
          <c:spPr>
            <a:solidFill>
              <a:srgbClr val="3628F0"/>
            </a:solidFill>
          </c:spPr>
          <c:cat>
            <c:numRef>
              <c:f>GRSV_CGAS_4!$C$74:$AM$74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GRSV_CGAS_4!$C$77:$AM$77</c:f>
              <c:numCache>
                <c:formatCode>#,##0.0000</c:formatCode>
                <c:ptCount val="37"/>
                <c:pt idx="0">
                  <c:v>7.4109755035099996</c:v>
                </c:pt>
                <c:pt idx="1">
                  <c:v>7.8806791677700003</c:v>
                </c:pt>
                <c:pt idx="2">
                  <c:v>8.1772411777800009</c:v>
                </c:pt>
                <c:pt idx="3">
                  <c:v>9.2019086997399988</c:v>
                </c:pt>
                <c:pt idx="4">
                  <c:v>9.9343377176300027</c:v>
                </c:pt>
                <c:pt idx="5">
                  <c:v>10.870583778759999</c:v>
                </c:pt>
                <c:pt idx="6">
                  <c:v>11.559810689999999</c:v>
                </c:pt>
                <c:pt idx="7">
                  <c:v>11.853222916029999</c:v>
                </c:pt>
                <c:pt idx="8">
                  <c:v>12.453680343169999</c:v>
                </c:pt>
                <c:pt idx="9">
                  <c:v>12.63883377979</c:v>
                </c:pt>
                <c:pt idx="10">
                  <c:v>13.359416495309999</c:v>
                </c:pt>
                <c:pt idx="11">
                  <c:v>14.52678136027</c:v>
                </c:pt>
                <c:pt idx="12">
                  <c:v>16.33301498226</c:v>
                </c:pt>
                <c:pt idx="13">
                  <c:v>16.992911389429999</c:v>
                </c:pt>
                <c:pt idx="14">
                  <c:v>17.84534855219</c:v>
                </c:pt>
                <c:pt idx="15">
                  <c:v>18.45376947706</c:v>
                </c:pt>
                <c:pt idx="16">
                  <c:v>19.51719206305</c:v>
                </c:pt>
                <c:pt idx="17">
                  <c:v>20.437395688550001</c:v>
                </c:pt>
                <c:pt idx="18">
                  <c:v>21.123558663969998</c:v>
                </c:pt>
                <c:pt idx="19">
                  <c:v>21.434330073320002</c:v>
                </c:pt>
                <c:pt idx="20">
                  <c:v>22.355126321839997</c:v>
                </c:pt>
                <c:pt idx="21">
                  <c:v>22.165752718989999</c:v>
                </c:pt>
                <c:pt idx="22">
                  <c:v>21.24075895507</c:v>
                </c:pt>
                <c:pt idx="23">
                  <c:v>22.013721213609998</c:v>
                </c:pt>
                <c:pt idx="24">
                  <c:v>24.264101067319999</c:v>
                </c:pt>
                <c:pt idx="25">
                  <c:v>24.37865508754</c:v>
                </c:pt>
                <c:pt idx="26">
                  <c:v>24.766825513260002</c:v>
                </c:pt>
                <c:pt idx="27">
                  <c:v>25.167053479749999</c:v>
                </c:pt>
                <c:pt idx="28">
                  <c:v>25.501591165960001</c:v>
                </c:pt>
                <c:pt idx="29">
                  <c:v>25.829551247449999</c:v>
                </c:pt>
                <c:pt idx="30">
                  <c:v>26.358222148700001</c:v>
                </c:pt>
                <c:pt idx="31">
                  <c:v>25.980820567009999</c:v>
                </c:pt>
                <c:pt idx="32">
                  <c:v>26.457408634650005</c:v>
                </c:pt>
                <c:pt idx="33">
                  <c:v>39.183801216149995</c:v>
                </c:pt>
                <c:pt idx="34">
                  <c:v>35.815200057940004</c:v>
                </c:pt>
                <c:pt idx="35">
                  <c:v>30.123904463350001</c:v>
                </c:pt>
                <c:pt idx="36">
                  <c:v>30.929914746599998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C-427F-B9F3-0038AB48860F}"/>
            </c:ext>
          </c:extLst>
        </c:ser>
        <c:ser>
          <c:idx val="3"/>
          <c:order val="2"/>
          <c:tx>
            <c:strRef>
              <c:f>GRSV_CGAS_4!$A$79:$B$79</c:f>
              <c:strCache>
                <c:ptCount val="2"/>
                <c:pt idx="0">
                  <c:v>Produit du capital</c:v>
                </c:pt>
                <c:pt idx="1">
                  <c:v>Kapitalertrag</c:v>
                </c:pt>
              </c:strCache>
            </c:strRef>
          </c:tx>
          <c:spPr>
            <a:solidFill>
              <a:srgbClr val="AFA9F9"/>
            </a:solidFill>
            <a:ln w="25400">
              <a:noFill/>
            </a:ln>
          </c:spPr>
          <c:cat>
            <c:numRef>
              <c:f>GRSV_CGAS_4!$C$74:$AM$74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GRSV_CGAS_4!$C$79:$AM$79</c:f>
              <c:numCache>
                <c:formatCode>#,##0.0000</c:formatCode>
                <c:ptCount val="37"/>
                <c:pt idx="0">
                  <c:v>8.8599835110739047</c:v>
                </c:pt>
                <c:pt idx="1">
                  <c:v>9.8279784256578235</c:v>
                </c:pt>
                <c:pt idx="2">
                  <c:v>11.035487358082538</c:v>
                </c:pt>
                <c:pt idx="3">
                  <c:v>12.750371331928962</c:v>
                </c:pt>
                <c:pt idx="4">
                  <c:v>14.670688838330079</c:v>
                </c:pt>
                <c:pt idx="5">
                  <c:v>16.714921374404597</c:v>
                </c:pt>
                <c:pt idx="6">
                  <c:v>17.022618187610558</c:v>
                </c:pt>
                <c:pt idx="7">
                  <c:v>17.303855660281652</c:v>
                </c:pt>
                <c:pt idx="8">
                  <c:v>17.580792631643146</c:v>
                </c:pt>
                <c:pt idx="9">
                  <c:v>17.871224584652079</c:v>
                </c:pt>
                <c:pt idx="10">
                  <c:v>18.931397490501649</c:v>
                </c:pt>
                <c:pt idx="11">
                  <c:v>18.274252045693313</c:v>
                </c:pt>
                <c:pt idx="12">
                  <c:v>19.852474283487233</c:v>
                </c:pt>
                <c:pt idx="13">
                  <c:v>18.993571194576425</c:v>
                </c:pt>
                <c:pt idx="14">
                  <c:v>16.894251852422194</c:v>
                </c:pt>
                <c:pt idx="15">
                  <c:v>15.272656053833559</c:v>
                </c:pt>
                <c:pt idx="16">
                  <c:v>15.175995695081379</c:v>
                </c:pt>
                <c:pt idx="17">
                  <c:v>15.115949339955517</c:v>
                </c:pt>
                <c:pt idx="18">
                  <c:v>15.910421712761844</c:v>
                </c:pt>
                <c:pt idx="19">
                  <c:v>16.636824593845592</c:v>
                </c:pt>
                <c:pt idx="20">
                  <c:v>17.257730130390989</c:v>
                </c:pt>
                <c:pt idx="21">
                  <c:v>18.044235472614861</c:v>
                </c:pt>
                <c:pt idx="22">
                  <c:v>17.383292308433219</c:v>
                </c:pt>
                <c:pt idx="23">
                  <c:v>17.939093011058784</c:v>
                </c:pt>
                <c:pt idx="24">
                  <c:v>16.973045851103269</c:v>
                </c:pt>
                <c:pt idx="25">
                  <c:v>17.752558067973499</c:v>
                </c:pt>
                <c:pt idx="26">
                  <c:v>16.661551938767552</c:v>
                </c:pt>
                <c:pt idx="27">
                  <c:v>17.802614607495183</c:v>
                </c:pt>
                <c:pt idx="28">
                  <c:v>16.296983439319433</c:v>
                </c:pt>
                <c:pt idx="29">
                  <c:v>16.206208929117768</c:v>
                </c:pt>
                <c:pt idx="30">
                  <c:v>19.295405173021837</c:v>
                </c:pt>
                <c:pt idx="31">
                  <c:v>16.520061836238462</c:v>
                </c:pt>
                <c:pt idx="32">
                  <c:v>20.446531365299705</c:v>
                </c:pt>
                <c:pt idx="33">
                  <c:v>17.392530328148606</c:v>
                </c:pt>
                <c:pt idx="34">
                  <c:v>20.991560941820435</c:v>
                </c:pt>
                <c:pt idx="35">
                  <c:v>17.9761566994536</c:v>
                </c:pt>
                <c:pt idx="36">
                  <c:v>18.879540722605501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C-427F-B9F3-0038AB48860F}"/>
            </c:ext>
          </c:extLst>
        </c:ser>
        <c:ser>
          <c:idx val="4"/>
          <c:order val="3"/>
          <c:tx>
            <c:strRef>
              <c:f>GRSV_CGAS_4!$A$80:$B$80</c:f>
              <c:strCache>
                <c:ptCount val="2"/>
                <c:pt idx="0">
                  <c:v>Autres recettes</c:v>
                </c:pt>
                <c:pt idx="1">
                  <c:v>Übrige Einnahmen</c:v>
                </c:pt>
              </c:strCache>
            </c:strRef>
          </c:tx>
          <c:spPr>
            <a:ln w="25400">
              <a:noFill/>
            </a:ln>
          </c:spPr>
          <c:cat>
            <c:numRef>
              <c:f>GRSV_CGAS_4!$C$74:$AM$74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GRSV_CGAS_4!$C$80:$AM$80</c:f>
              <c:numCache>
                <c:formatCode>#,##0.0000</c:formatCode>
                <c:ptCount val="37"/>
                <c:pt idx="0">
                  <c:v>0.25140456761237001</c:v>
                </c:pt>
                <c:pt idx="1">
                  <c:v>0.28606450196791916</c:v>
                </c:pt>
                <c:pt idx="2">
                  <c:v>0.30576351306497912</c:v>
                </c:pt>
                <c:pt idx="3">
                  <c:v>0.32527264743705631</c:v>
                </c:pt>
                <c:pt idx="4">
                  <c:v>0.42908988172616824</c:v>
                </c:pt>
                <c:pt idx="5">
                  <c:v>0.38247435212075004</c:v>
                </c:pt>
                <c:pt idx="6">
                  <c:v>0.3982016564344989</c:v>
                </c:pt>
                <c:pt idx="7">
                  <c:v>0.39404023088525214</c:v>
                </c:pt>
                <c:pt idx="8">
                  <c:v>0.39813489678976322</c:v>
                </c:pt>
                <c:pt idx="9">
                  <c:v>0.3587848083120016</c:v>
                </c:pt>
                <c:pt idx="10">
                  <c:v>0.44754012782765434</c:v>
                </c:pt>
                <c:pt idx="11">
                  <c:v>0.45461129066017164</c:v>
                </c:pt>
                <c:pt idx="12">
                  <c:v>0.57570187931882222</c:v>
                </c:pt>
                <c:pt idx="13">
                  <c:v>0.57851110566383956</c:v>
                </c:pt>
                <c:pt idx="14">
                  <c:v>0.51917793612315921</c:v>
                </c:pt>
                <c:pt idx="15">
                  <c:v>0.64822004221047158</c:v>
                </c:pt>
                <c:pt idx="16">
                  <c:v>0.56629331642260206</c:v>
                </c:pt>
                <c:pt idx="17">
                  <c:v>1.1943994278878465</c:v>
                </c:pt>
                <c:pt idx="18">
                  <c:v>1.0114411530584402</c:v>
                </c:pt>
                <c:pt idx="19">
                  <c:v>0.99811098013448596</c:v>
                </c:pt>
                <c:pt idx="20">
                  <c:v>1.1185419541195643</c:v>
                </c:pt>
                <c:pt idx="21">
                  <c:v>1.2047572631875623</c:v>
                </c:pt>
                <c:pt idx="22">
                  <c:v>1.2180436162567267</c:v>
                </c:pt>
                <c:pt idx="23">
                  <c:v>1.0598231752561631</c:v>
                </c:pt>
                <c:pt idx="24">
                  <c:v>0.73541536740054847</c:v>
                </c:pt>
                <c:pt idx="25">
                  <c:v>0.72831955226977274</c:v>
                </c:pt>
                <c:pt idx="26">
                  <c:v>0.66523425158441551</c:v>
                </c:pt>
                <c:pt idx="27">
                  <c:v>0.67454423315174272</c:v>
                </c:pt>
                <c:pt idx="28">
                  <c:v>0.6602495009299999</c:v>
                </c:pt>
                <c:pt idx="29">
                  <c:v>0.67126764894709978</c:v>
                </c:pt>
                <c:pt idx="30">
                  <c:v>0.61581321217555351</c:v>
                </c:pt>
                <c:pt idx="31">
                  <c:v>0.67206133738028373</c:v>
                </c:pt>
                <c:pt idx="32">
                  <c:v>0.82306781277045737</c:v>
                </c:pt>
                <c:pt idx="33">
                  <c:v>0.77521331155999995</c:v>
                </c:pt>
                <c:pt idx="34">
                  <c:v>0.50099153935794727</c:v>
                </c:pt>
                <c:pt idx="35">
                  <c:v>0.80271118360144167</c:v>
                </c:pt>
                <c:pt idx="36">
                  <c:v>0.86493021264272529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3C-427F-B9F3-0038AB48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840528"/>
        <c:axId val="325108824"/>
      </c:areaChart>
      <c:catAx>
        <c:axId val="49784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325108824"/>
        <c:crosses val="autoZero"/>
        <c:auto val="1"/>
        <c:lblAlgn val="ctr"/>
        <c:lblOffset val="100"/>
        <c:tickLblSkip val="4"/>
        <c:noMultiLvlLbl val="0"/>
      </c:catAx>
      <c:valAx>
        <c:axId val="325108824"/>
        <c:scaling>
          <c:orientation val="minMax"/>
          <c:max val="250"/>
          <c:min val="0"/>
        </c:scaling>
        <c:delete val="0"/>
        <c:axPos val="l"/>
        <c:majorGridlines/>
        <c:title>
          <c:tx>
            <c:strRef>
              <c:f>GRSV_CGAS_4!$A$74:$B$74</c:f>
              <c:strCache>
                <c:ptCount val="2"/>
                <c:pt idx="0">
                  <c:v>en milliards de francs</c:v>
                </c:pt>
                <c:pt idx="1">
                  <c:v>in Mrd.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crossAx val="497840528"/>
        <c:crosses val="autoZero"/>
        <c:crossBetween val="midCat"/>
        <c:majorUnit val="50"/>
      </c:valAx>
    </c:plotArea>
    <c:legend>
      <c:legendPos val="r"/>
      <c:layout>
        <c:manualLayout>
          <c:xMode val="edge"/>
          <c:yMode val="edge"/>
          <c:x val="0.12182634892393253"/>
          <c:y val="6.9364936551141482E-2"/>
          <c:w val="0.39440004962498509"/>
          <c:h val="0.3547882096887182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7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0"/>
    <c:dispBlanksAs val="zero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174057190219643"/>
          <c:y val="5.1400554097404488E-2"/>
          <c:w val="0.81820930278452064"/>
          <c:h val="0.87894694802466333"/>
        </c:manualLayout>
      </c:layout>
      <c:areaChart>
        <c:grouping val="stacked"/>
        <c:varyColors val="0"/>
        <c:ser>
          <c:idx val="0"/>
          <c:order val="0"/>
          <c:tx>
            <c:strRef>
              <c:f>GRSV_CGAS_4!$A$82:$B$82</c:f>
              <c:strCache>
                <c:ptCount val="2"/>
                <c:pt idx="0">
                  <c:v>Prestations sociales</c:v>
                </c:pt>
                <c:pt idx="1">
                  <c:v>Sozialleistungen</c:v>
                </c:pt>
              </c:strCache>
            </c:strRef>
          </c:tx>
          <c:spPr>
            <a:solidFill>
              <a:srgbClr val="8F1313"/>
            </a:solidFill>
          </c:spPr>
          <c:cat>
            <c:numRef>
              <c:f>GRSV_CGAS_4!$C$74:$AM$74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GRSV_CGAS_4!$C$82:$AM$82</c:f>
              <c:numCache>
                <c:formatCode>#,##0.0000</c:formatCode>
                <c:ptCount val="37"/>
                <c:pt idx="0">
                  <c:v>38.404888120707049</c:v>
                </c:pt>
                <c:pt idx="1">
                  <c:v>40.937290915007495</c:v>
                </c:pt>
                <c:pt idx="2">
                  <c:v>42.92555601913422</c:v>
                </c:pt>
                <c:pt idx="3">
                  <c:v>46.642059813205869</c:v>
                </c:pt>
                <c:pt idx="4">
                  <c:v>51.723773002646176</c:v>
                </c:pt>
                <c:pt idx="5">
                  <c:v>58.363230466802655</c:v>
                </c:pt>
                <c:pt idx="6">
                  <c:v>65.237258048926932</c:v>
                </c:pt>
                <c:pt idx="7">
                  <c:v>66.669972934032941</c:v>
                </c:pt>
                <c:pt idx="8">
                  <c:v>69.138159006896558</c:v>
                </c:pt>
                <c:pt idx="9">
                  <c:v>72.43697079508992</c:v>
                </c:pt>
                <c:pt idx="10">
                  <c:v>76.98970591293623</c:v>
                </c:pt>
                <c:pt idx="11">
                  <c:v>78.356810609375287</c:v>
                </c:pt>
                <c:pt idx="12">
                  <c:v>80.212256112967353</c:v>
                </c:pt>
                <c:pt idx="13">
                  <c:v>82.616211661327284</c:v>
                </c:pt>
                <c:pt idx="14">
                  <c:v>87.471315384726111</c:v>
                </c:pt>
                <c:pt idx="15">
                  <c:v>89.98994662754788</c:v>
                </c:pt>
                <c:pt idx="16">
                  <c:v>95.575296034016077</c:v>
                </c:pt>
                <c:pt idx="17">
                  <c:v>99.675197348045728</c:v>
                </c:pt>
                <c:pt idx="18">
                  <c:v>102.75347104399303</c:v>
                </c:pt>
                <c:pt idx="19">
                  <c:v>104.81765099321949</c:v>
                </c:pt>
                <c:pt idx="20">
                  <c:v>108.5523185192791</c:v>
                </c:pt>
                <c:pt idx="21">
                  <c:v>110.48543012477155</c:v>
                </c:pt>
                <c:pt idx="22">
                  <c:v>116.05258198904383</c:v>
                </c:pt>
                <c:pt idx="23">
                  <c:v>118.56858617675002</c:v>
                </c:pt>
                <c:pt idx="24">
                  <c:v>120.13572437705062</c:v>
                </c:pt>
                <c:pt idx="25">
                  <c:v>123.484020410358</c:v>
                </c:pt>
                <c:pt idx="26">
                  <c:v>127.66636844066181</c:v>
                </c:pt>
                <c:pt idx="27">
                  <c:v>130.66277124699351</c:v>
                </c:pt>
                <c:pt idx="28">
                  <c:v>134.91187349505</c:v>
                </c:pt>
                <c:pt idx="29">
                  <c:v>138.76389552707892</c:v>
                </c:pt>
                <c:pt idx="30">
                  <c:v>141.75762888406067</c:v>
                </c:pt>
                <c:pt idx="31">
                  <c:v>143.6085649991241</c:v>
                </c:pt>
                <c:pt idx="32">
                  <c:v>147.90127342346614</c:v>
                </c:pt>
                <c:pt idx="33">
                  <c:v>163.57937479438996</c:v>
                </c:pt>
                <c:pt idx="34">
                  <c:v>165.88879225105035</c:v>
                </c:pt>
                <c:pt idx="35">
                  <c:v>162.79413994395793</c:v>
                </c:pt>
                <c:pt idx="36">
                  <c:v>169.5094593170985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3-430B-9E27-E6314584051A}"/>
            </c:ext>
          </c:extLst>
        </c:ser>
        <c:ser>
          <c:idx val="1"/>
          <c:order val="1"/>
          <c:tx>
            <c:strRef>
              <c:f>GRSV_CGAS_4!$A$83:$B$83</c:f>
              <c:strCache>
                <c:ptCount val="2"/>
                <c:pt idx="0">
                  <c:v>Frais d’administration et de gestion</c:v>
                </c:pt>
                <c:pt idx="1">
                  <c:v>Verwaltungs- und Durchführungskosten</c:v>
                </c:pt>
              </c:strCache>
            </c:strRef>
          </c:tx>
          <c:spPr>
            <a:solidFill>
              <a:srgbClr val="D61C1C"/>
            </a:solidFill>
          </c:spPr>
          <c:cat>
            <c:numRef>
              <c:f>GRSV_CGAS_4!$C$74:$AM$74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GRSV_CGAS_4!$C$83:$AM$83</c:f>
              <c:numCache>
                <c:formatCode>#,##0.0000</c:formatCode>
                <c:ptCount val="37"/>
                <c:pt idx="0">
                  <c:v>2.622693203084054</c:v>
                </c:pt>
                <c:pt idx="1">
                  <c:v>2.8136714230422846</c:v>
                </c:pt>
                <c:pt idx="2">
                  <c:v>2.9932146892905078</c:v>
                </c:pt>
                <c:pt idx="3">
                  <c:v>3.2469806272811077</c:v>
                </c:pt>
                <c:pt idx="4">
                  <c:v>3.6016505224019975</c:v>
                </c:pt>
                <c:pt idx="5">
                  <c:v>3.8567278076896927</c:v>
                </c:pt>
                <c:pt idx="6">
                  <c:v>4.2196261486693398</c:v>
                </c:pt>
                <c:pt idx="7">
                  <c:v>4.3170217199218204</c:v>
                </c:pt>
                <c:pt idx="8">
                  <c:v>4.4257303008087865</c:v>
                </c:pt>
                <c:pt idx="9">
                  <c:v>4.7970562597185538</c:v>
                </c:pt>
                <c:pt idx="10">
                  <c:v>4.8834433068037786</c:v>
                </c:pt>
                <c:pt idx="11">
                  <c:v>5.0920519727957849</c:v>
                </c:pt>
                <c:pt idx="12">
                  <c:v>5.0768500512190942</c:v>
                </c:pt>
                <c:pt idx="13">
                  <c:v>5.0152217427560055</c:v>
                </c:pt>
                <c:pt idx="14">
                  <c:v>5.1310606625094728</c:v>
                </c:pt>
                <c:pt idx="15">
                  <c:v>5.4090183203563509</c:v>
                </c:pt>
                <c:pt idx="16">
                  <c:v>5.5381340433256048</c:v>
                </c:pt>
                <c:pt idx="17">
                  <c:v>5.8136702976504226</c:v>
                </c:pt>
                <c:pt idx="18">
                  <c:v>6.2298876169500152</c:v>
                </c:pt>
                <c:pt idx="19">
                  <c:v>6.6119189284906748</c:v>
                </c:pt>
                <c:pt idx="20">
                  <c:v>6.8037363341219033</c:v>
                </c:pt>
                <c:pt idx="21">
                  <c:v>6.7530732542797631</c:v>
                </c:pt>
                <c:pt idx="22">
                  <c:v>6.7499816663517</c:v>
                </c:pt>
                <c:pt idx="23">
                  <c:v>7.0734879781761473</c:v>
                </c:pt>
                <c:pt idx="24">
                  <c:v>7.2697931079977121</c:v>
                </c:pt>
                <c:pt idx="25">
                  <c:v>7.7842743570101574</c:v>
                </c:pt>
                <c:pt idx="26">
                  <c:v>7.8393329547794739</c:v>
                </c:pt>
                <c:pt idx="27">
                  <c:v>8.5715416243228386</c:v>
                </c:pt>
                <c:pt idx="28">
                  <c:v>8.9011252168099997</c:v>
                </c:pt>
                <c:pt idx="29">
                  <c:v>9.2839655862283372</c:v>
                </c:pt>
                <c:pt idx="30">
                  <c:v>9.3606552355834296</c:v>
                </c:pt>
                <c:pt idx="31">
                  <c:v>9.5155101531207738</c:v>
                </c:pt>
                <c:pt idx="32">
                  <c:v>9.7934206683764327</c:v>
                </c:pt>
                <c:pt idx="33">
                  <c:v>10.298702202060001</c:v>
                </c:pt>
                <c:pt idx="34">
                  <c:v>11.536114726776605</c:v>
                </c:pt>
                <c:pt idx="35">
                  <c:v>11.947252956523624</c:v>
                </c:pt>
                <c:pt idx="36">
                  <c:v>10.740850586883218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3-430B-9E27-E6314584051A}"/>
            </c:ext>
          </c:extLst>
        </c:ser>
        <c:ser>
          <c:idx val="2"/>
          <c:order val="2"/>
          <c:tx>
            <c:strRef>
              <c:f>GRSV_CGAS_4!$A$84:$B$84</c:f>
              <c:strCache>
                <c:ptCount val="2"/>
                <c:pt idx="0">
                  <c:v>Autres dépenses</c:v>
                </c:pt>
                <c:pt idx="1">
                  <c:v>Übrige Ausgaben</c:v>
                </c:pt>
              </c:strCache>
            </c:strRef>
          </c:tx>
          <c:spPr>
            <a:solidFill>
              <a:srgbClr val="F19797"/>
            </a:solidFill>
          </c:spPr>
          <c:cat>
            <c:numRef>
              <c:f>GRSV_CGAS_4!$C$74:$AM$74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GRSV_CGAS_4!$C$84:$AM$84</c:f>
              <c:numCache>
                <c:formatCode>#,##0.0000</c:formatCode>
                <c:ptCount val="37"/>
                <c:pt idx="0">
                  <c:v>4.6883358416546308</c:v>
                </c:pt>
                <c:pt idx="1">
                  <c:v>5.0494524141464519</c:v>
                </c:pt>
                <c:pt idx="2">
                  <c:v>5.2331503209708838</c:v>
                </c:pt>
                <c:pt idx="3">
                  <c:v>6.122200965849542</c:v>
                </c:pt>
                <c:pt idx="4">
                  <c:v>7.0348623501598579</c:v>
                </c:pt>
                <c:pt idx="5">
                  <c:v>8.1031617782097953</c:v>
                </c:pt>
                <c:pt idx="6">
                  <c:v>8.0846447919801232</c:v>
                </c:pt>
                <c:pt idx="7">
                  <c:v>8.2140073665279179</c:v>
                </c:pt>
                <c:pt idx="8">
                  <c:v>9.1902582074744767</c:v>
                </c:pt>
                <c:pt idx="9">
                  <c:v>9.5612213946963447</c:v>
                </c:pt>
                <c:pt idx="10">
                  <c:v>10.005963090678964</c:v>
                </c:pt>
                <c:pt idx="11">
                  <c:v>9.9584980211247238</c:v>
                </c:pt>
                <c:pt idx="12">
                  <c:v>10.51707292437694</c:v>
                </c:pt>
                <c:pt idx="13">
                  <c:v>9.9431733688064909</c:v>
                </c:pt>
                <c:pt idx="14">
                  <c:v>9.7605690289489644</c:v>
                </c:pt>
                <c:pt idx="15">
                  <c:v>9.5140743921479718</c:v>
                </c:pt>
                <c:pt idx="16">
                  <c:v>7.6075239424396557</c:v>
                </c:pt>
                <c:pt idx="17">
                  <c:v>8.7411960506700002</c:v>
                </c:pt>
                <c:pt idx="18">
                  <c:v>8.3878393962152735</c:v>
                </c:pt>
                <c:pt idx="19">
                  <c:v>7.2829752780425707</c:v>
                </c:pt>
                <c:pt idx="20">
                  <c:v>6.3059075424824655</c:v>
                </c:pt>
                <c:pt idx="21">
                  <c:v>7.1691184826485097</c:v>
                </c:pt>
                <c:pt idx="22">
                  <c:v>10.633642931540031</c:v>
                </c:pt>
                <c:pt idx="23">
                  <c:v>12.200375424920001</c:v>
                </c:pt>
                <c:pt idx="24">
                  <c:v>11.328111849931092</c:v>
                </c:pt>
                <c:pt idx="25">
                  <c:v>14.211970226864368</c:v>
                </c:pt>
                <c:pt idx="26">
                  <c:v>14.456860316729381</c:v>
                </c:pt>
                <c:pt idx="27">
                  <c:v>13.704065601816639</c:v>
                </c:pt>
                <c:pt idx="28">
                  <c:v>14.00081530030393</c:v>
                </c:pt>
                <c:pt idx="29">
                  <c:v>11.472660421660324</c:v>
                </c:pt>
                <c:pt idx="30">
                  <c:v>11.099559044103078</c:v>
                </c:pt>
                <c:pt idx="31">
                  <c:v>15.118835196580564</c:v>
                </c:pt>
                <c:pt idx="32">
                  <c:v>8.4654029922321357</c:v>
                </c:pt>
                <c:pt idx="33">
                  <c:v>8.4156692887075479</c:v>
                </c:pt>
                <c:pt idx="34">
                  <c:v>8.6940136628538234</c:v>
                </c:pt>
                <c:pt idx="35">
                  <c:v>4.7569570578556597</c:v>
                </c:pt>
                <c:pt idx="36">
                  <c:v>6.5679852290858509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B3-430B-9E27-E6314584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1331920"/>
        <c:axId val="501331528"/>
      </c:areaChart>
      <c:catAx>
        <c:axId val="501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de-DE"/>
          </a:p>
        </c:txPr>
        <c:crossAx val="501331528"/>
        <c:crosses val="autoZero"/>
        <c:auto val="1"/>
        <c:lblAlgn val="ctr"/>
        <c:lblOffset val="100"/>
        <c:tickLblSkip val="4"/>
        <c:noMultiLvlLbl val="0"/>
      </c:catAx>
      <c:valAx>
        <c:axId val="501331528"/>
        <c:scaling>
          <c:orientation val="minMax"/>
          <c:max val="250"/>
          <c:min val="0"/>
        </c:scaling>
        <c:delete val="0"/>
        <c:axPos val="l"/>
        <c:majorGridlines/>
        <c:title>
          <c:tx>
            <c:strRef>
              <c:f>GRSV_CGAS_4!$A$74:$B$74</c:f>
              <c:strCache>
                <c:ptCount val="2"/>
                <c:pt idx="0">
                  <c:v>en milliards de francs</c:v>
                </c:pt>
                <c:pt idx="1">
                  <c:v>in Mrd.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 b="0" i="0" baseline="0">
                  <a:latin typeface="Arial" panose="020B0604020202020204" pitchFamily="34" charset="0"/>
                  <a:cs typeface="Arial" panose="020B0604020202020204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crossAx val="501331920"/>
        <c:crosses val="autoZero"/>
        <c:crossBetween val="midCat"/>
        <c:majorUnit val="50"/>
      </c:valAx>
    </c:plotArea>
    <c:legend>
      <c:legendPos val="r"/>
      <c:layout>
        <c:manualLayout>
          <c:xMode val="edge"/>
          <c:yMode val="edge"/>
          <c:x val="0.16846196304777661"/>
          <c:y val="7.6003937007874015E-2"/>
          <c:w val="0.57338556246756767"/>
          <c:h val="0.25389695711849497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</c:spPr>
      <c:txPr>
        <a:bodyPr/>
        <a:lstStyle/>
        <a:p>
          <a:pPr>
            <a:defRPr sz="700">
              <a:latin typeface="Arial" pitchFamily="34" charset="0"/>
              <a:cs typeface="Arial" pitchFamily="34" charset="0"/>
            </a:defRPr>
          </a:pPr>
          <a:endParaRPr lang="de-DE"/>
        </a:p>
      </c:txPr>
    </c:legend>
    <c:plotVisOnly val="0"/>
    <c:dispBlanksAs val="zero"/>
    <c:showDLblsOverMax val="0"/>
  </c:chart>
  <c:spPr>
    <a:solidFill>
      <a:schemeClr val="bg1"/>
    </a:solidFill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17</xdr:row>
      <xdr:rowOff>0</xdr:rowOff>
    </xdr:from>
    <xdr:to>
      <xdr:col>0</xdr:col>
      <xdr:colOff>4010025</xdr:colOff>
      <xdr:row>17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9050" y="5114925"/>
          <a:ext cx="39909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Des informations plus détaillées au sujet des finances de l’AI se trouvent dans les pages suivantes.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  Recours.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2  Prestations en espèces, coûts des mesures individuelles et subventions aux institutions et organisations.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3  Intérêts sur le capital.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4  1998 transfert de capital de 2’200 millions de francs des APG à l’AI.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5  Voir tab. AI 6.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Source : Office fédéral des assurances sociales, secteur Statistique 2</a:t>
          </a:r>
          <a:endParaRPr lang="de-CH" sz="1200" b="0" i="0" u="none" strike="noStrike" baseline="0">
            <a:solidFill>
              <a:srgbClr val="000000"/>
            </a:solidFill>
            <a:latin typeface="55 Helvetica Roman"/>
          </a:endParaRPr>
        </a:p>
        <a:p>
          <a:pPr algn="l" rtl="0">
            <a:defRPr sz="1000"/>
          </a:pPr>
          <a:endParaRPr lang="de-CH" sz="1200" b="0" i="0" u="none" strike="noStrike" baseline="0">
            <a:solidFill>
              <a:srgbClr val="000000"/>
            </a:solidFill>
            <a:latin typeface="55 Helvetica Roman"/>
          </a:endParaRPr>
        </a:p>
      </xdr:txBody>
    </xdr:sp>
    <xdr:clientData/>
  </xdr:twoCellAnchor>
  <xdr:twoCellAnchor>
    <xdr:from>
      <xdr:col>0</xdr:col>
      <xdr:colOff>0</xdr:colOff>
      <xdr:row>20</xdr:row>
      <xdr:rowOff>10301</xdr:rowOff>
    </xdr:from>
    <xdr:to>
      <xdr:col>1</xdr:col>
      <xdr:colOff>3962400</xdr:colOff>
      <xdr:row>33</xdr:row>
      <xdr:rowOff>95251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67843</xdr:colOff>
      <xdr:row>36</xdr:row>
      <xdr:rowOff>9525</xdr:rowOff>
    </xdr:from>
    <xdr:to>
      <xdr:col>1</xdr:col>
      <xdr:colOff>3924300</xdr:colOff>
      <xdr:row>53</xdr:row>
      <xdr:rowOff>114300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57</xdr:row>
      <xdr:rowOff>19050</xdr:rowOff>
    </xdr:from>
    <xdr:to>
      <xdr:col>0</xdr:col>
      <xdr:colOff>2952750</xdr:colOff>
      <xdr:row>66</xdr:row>
      <xdr:rowOff>139065</xdr:rowOff>
    </xdr:to>
    <xdr:sp macro="" textlink="">
      <xdr:nvSpPr>
        <xdr:cNvPr id="10" name="Text Box 26">
          <a:extLst>
            <a:ext uri="{FF2B5EF4-FFF2-40B4-BE49-F238E27FC236}">
              <a16:creationId xmlns:a16="http://schemas.microsoft.com/office/drawing/2014/main" id="{40ADB411-0927-4148-9FD6-4D9755F1405B}"/>
            </a:ext>
          </a:extLst>
        </xdr:cNvPr>
        <xdr:cNvSpPr txBox="1">
          <a:spLocks noChangeArrowheads="1"/>
        </xdr:cNvSpPr>
      </xdr:nvSpPr>
      <xdr:spPr bwMode="auto">
        <a:xfrm>
          <a:off x="209550" y="12172950"/>
          <a:ext cx="2743200" cy="192024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Les comptes des différentes branches d’assurances sociales ont été harmonisés pour le compte global. C'est pourquoi certaines des valeurs mentionnées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ci-dessus se différencient des valeurs dans les comptes d’exploitation (tableau 2.2 des chapitres sur les assurances sociales). Le total est consolidé. 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*CGAS signifie : Selon les définitions du compte global des assurances sociales. Les recettes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n'incluent pas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les variations de valeur du 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capital.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 : Office fédéral des assurances sociales, </a:t>
          </a:r>
          <a:r>
            <a:rPr lang="fr-CH" sz="1000">
              <a:effectLst/>
              <a:latin typeface="+mn-lt"/>
              <a:ea typeface="+mn-ea"/>
              <a:cs typeface="+mn-cs"/>
            </a:rPr>
            <a:t>S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195654</xdr:colOff>
      <xdr:row>57</xdr:row>
      <xdr:rowOff>0</xdr:rowOff>
    </xdr:from>
    <xdr:to>
      <xdr:col>1</xdr:col>
      <xdr:colOff>2957904</xdr:colOff>
      <xdr:row>67</xdr:row>
      <xdr:rowOff>66675</xdr:rowOff>
    </xdr:to>
    <xdr:sp macro="" textlink="">
      <xdr:nvSpPr>
        <xdr:cNvPr id="13" name="Text Box 25">
          <a:extLst>
            <a:ext uri="{FF2B5EF4-FFF2-40B4-BE49-F238E27FC236}">
              <a16:creationId xmlns:a16="http://schemas.microsoft.com/office/drawing/2014/main" id="{E9807F21-42BF-446E-8C77-CFA8491F3C23}"/>
            </a:ext>
          </a:extLst>
        </xdr:cNvPr>
        <xdr:cNvSpPr txBox="1">
          <a:spLocks noChangeArrowheads="1"/>
        </xdr:cNvSpPr>
      </xdr:nvSpPr>
      <xdr:spPr bwMode="auto">
        <a:xfrm>
          <a:off x="4205679" y="12153900"/>
          <a:ext cx="2762250" cy="2066925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Die Rechnungen der einzelnen SV-Zweige wurden für die Gesamtrechnung harmonisiert. Daher unterscheiden sich einzelne der obenstehenden Werte von den Angaben in den Betriebsrechnungen (Tabelle 2.2 der Sozialversicherungskapitel). Das Total ist konsolidiert. 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*GRSV heisst: Gemäss den Definitionen der Gesamtrechnung der Sozialversicherungen. Die Einnahmen sind </a:t>
          </a:r>
          <a:r>
            <a:rPr lang="de-CH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ohne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Kapitalwertänderungen berechnet</a:t>
          </a:r>
          <a:r>
            <a:rPr lang="de-CH" sz="900" b="0" i="0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U84"/>
  <sheetViews>
    <sheetView tabSelected="1" zoomScaleNormal="100" zoomScaleSheetLayoutView="130" workbookViewId="0"/>
  </sheetViews>
  <sheetFormatPr baseColWidth="10" defaultColWidth="11" defaultRowHeight="15.75" outlineLevelCol="1"/>
  <cols>
    <col min="1" max="2" width="46.77734375" style="36" customWidth="1"/>
    <col min="3" max="3" width="9.77734375" style="11" customWidth="1"/>
    <col min="4" max="5" width="12.77734375" style="11" hidden="1" customWidth="1" outlineLevel="1"/>
    <col min="6" max="6" width="9.77734375" style="11" customWidth="1" collapsed="1"/>
    <col min="7" max="10" width="12.77734375" style="11" hidden="1" customWidth="1" outlineLevel="1"/>
    <col min="11" max="11" width="12.77734375" style="11" hidden="1" customWidth="1" outlineLevel="1" collapsed="1"/>
    <col min="12" max="15" width="12.77734375" style="11" hidden="1" customWidth="1" outlineLevel="1"/>
    <col min="16" max="16" width="9.77734375" style="11" customWidth="1" collapsed="1"/>
    <col min="17" max="19" width="12.77734375" style="11" hidden="1" customWidth="1" outlineLevel="1"/>
    <col min="20" max="21" width="12.77734375" style="11" hidden="1" customWidth="1" outlineLevel="1" collapsed="1"/>
    <col min="22" max="22" width="12.77734375" style="11" hidden="1" customWidth="1" outlineLevel="1"/>
    <col min="23" max="25" width="9.77734375" style="11" hidden="1" customWidth="1" outlineLevel="1" collapsed="1"/>
    <col min="26" max="26" width="9.77734375" style="11" customWidth="1" collapsed="1"/>
    <col min="27" max="31" width="11" style="11" hidden="1" customWidth="1" outlineLevel="1"/>
    <col min="32" max="35" width="11" style="11" hidden="1" customWidth="1" outlineLevel="1" collapsed="1"/>
    <col min="36" max="36" width="11" style="11" collapsed="1"/>
    <col min="37" max="37" width="11" style="11" hidden="1" customWidth="1" outlineLevel="1" collapsed="1"/>
    <col min="38" max="38" width="11" style="11" collapsed="1"/>
    <col min="39" max="16384" width="11" style="11"/>
  </cols>
  <sheetData>
    <row r="1" spans="1:47" s="49" customFormat="1" ht="60" customHeight="1">
      <c r="A1" s="6" t="s">
        <v>35</v>
      </c>
      <c r="B1" s="6" t="s">
        <v>34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</row>
    <row r="2" spans="1:47" ht="25.5" customHeight="1">
      <c r="A2" s="7" t="s">
        <v>15</v>
      </c>
      <c r="B2" s="8" t="s">
        <v>14</v>
      </c>
      <c r="C2" s="9">
        <v>1987</v>
      </c>
      <c r="D2" s="9">
        <v>1988</v>
      </c>
      <c r="E2" s="9">
        <v>1989</v>
      </c>
      <c r="F2" s="9">
        <v>1990</v>
      </c>
      <c r="G2" s="9">
        <v>1991</v>
      </c>
      <c r="H2" s="9">
        <v>1992</v>
      </c>
      <c r="I2" s="9">
        <v>1993</v>
      </c>
      <c r="J2" s="9">
        <v>1994</v>
      </c>
      <c r="K2" s="9">
        <v>1995</v>
      </c>
      <c r="L2" s="9">
        <v>1996</v>
      </c>
      <c r="M2" s="9">
        <v>1997</v>
      </c>
      <c r="N2" s="9">
        <v>1998</v>
      </c>
      <c r="O2" s="9">
        <v>1999</v>
      </c>
      <c r="P2" s="9">
        <v>2000</v>
      </c>
      <c r="Q2" s="9">
        <v>2001</v>
      </c>
      <c r="R2" s="9">
        <v>2002</v>
      </c>
      <c r="S2" s="9">
        <v>2003</v>
      </c>
      <c r="T2" s="10">
        <v>2004</v>
      </c>
      <c r="U2" s="10">
        <v>2005</v>
      </c>
      <c r="V2" s="10">
        <v>2006</v>
      </c>
      <c r="W2" s="9">
        <v>2007</v>
      </c>
      <c r="X2" s="9">
        <v>2008</v>
      </c>
      <c r="Y2" s="9">
        <v>2009</v>
      </c>
      <c r="Z2" s="9">
        <v>2010</v>
      </c>
      <c r="AA2" s="9">
        <v>2011</v>
      </c>
      <c r="AB2" s="9">
        <v>2012</v>
      </c>
      <c r="AC2" s="9">
        <v>2013</v>
      </c>
      <c r="AD2" s="9">
        <v>2014</v>
      </c>
      <c r="AE2" s="9">
        <v>2015</v>
      </c>
      <c r="AF2" s="9">
        <v>2016</v>
      </c>
      <c r="AG2" s="9">
        <v>2017</v>
      </c>
      <c r="AH2" s="9">
        <v>2018</v>
      </c>
      <c r="AI2" s="9">
        <v>2019</v>
      </c>
      <c r="AJ2" s="9">
        <v>2020</v>
      </c>
      <c r="AK2" s="9">
        <v>2021</v>
      </c>
      <c r="AL2" s="9">
        <v>2022</v>
      </c>
      <c r="AM2" s="9">
        <v>2023</v>
      </c>
    </row>
    <row r="3" spans="1:47" s="17" customFormat="1" ht="12" customHeight="1">
      <c r="A3" s="12" t="s">
        <v>28</v>
      </c>
      <c r="B3" s="12" t="s">
        <v>33</v>
      </c>
      <c r="C3" s="13">
        <v>41817.003160179462</v>
      </c>
      <c r="D3" s="14">
        <v>45520.462787851975</v>
      </c>
      <c r="E3" s="14">
        <v>49776.515920306098</v>
      </c>
      <c r="F3" s="13">
        <v>54057.690512938738</v>
      </c>
      <c r="G3" s="14">
        <v>57775.361387352437</v>
      </c>
      <c r="H3" s="14">
        <v>60713.548624614697</v>
      </c>
      <c r="I3" s="14">
        <v>64852.214494809683</v>
      </c>
      <c r="J3" s="13">
        <v>65435.712065655352</v>
      </c>
      <c r="K3" s="13">
        <v>69317.032157204521</v>
      </c>
      <c r="L3" s="14">
        <v>71688.89000941487</v>
      </c>
      <c r="M3" s="15">
        <v>71181.271895848535</v>
      </c>
      <c r="N3" s="14">
        <v>74605.585096124676</v>
      </c>
      <c r="O3" s="14">
        <v>73915.874809968314</v>
      </c>
      <c r="P3" s="13">
        <v>79040.189228662857</v>
      </c>
      <c r="Q3" s="13">
        <v>84955.865755724139</v>
      </c>
      <c r="R3" s="13">
        <v>86086.820959825127</v>
      </c>
      <c r="S3" s="13">
        <v>87247.537205508837</v>
      </c>
      <c r="T3" s="13">
        <v>89062.632907133302</v>
      </c>
      <c r="U3" s="13">
        <v>93414.87438684587</v>
      </c>
      <c r="V3" s="13">
        <v>97459.256031178229</v>
      </c>
      <c r="W3" s="13">
        <v>105759.97279739144</v>
      </c>
      <c r="X3" s="13">
        <v>108093.46447723471</v>
      </c>
      <c r="Y3" s="13">
        <v>110466.87787729298</v>
      </c>
      <c r="Z3" s="13">
        <v>113917.28818551</v>
      </c>
      <c r="AA3" s="13">
        <v>118684.44226216793</v>
      </c>
      <c r="AB3" s="13">
        <v>121089.84741285893</v>
      </c>
      <c r="AC3" s="13">
        <v>128702.87171272562</v>
      </c>
      <c r="AD3" s="13">
        <v>129687.28524155128</v>
      </c>
      <c r="AE3" s="13">
        <v>131849.33732331864</v>
      </c>
      <c r="AF3" s="13">
        <v>133880.32443190675</v>
      </c>
      <c r="AG3" s="13">
        <v>136837.04229946359</v>
      </c>
      <c r="AH3" s="13">
        <v>140437.09704177399</v>
      </c>
      <c r="AI3" s="13">
        <v>144678.42444976629</v>
      </c>
      <c r="AJ3" s="13">
        <v>154236.87725895998</v>
      </c>
      <c r="AK3" s="13">
        <v>150890.71757128817</v>
      </c>
      <c r="AL3" s="13">
        <v>155292.66187521533</v>
      </c>
      <c r="AM3" s="16">
        <v>160096.39824250212</v>
      </c>
    </row>
    <row r="4" spans="1:47" s="17" customFormat="1" ht="12" customHeight="1">
      <c r="A4" s="12" t="s">
        <v>16</v>
      </c>
      <c r="B4" s="12" t="s">
        <v>3</v>
      </c>
      <c r="C4" s="13">
        <v>7410.9755035099997</v>
      </c>
      <c r="D4" s="14">
        <v>7880.6791677700003</v>
      </c>
      <c r="E4" s="14">
        <v>8177.2411777800007</v>
      </c>
      <c r="F4" s="13">
        <v>9201.9086997399991</v>
      </c>
      <c r="G4" s="14">
        <v>9934.3377176300019</v>
      </c>
      <c r="H4" s="14">
        <v>10870.583778759999</v>
      </c>
      <c r="I4" s="14">
        <v>11559.810689999998</v>
      </c>
      <c r="J4" s="13">
        <v>11853.222916029999</v>
      </c>
      <c r="K4" s="13">
        <v>12453.680343169999</v>
      </c>
      <c r="L4" s="14">
        <v>12638.83377979</v>
      </c>
      <c r="M4" s="15">
        <v>13359.416495309999</v>
      </c>
      <c r="N4" s="14">
        <v>14526.781360270001</v>
      </c>
      <c r="O4" s="14">
        <v>16333.01498226</v>
      </c>
      <c r="P4" s="13">
        <v>16992.911389429999</v>
      </c>
      <c r="Q4" s="13">
        <v>17845.34855219</v>
      </c>
      <c r="R4" s="13">
        <v>18453.769477059999</v>
      </c>
      <c r="S4" s="13">
        <v>19517.192063049999</v>
      </c>
      <c r="T4" s="13">
        <v>20437.395688550001</v>
      </c>
      <c r="U4" s="13">
        <v>21123.558663969998</v>
      </c>
      <c r="V4" s="13">
        <v>21434.330073320001</v>
      </c>
      <c r="W4" s="13">
        <v>22355.126321839998</v>
      </c>
      <c r="X4" s="13">
        <v>22165.752718989999</v>
      </c>
      <c r="Y4" s="13">
        <v>21240.75895507</v>
      </c>
      <c r="Z4" s="13">
        <v>22013.721213609999</v>
      </c>
      <c r="AA4" s="13">
        <v>24264.10106732</v>
      </c>
      <c r="AB4" s="13">
        <v>24378.655087539999</v>
      </c>
      <c r="AC4" s="13">
        <v>24766.825513260002</v>
      </c>
      <c r="AD4" s="13">
        <v>25167.05347975</v>
      </c>
      <c r="AE4" s="13">
        <v>25501.591165960002</v>
      </c>
      <c r="AF4" s="13">
        <v>25829.551247449999</v>
      </c>
      <c r="AG4" s="13">
        <v>26358.222148700002</v>
      </c>
      <c r="AH4" s="13">
        <v>25980.82056701</v>
      </c>
      <c r="AI4" s="13">
        <v>26457.408634650004</v>
      </c>
      <c r="AJ4" s="13">
        <v>39183.801216149994</v>
      </c>
      <c r="AK4" s="13">
        <v>35815.200057940005</v>
      </c>
      <c r="AL4" s="13">
        <v>30123.904463350002</v>
      </c>
      <c r="AM4" s="16">
        <v>30929.914746599999</v>
      </c>
    </row>
    <row r="5" spans="1:47" s="23" customFormat="1" ht="12" customHeight="1">
      <c r="A5" s="18" t="s">
        <v>5</v>
      </c>
      <c r="B5" s="18" t="s">
        <v>6</v>
      </c>
      <c r="C5" s="19">
        <v>5042.5893675100006</v>
      </c>
      <c r="D5" s="20">
        <v>5336.6408257700004</v>
      </c>
      <c r="E5" s="20">
        <v>5481.4134567800002</v>
      </c>
      <c r="F5" s="19">
        <v>6378.1176917399998</v>
      </c>
      <c r="G5" s="20">
        <v>6787.82649563</v>
      </c>
      <c r="H5" s="20">
        <v>7377.2758267599993</v>
      </c>
      <c r="I5" s="20">
        <v>7814.161145</v>
      </c>
      <c r="J5" s="19">
        <v>8120.8218020299992</v>
      </c>
      <c r="K5" s="19">
        <v>8808.6185451699985</v>
      </c>
      <c r="L5" s="20">
        <v>8987.393555768389</v>
      </c>
      <c r="M5" s="21">
        <v>9171.0650905000002</v>
      </c>
      <c r="N5" s="20">
        <v>10079.268646506489</v>
      </c>
      <c r="O5" s="20">
        <v>10230.785883416855</v>
      </c>
      <c r="P5" s="19">
        <v>10288.846672250002</v>
      </c>
      <c r="Q5" s="19">
        <v>10870.73719279</v>
      </c>
      <c r="R5" s="19">
        <v>11189.440036605021</v>
      </c>
      <c r="S5" s="19">
        <v>11747.833176647797</v>
      </c>
      <c r="T5" s="19">
        <v>12237.627183356286</v>
      </c>
      <c r="U5" s="19">
        <v>12599.710211610003</v>
      </c>
      <c r="V5" s="19">
        <v>12635.18232079</v>
      </c>
      <c r="W5" s="19">
        <v>13191.891685620001</v>
      </c>
      <c r="X5" s="19">
        <v>14510.26468462</v>
      </c>
      <c r="Y5" s="19">
        <v>14029.938815562364</v>
      </c>
      <c r="Z5" s="19">
        <v>14323.65430817</v>
      </c>
      <c r="AA5" s="19">
        <v>15584.8516416</v>
      </c>
      <c r="AB5" s="19">
        <v>15282.018997170002</v>
      </c>
      <c r="AC5" s="19">
        <v>15552.92146374</v>
      </c>
      <c r="AD5" s="19">
        <v>15901.08947698</v>
      </c>
      <c r="AE5" s="19">
        <v>16161.133130190001</v>
      </c>
      <c r="AF5" s="19">
        <v>16356.595847320001</v>
      </c>
      <c r="AG5" s="19">
        <v>16752.084465313543</v>
      </c>
      <c r="AH5" s="19">
        <v>17047.741420249997</v>
      </c>
      <c r="AI5" s="19">
        <v>17454.378319650001</v>
      </c>
      <c r="AJ5" s="19">
        <v>29437.18244774</v>
      </c>
      <c r="AK5" s="19">
        <v>25977.966201810003</v>
      </c>
      <c r="AL5" s="19">
        <v>20134.447850979999</v>
      </c>
      <c r="AM5" s="22">
        <v>20236.09744143</v>
      </c>
    </row>
    <row r="6" spans="1:47" s="17" customFormat="1" ht="12" customHeight="1">
      <c r="A6" s="3" t="s">
        <v>32</v>
      </c>
      <c r="B6" s="3" t="s">
        <v>31</v>
      </c>
      <c r="C6" s="13">
        <v>8859.9835110739041</v>
      </c>
      <c r="D6" s="14">
        <v>9827.9784256578241</v>
      </c>
      <c r="E6" s="14">
        <v>11035.487358082537</v>
      </c>
      <c r="F6" s="13">
        <v>12750.371331928962</v>
      </c>
      <c r="G6" s="14">
        <v>14670.688838330079</v>
      </c>
      <c r="H6" s="14">
        <v>16714.921374404596</v>
      </c>
      <c r="I6" s="14">
        <v>17022.618187610558</v>
      </c>
      <c r="J6" s="13">
        <v>17303.855660281653</v>
      </c>
      <c r="K6" s="13">
        <v>17580.792631643144</v>
      </c>
      <c r="L6" s="14">
        <v>17871.224584652078</v>
      </c>
      <c r="M6" s="15">
        <v>18931.397490501648</v>
      </c>
      <c r="N6" s="14">
        <v>18274.252045693313</v>
      </c>
      <c r="O6" s="14">
        <v>19852.474283487234</v>
      </c>
      <c r="P6" s="13">
        <v>18993.571194576427</v>
      </c>
      <c r="Q6" s="13">
        <v>16894.251852422192</v>
      </c>
      <c r="R6" s="13">
        <v>15272.65605383356</v>
      </c>
      <c r="S6" s="13">
        <v>15175.995695081379</v>
      </c>
      <c r="T6" s="13">
        <v>15115.949339955516</v>
      </c>
      <c r="U6" s="13">
        <v>15910.421712761843</v>
      </c>
      <c r="V6" s="13">
        <v>16636.824593845591</v>
      </c>
      <c r="W6" s="13">
        <v>17257.730130390988</v>
      </c>
      <c r="X6" s="13">
        <v>18044.235472614862</v>
      </c>
      <c r="Y6" s="13">
        <v>17383.292308433218</v>
      </c>
      <c r="Z6" s="13">
        <v>17939.093011058783</v>
      </c>
      <c r="AA6" s="13">
        <v>16973.04585110327</v>
      </c>
      <c r="AB6" s="13">
        <v>17752.558067973499</v>
      </c>
      <c r="AC6" s="13">
        <v>16661.551938767552</v>
      </c>
      <c r="AD6" s="13">
        <v>17802.614607495183</v>
      </c>
      <c r="AE6" s="13">
        <v>16296.983439319434</v>
      </c>
      <c r="AF6" s="13">
        <v>16206.208929117769</v>
      </c>
      <c r="AG6" s="13">
        <v>19295.405173021838</v>
      </c>
      <c r="AH6" s="13">
        <v>16520.061836238463</v>
      </c>
      <c r="AI6" s="13">
        <v>20446.531365299707</v>
      </c>
      <c r="AJ6" s="13">
        <v>17392.530328148605</v>
      </c>
      <c r="AK6" s="13">
        <v>20991.560941820433</v>
      </c>
      <c r="AL6" s="13">
        <v>17976.156699453601</v>
      </c>
      <c r="AM6" s="16">
        <v>18879.540722605499</v>
      </c>
    </row>
    <row r="7" spans="1:47" s="24" customFormat="1" ht="12" customHeight="1">
      <c r="A7" s="12" t="s">
        <v>8</v>
      </c>
      <c r="B7" s="12" t="s">
        <v>0</v>
      </c>
      <c r="C7" s="13">
        <v>251.40456761236999</v>
      </c>
      <c r="D7" s="14">
        <v>286.06450196791917</v>
      </c>
      <c r="E7" s="14">
        <v>305.76351306497912</v>
      </c>
      <c r="F7" s="13">
        <v>325.27264743705632</v>
      </c>
      <c r="G7" s="14">
        <v>429.08988172616824</v>
      </c>
      <c r="H7" s="14">
        <v>382.47435212075004</v>
      </c>
      <c r="I7" s="14">
        <v>398.20165643449889</v>
      </c>
      <c r="J7" s="13">
        <v>394.04023088525213</v>
      </c>
      <c r="K7" s="13">
        <v>398.13489678976322</v>
      </c>
      <c r="L7" s="14">
        <v>358.78480831200159</v>
      </c>
      <c r="M7" s="15">
        <v>447.54012782765432</v>
      </c>
      <c r="N7" s="14">
        <v>454.61129066017162</v>
      </c>
      <c r="O7" s="14">
        <v>575.70187931882219</v>
      </c>
      <c r="P7" s="13">
        <v>578.51110566383954</v>
      </c>
      <c r="Q7" s="13">
        <v>519.17793612315916</v>
      </c>
      <c r="R7" s="13">
        <v>648.22004221047155</v>
      </c>
      <c r="S7" s="13">
        <v>566.29331642260206</v>
      </c>
      <c r="T7" s="13">
        <v>1194.3994278878465</v>
      </c>
      <c r="U7" s="13">
        <v>1011.4411530584402</v>
      </c>
      <c r="V7" s="13">
        <v>998.110980134486</v>
      </c>
      <c r="W7" s="13">
        <v>1118.5419541195643</v>
      </c>
      <c r="X7" s="13">
        <v>1204.7572631875623</v>
      </c>
      <c r="Y7" s="13">
        <v>1218.0436162567266</v>
      </c>
      <c r="Z7" s="13">
        <v>1059.823175256163</v>
      </c>
      <c r="AA7" s="13">
        <v>735.41536740054846</v>
      </c>
      <c r="AB7" s="13">
        <v>728.31955226977277</v>
      </c>
      <c r="AC7" s="13">
        <v>665.23425158441546</v>
      </c>
      <c r="AD7" s="13">
        <v>674.54423315174267</v>
      </c>
      <c r="AE7" s="13">
        <v>660.24950092999995</v>
      </c>
      <c r="AF7" s="13">
        <v>671.26764894709981</v>
      </c>
      <c r="AG7" s="13">
        <v>615.81321217555353</v>
      </c>
      <c r="AH7" s="13">
        <v>672.0613373802837</v>
      </c>
      <c r="AI7" s="13">
        <v>823.06781277045741</v>
      </c>
      <c r="AJ7" s="13">
        <v>775.21331155999997</v>
      </c>
      <c r="AK7" s="13">
        <v>500.99153935794732</v>
      </c>
      <c r="AL7" s="13">
        <v>802.71118360144169</v>
      </c>
      <c r="AM7" s="16">
        <v>864.93021264272534</v>
      </c>
    </row>
    <row r="8" spans="1:47" s="27" customFormat="1" ht="30" customHeight="1">
      <c r="A8" s="2" t="s">
        <v>18</v>
      </c>
      <c r="B8" s="2" t="s">
        <v>19</v>
      </c>
      <c r="C8" s="25">
        <v>58339.366742375736</v>
      </c>
      <c r="D8" s="15">
        <v>63515.184883247712</v>
      </c>
      <c r="E8" s="15">
        <v>69295.007969233615</v>
      </c>
      <c r="F8" s="25">
        <v>76335.243192044756</v>
      </c>
      <c r="G8" s="15">
        <v>82809.477825038688</v>
      </c>
      <c r="H8" s="15">
        <v>88681.528129900049</v>
      </c>
      <c r="I8" s="15">
        <v>93832.845028854732</v>
      </c>
      <c r="J8" s="25">
        <v>94986.830872852253</v>
      </c>
      <c r="K8" s="25">
        <v>99749.640028807407</v>
      </c>
      <c r="L8" s="15">
        <v>102557.73318216894</v>
      </c>
      <c r="M8" s="15">
        <v>103919.62600948784</v>
      </c>
      <c r="N8" s="15">
        <v>107861.22979274816</v>
      </c>
      <c r="O8" s="15">
        <v>110677.0659550344</v>
      </c>
      <c r="P8" s="25">
        <v>115605.18291833313</v>
      </c>
      <c r="Q8" s="25">
        <v>120214.64409645949</v>
      </c>
      <c r="R8" s="25">
        <v>120461.46653292919</v>
      </c>
      <c r="S8" s="25">
        <v>122507.01828006281</v>
      </c>
      <c r="T8" s="25">
        <v>125810.37736352667</v>
      </c>
      <c r="U8" s="25">
        <v>131460.29591663615</v>
      </c>
      <c r="V8" s="25">
        <v>136528.52167847831</v>
      </c>
      <c r="W8" s="25">
        <v>146491.37120374199</v>
      </c>
      <c r="X8" s="25">
        <v>149508.20993202715</v>
      </c>
      <c r="Y8" s="25">
        <v>150308.97275705289</v>
      </c>
      <c r="Z8" s="25">
        <v>154929.92558543498</v>
      </c>
      <c r="AA8" s="25">
        <v>160657.00454799176</v>
      </c>
      <c r="AB8" s="25">
        <v>163949.38012064219</v>
      </c>
      <c r="AC8" s="25">
        <v>170796.48341633758</v>
      </c>
      <c r="AD8" s="25">
        <v>173331.4975619482</v>
      </c>
      <c r="AE8" s="25">
        <v>174308.16142952809</v>
      </c>
      <c r="AF8" s="25">
        <v>176587.35225742162</v>
      </c>
      <c r="AG8" s="25">
        <v>183106.48283336096</v>
      </c>
      <c r="AH8" s="25">
        <v>183610.04078240274</v>
      </c>
      <c r="AI8" s="25">
        <v>192405.43226248643</v>
      </c>
      <c r="AJ8" s="25">
        <v>211588.42211481859</v>
      </c>
      <c r="AK8" s="25">
        <v>208198.47011040655</v>
      </c>
      <c r="AL8" s="25">
        <v>204195.43422162044</v>
      </c>
      <c r="AM8" s="26">
        <v>210770.78392435037</v>
      </c>
    </row>
    <row r="9" spans="1:47" s="17" customFormat="1" ht="12" customHeight="1">
      <c r="A9" s="12" t="s">
        <v>9</v>
      </c>
      <c r="B9" s="12" t="s">
        <v>1</v>
      </c>
      <c r="C9" s="13">
        <v>38404.888120707052</v>
      </c>
      <c r="D9" s="14">
        <v>40937.290915007492</v>
      </c>
      <c r="E9" s="14">
        <v>42925.556019134223</v>
      </c>
      <c r="F9" s="13">
        <v>46642.059813205866</v>
      </c>
      <c r="G9" s="14">
        <v>51723.77300264618</v>
      </c>
      <c r="H9" s="14">
        <v>58363.230466802655</v>
      </c>
      <c r="I9" s="14">
        <v>65237.258048926931</v>
      </c>
      <c r="J9" s="13">
        <v>66669.972934032936</v>
      </c>
      <c r="K9" s="13">
        <v>69138.15900689656</v>
      </c>
      <c r="L9" s="14">
        <v>72436.970795089917</v>
      </c>
      <c r="M9" s="15">
        <v>76989.705912936231</v>
      </c>
      <c r="N9" s="14">
        <v>78356.810609375287</v>
      </c>
      <c r="O9" s="14">
        <v>80212.256112967356</v>
      </c>
      <c r="P9" s="13">
        <v>82616.211661327281</v>
      </c>
      <c r="Q9" s="13">
        <v>87471.315384726113</v>
      </c>
      <c r="R9" s="13">
        <v>89989.946627547877</v>
      </c>
      <c r="S9" s="13">
        <v>95575.296034016079</v>
      </c>
      <c r="T9" s="13">
        <v>99675.197348045724</v>
      </c>
      <c r="U9" s="13">
        <v>102753.47104399303</v>
      </c>
      <c r="V9" s="13">
        <v>104817.65099321949</v>
      </c>
      <c r="W9" s="13">
        <v>108552.3185192791</v>
      </c>
      <c r="X9" s="13">
        <v>110485.43012477155</v>
      </c>
      <c r="Y9" s="13">
        <v>116052.58198904383</v>
      </c>
      <c r="Z9" s="13">
        <v>118568.58617675002</v>
      </c>
      <c r="AA9" s="13">
        <v>120135.72437705062</v>
      </c>
      <c r="AB9" s="13">
        <v>123484.020410358</v>
      </c>
      <c r="AC9" s="13">
        <v>127666.36844066181</v>
      </c>
      <c r="AD9" s="13">
        <v>130662.77124699352</v>
      </c>
      <c r="AE9" s="13">
        <v>134911.87349505001</v>
      </c>
      <c r="AF9" s="13">
        <v>138763.89552707892</v>
      </c>
      <c r="AG9" s="13">
        <v>141757.62888406066</v>
      </c>
      <c r="AH9" s="13">
        <v>143608.56499912409</v>
      </c>
      <c r="AI9" s="13">
        <v>147901.27342346613</v>
      </c>
      <c r="AJ9" s="13">
        <v>163579.37479438997</v>
      </c>
      <c r="AK9" s="13">
        <v>165888.79225105036</v>
      </c>
      <c r="AL9" s="13">
        <v>162794.13994395794</v>
      </c>
      <c r="AM9" s="16">
        <v>169509.45931709852</v>
      </c>
    </row>
    <row r="10" spans="1:47" s="17" customFormat="1" ht="12" customHeight="1">
      <c r="A10" s="12" t="s">
        <v>7</v>
      </c>
      <c r="B10" s="12" t="s">
        <v>4</v>
      </c>
      <c r="C10" s="13">
        <v>2622.6932030840539</v>
      </c>
      <c r="D10" s="14">
        <v>2813.6714230422845</v>
      </c>
      <c r="E10" s="14">
        <v>2993.214689290508</v>
      </c>
      <c r="F10" s="13">
        <v>3246.9806272811079</v>
      </c>
      <c r="G10" s="14">
        <v>3601.6505224019975</v>
      </c>
      <c r="H10" s="14">
        <v>3856.7278076896928</v>
      </c>
      <c r="I10" s="14">
        <v>4219.6261486693402</v>
      </c>
      <c r="J10" s="13">
        <v>4317.0217199218205</v>
      </c>
      <c r="K10" s="13">
        <v>4425.7303008087865</v>
      </c>
      <c r="L10" s="14">
        <v>4797.0562597185535</v>
      </c>
      <c r="M10" s="15">
        <v>4883.4433068037788</v>
      </c>
      <c r="N10" s="14">
        <v>5092.0519727957853</v>
      </c>
      <c r="O10" s="14">
        <v>5076.850051219094</v>
      </c>
      <c r="P10" s="13">
        <v>5015.2217427560054</v>
      </c>
      <c r="Q10" s="13">
        <v>5131.0606625094724</v>
      </c>
      <c r="R10" s="13">
        <v>5409.0183203563511</v>
      </c>
      <c r="S10" s="13">
        <v>5538.1340433256046</v>
      </c>
      <c r="T10" s="13">
        <v>5813.670297650423</v>
      </c>
      <c r="U10" s="13">
        <v>6229.8876169500154</v>
      </c>
      <c r="V10" s="13">
        <v>6611.9189284906752</v>
      </c>
      <c r="W10" s="13">
        <v>6803.7363341219034</v>
      </c>
      <c r="X10" s="13">
        <v>6753.0732542797632</v>
      </c>
      <c r="Y10" s="13">
        <v>6749.9816663517004</v>
      </c>
      <c r="Z10" s="13">
        <v>7073.4879781761474</v>
      </c>
      <c r="AA10" s="13">
        <v>7269.7931079977125</v>
      </c>
      <c r="AB10" s="13">
        <v>7784.2743570101575</v>
      </c>
      <c r="AC10" s="13">
        <v>7839.3329547794738</v>
      </c>
      <c r="AD10" s="13">
        <v>8571.5416243228392</v>
      </c>
      <c r="AE10" s="13">
        <v>8901.12521681</v>
      </c>
      <c r="AF10" s="13">
        <v>9283.965586228338</v>
      </c>
      <c r="AG10" s="13">
        <v>9360.6552355834301</v>
      </c>
      <c r="AH10" s="13">
        <v>9515.5101531207729</v>
      </c>
      <c r="AI10" s="13">
        <v>9793.4206683764332</v>
      </c>
      <c r="AJ10" s="13">
        <v>10298.702202060002</v>
      </c>
      <c r="AK10" s="13">
        <v>11536.114726776605</v>
      </c>
      <c r="AL10" s="13">
        <v>11947.252956523624</v>
      </c>
      <c r="AM10" s="16">
        <v>10740.850586883218</v>
      </c>
    </row>
    <row r="11" spans="1:47" s="17" customFormat="1" ht="12" customHeight="1">
      <c r="A11" s="12" t="s">
        <v>11</v>
      </c>
      <c r="B11" s="12" t="s">
        <v>2</v>
      </c>
      <c r="C11" s="13">
        <v>4688.3358416546307</v>
      </c>
      <c r="D11" s="14">
        <v>5049.4524141464517</v>
      </c>
      <c r="E11" s="14">
        <v>5233.1503209708835</v>
      </c>
      <c r="F11" s="13">
        <v>6122.2009658495417</v>
      </c>
      <c r="G11" s="14">
        <v>7034.8623501598577</v>
      </c>
      <c r="H11" s="14">
        <v>8103.1617782097956</v>
      </c>
      <c r="I11" s="14">
        <v>8084.644791980123</v>
      </c>
      <c r="J11" s="13">
        <v>8214.0073665279178</v>
      </c>
      <c r="K11" s="13">
        <v>9190.2582074744769</v>
      </c>
      <c r="L11" s="14">
        <v>9561.2213946963439</v>
      </c>
      <c r="M11" s="15">
        <v>10005.963090678964</v>
      </c>
      <c r="N11" s="14">
        <v>9958.4980211247239</v>
      </c>
      <c r="O11" s="14">
        <v>10517.07292437694</v>
      </c>
      <c r="P11" s="13">
        <v>9943.1733688064905</v>
      </c>
      <c r="Q11" s="13">
        <v>9760.5690289489648</v>
      </c>
      <c r="R11" s="13">
        <v>9514.0743921479716</v>
      </c>
      <c r="S11" s="13">
        <v>7607.5239424396559</v>
      </c>
      <c r="T11" s="13">
        <v>8741.1960506699997</v>
      </c>
      <c r="U11" s="13">
        <v>8387.8393962152732</v>
      </c>
      <c r="V11" s="13">
        <v>7282.9752780425706</v>
      </c>
      <c r="W11" s="13">
        <v>6305.9075424824659</v>
      </c>
      <c r="X11" s="13">
        <v>7169.1184826485096</v>
      </c>
      <c r="Y11" s="13">
        <v>10633.642931540031</v>
      </c>
      <c r="Z11" s="13">
        <v>12200.375424920001</v>
      </c>
      <c r="AA11" s="13">
        <v>11328.111849931092</v>
      </c>
      <c r="AB11" s="13">
        <v>14211.970226864369</v>
      </c>
      <c r="AC11" s="13">
        <v>14456.86031672938</v>
      </c>
      <c r="AD11" s="13">
        <v>13704.065601816639</v>
      </c>
      <c r="AE11" s="13">
        <v>14000.81530030393</v>
      </c>
      <c r="AF11" s="13">
        <v>11472.660421660325</v>
      </c>
      <c r="AG11" s="13">
        <v>11099.559044103078</v>
      </c>
      <c r="AH11" s="13">
        <v>15118.835196580563</v>
      </c>
      <c r="AI11" s="13">
        <v>8465.4029922321351</v>
      </c>
      <c r="AJ11" s="13">
        <v>8415.6692887075478</v>
      </c>
      <c r="AK11" s="13">
        <v>8694.0136628538239</v>
      </c>
      <c r="AL11" s="13">
        <v>4756.9570578556595</v>
      </c>
      <c r="AM11" s="16">
        <v>6567.9852290858507</v>
      </c>
    </row>
    <row r="12" spans="1:47" s="27" customFormat="1" ht="30" customHeight="1">
      <c r="A12" s="2" t="s">
        <v>20</v>
      </c>
      <c r="B12" s="2" t="s">
        <v>21</v>
      </c>
      <c r="C12" s="25">
        <v>45715.917165445739</v>
      </c>
      <c r="D12" s="15">
        <v>48800.41475219623</v>
      </c>
      <c r="E12" s="15">
        <v>51151.92102939562</v>
      </c>
      <c r="F12" s="25">
        <v>56011.241406336529</v>
      </c>
      <c r="G12" s="15">
        <v>62360.285875208036</v>
      </c>
      <c r="H12" s="15">
        <v>70323.120052702157</v>
      </c>
      <c r="I12" s="15">
        <v>77541.5289895764</v>
      </c>
      <c r="J12" s="25">
        <v>79200.991679482686</v>
      </c>
      <c r="K12" s="25">
        <v>82754.147515179808</v>
      </c>
      <c r="L12" s="15">
        <v>86795.248449504812</v>
      </c>
      <c r="M12" s="15">
        <v>91879.112310418976</v>
      </c>
      <c r="N12" s="15">
        <v>93407.360603295805</v>
      </c>
      <c r="O12" s="15">
        <v>95806.179088563396</v>
      </c>
      <c r="P12" s="25">
        <v>97574.606772889791</v>
      </c>
      <c r="Q12" s="25">
        <v>102362.94507618455</v>
      </c>
      <c r="R12" s="25">
        <v>104913.0393400522</v>
      </c>
      <c r="S12" s="25">
        <v>108720.95401978136</v>
      </c>
      <c r="T12" s="25">
        <v>114230.06369636615</v>
      </c>
      <c r="U12" s="25">
        <v>117371.19805715833</v>
      </c>
      <c r="V12" s="25">
        <v>118712.54519975276</v>
      </c>
      <c r="W12" s="25">
        <v>121661.96239588346</v>
      </c>
      <c r="X12" s="25">
        <v>124407.62186169985</v>
      </c>
      <c r="Y12" s="25">
        <v>133436.20658693559</v>
      </c>
      <c r="Z12" s="25">
        <v>137842.44957984614</v>
      </c>
      <c r="AA12" s="25">
        <v>138733.6293349794</v>
      </c>
      <c r="AB12" s="25">
        <v>145480.26499423254</v>
      </c>
      <c r="AC12" s="25">
        <v>149962.56171217063</v>
      </c>
      <c r="AD12" s="25">
        <v>152938.37847313305</v>
      </c>
      <c r="AE12" s="25">
        <v>157813.81401216393</v>
      </c>
      <c r="AF12" s="25">
        <v>159520.52153496756</v>
      </c>
      <c r="AG12" s="25">
        <v>162217.84316374717</v>
      </c>
      <c r="AH12" s="25">
        <v>168242.91034882542</v>
      </c>
      <c r="AI12" s="25">
        <v>166160.09708407469</v>
      </c>
      <c r="AJ12" s="25">
        <v>182293.74628515754</v>
      </c>
      <c r="AK12" s="25">
        <v>186118.92064068076</v>
      </c>
      <c r="AL12" s="25">
        <v>179498.3499583372</v>
      </c>
      <c r="AM12" s="26">
        <v>186818.29513306756</v>
      </c>
    </row>
    <row r="13" spans="1:47" customFormat="1" ht="30" customHeight="1">
      <c r="A13" s="28" t="s">
        <v>27</v>
      </c>
      <c r="B13" s="29" t="s">
        <v>26</v>
      </c>
      <c r="C13" s="30">
        <v>12623.449576929999</v>
      </c>
      <c r="D13" s="30">
        <v>14714.770131051482</v>
      </c>
      <c r="E13" s="30">
        <v>18143.086939837991</v>
      </c>
      <c r="F13" s="30">
        <v>20324.001785708231</v>
      </c>
      <c r="G13" s="30">
        <v>20449.19194983066</v>
      </c>
      <c r="H13" s="30">
        <v>18358.408077197899</v>
      </c>
      <c r="I13" s="30">
        <v>16291.316039278337</v>
      </c>
      <c r="J13" s="30">
        <v>15785.83919336958</v>
      </c>
      <c r="K13" s="30">
        <v>16995.492513627607</v>
      </c>
      <c r="L13" s="30">
        <v>15762.484732664141</v>
      </c>
      <c r="M13" s="30">
        <v>12040.513699068881</v>
      </c>
      <c r="N13" s="30">
        <v>14453.869189452351</v>
      </c>
      <c r="O13" s="30">
        <v>14870.886866470993</v>
      </c>
      <c r="P13" s="30">
        <v>18030.576145443338</v>
      </c>
      <c r="Q13" s="30">
        <v>17851.699020274933</v>
      </c>
      <c r="R13" s="30">
        <v>15548.427192876967</v>
      </c>
      <c r="S13" s="30">
        <v>13786.064260281471</v>
      </c>
      <c r="T13" s="30">
        <v>11580.313667160515</v>
      </c>
      <c r="U13" s="30">
        <v>14089.097859477817</v>
      </c>
      <c r="V13" s="30">
        <v>17815.976478725548</v>
      </c>
      <c r="W13" s="30">
        <v>24829.408807858516</v>
      </c>
      <c r="X13" s="30">
        <v>25100.588070327307</v>
      </c>
      <c r="Y13" s="30">
        <v>16872.766170117335</v>
      </c>
      <c r="Z13" s="30">
        <v>17087.476005588793</v>
      </c>
      <c r="AA13" s="30">
        <v>21923.375213012332</v>
      </c>
      <c r="AB13" s="30">
        <v>18469.11512640967</v>
      </c>
      <c r="AC13" s="30">
        <v>20833.921704166962</v>
      </c>
      <c r="AD13" s="30">
        <v>20393.119088815165</v>
      </c>
      <c r="AE13" s="30">
        <v>16494.347417364163</v>
      </c>
      <c r="AF13" s="30">
        <v>17066.83072245404</v>
      </c>
      <c r="AG13" s="30">
        <v>20888.639669613811</v>
      </c>
      <c r="AH13" s="30">
        <v>15367.130433577333</v>
      </c>
      <c r="AI13" s="30">
        <v>26245.335178411755</v>
      </c>
      <c r="AJ13" s="30">
        <v>29294.67582966105</v>
      </c>
      <c r="AK13" s="30">
        <v>22079.54946972576</v>
      </c>
      <c r="AL13" s="30">
        <v>24697.084263283134</v>
      </c>
      <c r="AM13" s="31">
        <v>23952.488791282765</v>
      </c>
      <c r="AN13" s="50"/>
      <c r="AO13" s="50"/>
      <c r="AP13" s="50"/>
      <c r="AQ13" s="50"/>
      <c r="AR13" s="50"/>
      <c r="AS13" s="50"/>
      <c r="AT13" s="50"/>
      <c r="AU13" s="50"/>
    </row>
    <row r="14" spans="1:47" s="17" customFormat="1" ht="12" customHeight="1">
      <c r="A14" s="4" t="s">
        <v>22</v>
      </c>
      <c r="B14" s="4" t="s">
        <v>23</v>
      </c>
      <c r="C14" s="13">
        <v>1225.8324452578051</v>
      </c>
      <c r="D14" s="14">
        <v>1771.9641885159888</v>
      </c>
      <c r="E14" s="14">
        <v>1981.9360922020455</v>
      </c>
      <c r="F14" s="13">
        <v>2212.5839797552176</v>
      </c>
      <c r="G14" s="14">
        <v>2759.6044462075988</v>
      </c>
      <c r="H14" s="14">
        <v>2385.8841149032705</v>
      </c>
      <c r="I14" s="14">
        <v>2259.9501328512069</v>
      </c>
      <c r="J14" s="13">
        <v>2036.4286305604167</v>
      </c>
      <c r="K14" s="13">
        <v>10682.410483610953</v>
      </c>
      <c r="L14" s="14">
        <v>11840.123087687327</v>
      </c>
      <c r="M14" s="15">
        <v>22942.026512287222</v>
      </c>
      <c r="N14" s="14">
        <v>15490.616793735921</v>
      </c>
      <c r="O14" s="14">
        <v>32771.013962373007</v>
      </c>
      <c r="P14" s="13">
        <v>5742.8193056136915</v>
      </c>
      <c r="Q14" s="13">
        <v>-34054.434770274922</v>
      </c>
      <c r="R14" s="13">
        <v>-42366.435862834027</v>
      </c>
      <c r="S14" s="13">
        <v>32798.378030508538</v>
      </c>
      <c r="T14" s="13">
        <v>10449.528738748724</v>
      </c>
      <c r="U14" s="13">
        <v>45892.057046275128</v>
      </c>
      <c r="V14" s="13">
        <v>25448.851113813576</v>
      </c>
      <c r="W14" s="13">
        <v>2285.7507713099694</v>
      </c>
      <c r="X14" s="13">
        <v>-101413.13037649529</v>
      </c>
      <c r="Y14" s="13">
        <v>49076.132749624041</v>
      </c>
      <c r="Z14" s="13">
        <v>7509.0346646697262</v>
      </c>
      <c r="AA14" s="13">
        <v>-12167.290122976992</v>
      </c>
      <c r="AB14" s="13">
        <v>37375.530086767118</v>
      </c>
      <c r="AC14" s="13">
        <v>32625.865817191723</v>
      </c>
      <c r="AD14" s="13">
        <v>43881.83325156026</v>
      </c>
      <c r="AE14" s="13">
        <v>-4047.1770141994348</v>
      </c>
      <c r="AF14" s="13">
        <v>23874.421574516604</v>
      </c>
      <c r="AG14" s="13">
        <v>56464.010379953557</v>
      </c>
      <c r="AH14" s="13">
        <v>-32577.690169524449</v>
      </c>
      <c r="AI14" s="13">
        <v>91196.180751787659</v>
      </c>
      <c r="AJ14" s="13">
        <v>36623.469777481398</v>
      </c>
      <c r="AK14" s="13">
        <v>80511.24678446824</v>
      </c>
      <c r="AL14" s="13">
        <v>-130299.04563169394</v>
      </c>
      <c r="AM14" s="16">
        <v>46644.188239607931</v>
      </c>
      <c r="AN14"/>
    </row>
    <row r="15" spans="1:47" s="17" customFormat="1" ht="12" customHeight="1">
      <c r="A15" s="12" t="s">
        <v>12</v>
      </c>
      <c r="B15" s="12" t="s">
        <v>13</v>
      </c>
      <c r="C15" s="13">
        <v>-48.360619001337454</v>
      </c>
      <c r="D15" s="14">
        <v>-79.258548961193355</v>
      </c>
      <c r="E15" s="14">
        <v>-61.279996741199739</v>
      </c>
      <c r="F15" s="13">
        <v>-165.1069232279383</v>
      </c>
      <c r="G15" s="14">
        <v>48.138358419603719</v>
      </c>
      <c r="H15" s="14">
        <v>119.54317533348012</v>
      </c>
      <c r="I15" s="14">
        <v>1.8139869999986331</v>
      </c>
      <c r="J15" s="13">
        <v>-120.69373199999791</v>
      </c>
      <c r="K15" s="13">
        <v>-96.007959000000938</v>
      </c>
      <c r="L15" s="14">
        <v>197.08671118180678</v>
      </c>
      <c r="M15" s="15">
        <v>265.14189741000274</v>
      </c>
      <c r="N15" s="14">
        <v>9832.5527980156294</v>
      </c>
      <c r="O15" s="14">
        <v>134.62844309999721</v>
      </c>
      <c r="P15" s="13">
        <v>-2199.7649977410247</v>
      </c>
      <c r="Q15" s="13">
        <v>-38.151662459997581</v>
      </c>
      <c r="R15" s="13">
        <v>-2964.9723708429374</v>
      </c>
      <c r="S15" s="13">
        <v>409.48166956999671</v>
      </c>
      <c r="T15" s="13">
        <v>2342.8806877069269</v>
      </c>
      <c r="U15" s="13">
        <v>732.26619698406512</v>
      </c>
      <c r="V15" s="13">
        <v>848.9743891321292</v>
      </c>
      <c r="W15" s="13">
        <v>2218.3654585757058</v>
      </c>
      <c r="X15" s="13">
        <v>11.090305126025896</v>
      </c>
      <c r="Y15" s="13">
        <v>-2936.3012375596627</v>
      </c>
      <c r="Z15" s="13">
        <v>185.79997888297532</v>
      </c>
      <c r="AA15" s="13">
        <v>-942.21313997622849</v>
      </c>
      <c r="AB15" s="13">
        <v>682.8563186583101</v>
      </c>
      <c r="AC15" s="13">
        <v>-4467.6050667941172</v>
      </c>
      <c r="AD15" s="13">
        <v>-273.28946210006552</v>
      </c>
      <c r="AE15" s="13">
        <v>-1745.8653106886591</v>
      </c>
      <c r="AF15" s="13">
        <v>-1371.6101127938218</v>
      </c>
      <c r="AG15" s="13">
        <v>-419.61684886359376</v>
      </c>
      <c r="AH15" s="13">
        <v>1282.7051500204961</v>
      </c>
      <c r="AI15" s="13">
        <v>22677.884183990089</v>
      </c>
      <c r="AJ15" s="13">
        <v>-1097.0252348960971</v>
      </c>
      <c r="AK15" s="13">
        <v>839.52837902789952</v>
      </c>
      <c r="AL15" s="13">
        <v>564.11997305078899</v>
      </c>
      <c r="AM15" s="16">
        <v>-1241.9802314169126</v>
      </c>
      <c r="AN15"/>
    </row>
    <row r="16" spans="1:47" s="27" customFormat="1" ht="30" customHeight="1">
      <c r="A16" s="32" t="s">
        <v>24</v>
      </c>
      <c r="B16" s="32" t="s">
        <v>25</v>
      </c>
      <c r="C16" s="25">
        <v>193022.33487764551</v>
      </c>
      <c r="D16" s="15">
        <v>209429.79732660181</v>
      </c>
      <c r="E16" s="15">
        <v>229493.53894568063</v>
      </c>
      <c r="F16" s="25">
        <v>251864.97505842609</v>
      </c>
      <c r="G16" s="15">
        <v>275121.99966673402</v>
      </c>
      <c r="H16" s="15">
        <v>295985.83485886868</v>
      </c>
      <c r="I16" s="15">
        <v>314539.26993383822</v>
      </c>
      <c r="J16" s="25">
        <v>332240.85720061819</v>
      </c>
      <c r="K16" s="25">
        <v>359822.7522388568</v>
      </c>
      <c r="L16" s="15">
        <v>387622.48761167005</v>
      </c>
      <c r="M16" s="15">
        <v>422870.15653143602</v>
      </c>
      <c r="N16" s="15">
        <v>462647.19531264005</v>
      </c>
      <c r="O16" s="15">
        <v>510423.62458458397</v>
      </c>
      <c r="P16" s="25">
        <v>531997.25503790006</v>
      </c>
      <c r="Q16" s="25">
        <v>515756.36762544006</v>
      </c>
      <c r="R16" s="25">
        <v>485973.48658464005</v>
      </c>
      <c r="S16" s="25">
        <v>532967.41054499999</v>
      </c>
      <c r="T16" s="25">
        <v>557340.13363861607</v>
      </c>
      <c r="U16" s="25">
        <v>618053.55474135326</v>
      </c>
      <c r="V16" s="25">
        <v>662167.25672302465</v>
      </c>
      <c r="W16" s="25">
        <v>691500.7817607685</v>
      </c>
      <c r="X16" s="25">
        <v>615199.35696957668</v>
      </c>
      <c r="Y16" s="25">
        <v>678211.95465175831</v>
      </c>
      <c r="Z16" s="25">
        <v>702994.26530089986</v>
      </c>
      <c r="AA16" s="25">
        <v>711808.13725095894</v>
      </c>
      <c r="AB16" s="25">
        <v>768335.63878279412</v>
      </c>
      <c r="AC16" s="25">
        <v>817327.82123735861</v>
      </c>
      <c r="AD16" s="25">
        <v>881329.48411563388</v>
      </c>
      <c r="AE16" s="25">
        <v>892030.78920811007</v>
      </c>
      <c r="AF16" s="25">
        <v>931600.4313922869</v>
      </c>
      <c r="AG16" s="25">
        <v>1008533.4645929906</v>
      </c>
      <c r="AH16" s="25">
        <v>992605.61000706407</v>
      </c>
      <c r="AI16" s="25">
        <v>1132725.0101212536</v>
      </c>
      <c r="AJ16" s="25">
        <v>1197546.1304935</v>
      </c>
      <c r="AK16" s="25">
        <v>1300976.4551267216</v>
      </c>
      <c r="AL16" s="25">
        <v>1195938.6137313617</v>
      </c>
      <c r="AM16" s="26">
        <v>1265293.3105308355</v>
      </c>
      <c r="AN16"/>
    </row>
    <row r="17" spans="1:40" s="24" customFormat="1" ht="15.75" customHeight="1" thickBot="1">
      <c r="A17" s="33" t="s">
        <v>17</v>
      </c>
      <c r="B17" s="33" t="s">
        <v>10</v>
      </c>
      <c r="C17" s="34">
        <v>0.16210930378340013</v>
      </c>
      <c r="D17" s="34">
        <v>0.16148795471897778</v>
      </c>
      <c r="E17" s="34">
        <v>0.15986185881622633</v>
      </c>
      <c r="F17" s="34">
        <v>0.16428681937228037</v>
      </c>
      <c r="G17" s="34">
        <v>0.15930551918107064</v>
      </c>
      <c r="H17" s="34">
        <v>0.15458051023067909</v>
      </c>
      <c r="I17" s="34">
        <v>0.1490789624686655</v>
      </c>
      <c r="J17" s="34">
        <v>0.14966003158140531</v>
      </c>
      <c r="K17" s="34">
        <v>0.15049010493263298</v>
      </c>
      <c r="L17" s="34">
        <v>0.14561665535346605</v>
      </c>
      <c r="M17" s="34">
        <v>0.14540210673971715</v>
      </c>
      <c r="N17" s="34">
        <v>0.15552073483765086</v>
      </c>
      <c r="O17" s="34">
        <v>0.1704797658944496</v>
      </c>
      <c r="P17" s="34">
        <v>0.17415300918385379</v>
      </c>
      <c r="Q17" s="34">
        <v>0.17433406726338752</v>
      </c>
      <c r="R17" s="34">
        <v>0.17589586187896267</v>
      </c>
      <c r="S17" s="34">
        <v>0.17951637969897616</v>
      </c>
      <c r="T17" s="34">
        <v>0.17891433329560638</v>
      </c>
      <c r="U17" s="34">
        <v>0.1799722505489216</v>
      </c>
      <c r="V17" s="34">
        <v>0.1805565708093726</v>
      </c>
      <c r="W17" s="34">
        <v>0.18374786894442208</v>
      </c>
      <c r="X17" s="34">
        <v>0.17817037563527249</v>
      </c>
      <c r="Y17" s="34">
        <v>0.15918287471123022</v>
      </c>
      <c r="Z17" s="34">
        <v>0.15970204592786497</v>
      </c>
      <c r="AA17" s="34">
        <v>0.17489703962644193</v>
      </c>
      <c r="AB17" s="34">
        <v>0.16757362305125353</v>
      </c>
      <c r="AC17" s="34">
        <v>0.16515339048952765</v>
      </c>
      <c r="AD17" s="34">
        <v>0.16455682171477409</v>
      </c>
      <c r="AE17" s="34">
        <v>0.16159289556232637</v>
      </c>
      <c r="AF17" s="34">
        <v>0.16191992728526816</v>
      </c>
      <c r="AG17" s="34">
        <v>0.1624865775221366</v>
      </c>
      <c r="AH17" s="34">
        <v>0.15442445992608439</v>
      </c>
      <c r="AI17" s="34">
        <v>0.15922841343347871</v>
      </c>
      <c r="AJ17" s="34">
        <v>0.21494868592395788</v>
      </c>
      <c r="AK17" s="34">
        <v>0.19243180615196268</v>
      </c>
      <c r="AL17" s="34">
        <v>0.16782273748110757</v>
      </c>
      <c r="AM17" s="35">
        <v>0.16556148702978549</v>
      </c>
      <c r="AN17"/>
    </row>
    <row r="18" spans="1:40" ht="30" customHeight="1">
      <c r="AN18"/>
    </row>
    <row r="19" spans="1:40" ht="54">
      <c r="A19" s="6" t="s">
        <v>37</v>
      </c>
      <c r="B19" s="6" t="s">
        <v>36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/>
    </row>
    <row r="20" spans="1:40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</row>
    <row r="21" spans="1:40" ht="18" customHeight="1"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</row>
    <row r="22" spans="1:40" ht="18" customHeight="1"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</row>
    <row r="23" spans="1:40" ht="18" customHeight="1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</row>
    <row r="24" spans="1:40" ht="18" customHeight="1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</row>
    <row r="25" spans="1:40" ht="18" customHeight="1"/>
    <row r="27" spans="1:40" s="17" customFormat="1" ht="15">
      <c r="B27" s="36"/>
      <c r="J27" s="1"/>
      <c r="P27" s="40"/>
    </row>
    <row r="28" spans="1:40">
      <c r="A28" s="11"/>
    </row>
    <row r="30" spans="1:40"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0"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</row>
    <row r="32" spans="1:40"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</row>
    <row r="36" spans="1:2" ht="54">
      <c r="A36" s="6" t="s">
        <v>39</v>
      </c>
      <c r="B36" s="6" t="s">
        <v>38</v>
      </c>
    </row>
    <row r="59" spans="20:39"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</row>
    <row r="60" spans="20:39"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</row>
    <row r="74" spans="1:39" ht="25.5" customHeight="1">
      <c r="A74" s="2" t="s">
        <v>30</v>
      </c>
      <c r="B74" s="2" t="s">
        <v>29</v>
      </c>
      <c r="C74" s="9">
        <f t="shared" ref="C74:AI74" si="0">C2</f>
        <v>1987</v>
      </c>
      <c r="D74" s="9">
        <f t="shared" si="0"/>
        <v>1988</v>
      </c>
      <c r="E74" s="9">
        <f t="shared" si="0"/>
        <v>1989</v>
      </c>
      <c r="F74" s="9">
        <f t="shared" si="0"/>
        <v>1990</v>
      </c>
      <c r="G74" s="9">
        <f t="shared" si="0"/>
        <v>1991</v>
      </c>
      <c r="H74" s="9">
        <f t="shared" si="0"/>
        <v>1992</v>
      </c>
      <c r="I74" s="9">
        <f t="shared" si="0"/>
        <v>1993</v>
      </c>
      <c r="J74" s="9">
        <f t="shared" si="0"/>
        <v>1994</v>
      </c>
      <c r="K74" s="9">
        <f t="shared" si="0"/>
        <v>1995</v>
      </c>
      <c r="L74" s="9">
        <f t="shared" si="0"/>
        <v>1996</v>
      </c>
      <c r="M74" s="9">
        <f t="shared" si="0"/>
        <v>1997</v>
      </c>
      <c r="N74" s="9">
        <f t="shared" si="0"/>
        <v>1998</v>
      </c>
      <c r="O74" s="9">
        <f t="shared" si="0"/>
        <v>1999</v>
      </c>
      <c r="P74" s="9">
        <f t="shared" si="0"/>
        <v>2000</v>
      </c>
      <c r="Q74" s="9">
        <f t="shared" si="0"/>
        <v>2001</v>
      </c>
      <c r="R74" s="9">
        <f t="shared" si="0"/>
        <v>2002</v>
      </c>
      <c r="S74" s="9">
        <f t="shared" si="0"/>
        <v>2003</v>
      </c>
      <c r="T74" s="10">
        <f t="shared" si="0"/>
        <v>2004</v>
      </c>
      <c r="U74" s="10">
        <f t="shared" si="0"/>
        <v>2005</v>
      </c>
      <c r="V74" s="10">
        <f t="shared" si="0"/>
        <v>2006</v>
      </c>
      <c r="W74" s="9">
        <f t="shared" si="0"/>
        <v>2007</v>
      </c>
      <c r="X74" s="9">
        <f t="shared" si="0"/>
        <v>2008</v>
      </c>
      <c r="Y74" s="9">
        <f t="shared" si="0"/>
        <v>2009</v>
      </c>
      <c r="Z74" s="9">
        <f t="shared" si="0"/>
        <v>2010</v>
      </c>
      <c r="AA74" s="9">
        <f t="shared" si="0"/>
        <v>2011</v>
      </c>
      <c r="AB74" s="9">
        <f t="shared" si="0"/>
        <v>2012</v>
      </c>
      <c r="AC74" s="9">
        <f t="shared" si="0"/>
        <v>2013</v>
      </c>
      <c r="AD74" s="9">
        <f t="shared" si="0"/>
        <v>2014</v>
      </c>
      <c r="AE74" s="9">
        <f t="shared" si="0"/>
        <v>2015</v>
      </c>
      <c r="AF74" s="9">
        <f t="shared" si="0"/>
        <v>2016</v>
      </c>
      <c r="AG74" s="9">
        <f t="shared" si="0"/>
        <v>2017</v>
      </c>
      <c r="AH74" s="9">
        <f t="shared" si="0"/>
        <v>2018</v>
      </c>
      <c r="AI74" s="9">
        <f t="shared" si="0"/>
        <v>2019</v>
      </c>
      <c r="AJ74" s="9">
        <f t="shared" ref="AJ74:AK74" si="1">AJ2</f>
        <v>2020</v>
      </c>
      <c r="AK74" s="9">
        <f t="shared" si="1"/>
        <v>2021</v>
      </c>
      <c r="AL74" s="9">
        <f t="shared" ref="AL74:AM74" si="2">AL2</f>
        <v>2022</v>
      </c>
      <c r="AM74" s="9">
        <f t="shared" si="2"/>
        <v>2023</v>
      </c>
    </row>
    <row r="75" spans="1:39" s="27" customFormat="1" ht="30" customHeight="1">
      <c r="A75" s="5" t="str">
        <f>A8</f>
        <v>Recettes</v>
      </c>
      <c r="B75" s="5" t="str">
        <f>B8</f>
        <v>Einnahmen</v>
      </c>
      <c r="C75" s="45">
        <f t="shared" ref="C75:AI75" si="3">C8/1000</f>
        <v>58.339366742375738</v>
      </c>
      <c r="D75" s="45">
        <f t="shared" si="3"/>
        <v>63.515184883247713</v>
      </c>
      <c r="E75" s="45">
        <f t="shared" si="3"/>
        <v>69.295007969233609</v>
      </c>
      <c r="F75" s="45">
        <f t="shared" si="3"/>
        <v>76.335243192044757</v>
      </c>
      <c r="G75" s="45">
        <f t="shared" si="3"/>
        <v>82.809477825038684</v>
      </c>
      <c r="H75" s="45">
        <f t="shared" si="3"/>
        <v>88.681528129900045</v>
      </c>
      <c r="I75" s="45">
        <f t="shared" si="3"/>
        <v>93.832845028854734</v>
      </c>
      <c r="J75" s="45">
        <f t="shared" si="3"/>
        <v>94.986830872852252</v>
      </c>
      <c r="K75" s="45">
        <f t="shared" si="3"/>
        <v>99.749640028807406</v>
      </c>
      <c r="L75" s="45">
        <f t="shared" si="3"/>
        <v>102.55773318216895</v>
      </c>
      <c r="M75" s="45">
        <f t="shared" si="3"/>
        <v>103.91962600948784</v>
      </c>
      <c r="N75" s="45">
        <f t="shared" si="3"/>
        <v>107.86122979274816</v>
      </c>
      <c r="O75" s="45">
        <f t="shared" si="3"/>
        <v>110.67706595503439</v>
      </c>
      <c r="P75" s="45">
        <f t="shared" si="3"/>
        <v>115.60518291833313</v>
      </c>
      <c r="Q75" s="45">
        <f t="shared" si="3"/>
        <v>120.21464409645949</v>
      </c>
      <c r="R75" s="45">
        <f t="shared" si="3"/>
        <v>120.46146653292919</v>
      </c>
      <c r="S75" s="45">
        <f t="shared" si="3"/>
        <v>122.50701828006281</v>
      </c>
      <c r="T75" s="45">
        <f t="shared" si="3"/>
        <v>125.81037736352667</v>
      </c>
      <c r="U75" s="45">
        <f t="shared" si="3"/>
        <v>131.46029591663614</v>
      </c>
      <c r="V75" s="45">
        <f t="shared" si="3"/>
        <v>136.52852167847831</v>
      </c>
      <c r="W75" s="45">
        <f t="shared" si="3"/>
        <v>146.49137120374198</v>
      </c>
      <c r="X75" s="45">
        <f t="shared" si="3"/>
        <v>149.50820993202714</v>
      </c>
      <c r="Y75" s="45">
        <f t="shared" si="3"/>
        <v>150.30897275705289</v>
      </c>
      <c r="Z75" s="45">
        <f t="shared" si="3"/>
        <v>154.92992558543497</v>
      </c>
      <c r="AA75" s="45">
        <f t="shared" si="3"/>
        <v>160.65700454799176</v>
      </c>
      <c r="AB75" s="45">
        <f t="shared" si="3"/>
        <v>163.94938012064219</v>
      </c>
      <c r="AC75" s="45">
        <f t="shared" si="3"/>
        <v>170.79648341633757</v>
      </c>
      <c r="AD75" s="45">
        <f t="shared" si="3"/>
        <v>173.3314975619482</v>
      </c>
      <c r="AE75" s="45">
        <f t="shared" si="3"/>
        <v>174.3081614295281</v>
      </c>
      <c r="AF75" s="45">
        <f t="shared" si="3"/>
        <v>176.58735225742163</v>
      </c>
      <c r="AG75" s="45">
        <f t="shared" si="3"/>
        <v>183.10648283336096</v>
      </c>
      <c r="AH75" s="45">
        <f t="shared" si="3"/>
        <v>183.61004078240273</v>
      </c>
      <c r="AI75" s="45">
        <f t="shared" si="3"/>
        <v>192.40543226248644</v>
      </c>
      <c r="AJ75" s="45">
        <f t="shared" ref="AJ75:AK75" si="4">AJ8/1000</f>
        <v>211.5884221148186</v>
      </c>
      <c r="AK75" s="45">
        <f t="shared" si="4"/>
        <v>208.19847011040653</v>
      </c>
      <c r="AL75" s="45">
        <f t="shared" ref="AL75:AM75" si="5">AL8/1000</f>
        <v>204.19543422162045</v>
      </c>
      <c r="AM75" s="45">
        <f t="shared" si="5"/>
        <v>210.77078392435038</v>
      </c>
    </row>
    <row r="76" spans="1:39" s="17" customFormat="1" ht="12" customHeight="1">
      <c r="A76" s="12" t="str">
        <f t="shared" ref="A76:B80" si="6">A3</f>
        <v>Cotisations assurés et employeurs</v>
      </c>
      <c r="B76" s="12" t="str">
        <f t="shared" si="6"/>
        <v>Beiträge Versicherte und Arbeitgebende</v>
      </c>
      <c r="C76" s="46">
        <f t="shared" ref="C76:AI76" si="7">C3/1000</f>
        <v>41.817003160179461</v>
      </c>
      <c r="D76" s="46">
        <f t="shared" si="7"/>
        <v>45.520462787851976</v>
      </c>
      <c r="E76" s="46">
        <f t="shared" si="7"/>
        <v>49.776515920306096</v>
      </c>
      <c r="F76" s="46">
        <f t="shared" si="7"/>
        <v>54.057690512938741</v>
      </c>
      <c r="G76" s="46">
        <f t="shared" si="7"/>
        <v>57.77536138735244</v>
      </c>
      <c r="H76" s="46">
        <f t="shared" si="7"/>
        <v>60.713548624614695</v>
      </c>
      <c r="I76" s="46">
        <f t="shared" si="7"/>
        <v>64.852214494809687</v>
      </c>
      <c r="J76" s="46">
        <f t="shared" si="7"/>
        <v>65.435712065655352</v>
      </c>
      <c r="K76" s="46">
        <f t="shared" si="7"/>
        <v>69.317032157204522</v>
      </c>
      <c r="L76" s="46">
        <f t="shared" si="7"/>
        <v>71.688890009414877</v>
      </c>
      <c r="M76" s="46">
        <f t="shared" si="7"/>
        <v>71.181271895848539</v>
      </c>
      <c r="N76" s="46">
        <f t="shared" si="7"/>
        <v>74.60558509612467</v>
      </c>
      <c r="O76" s="46">
        <f t="shared" si="7"/>
        <v>73.915874809968315</v>
      </c>
      <c r="P76" s="46">
        <f t="shared" si="7"/>
        <v>79.040189228662854</v>
      </c>
      <c r="Q76" s="46">
        <f t="shared" si="7"/>
        <v>84.955865755724133</v>
      </c>
      <c r="R76" s="46">
        <f t="shared" si="7"/>
        <v>86.086820959825133</v>
      </c>
      <c r="S76" s="46">
        <f t="shared" si="7"/>
        <v>87.247537205508834</v>
      </c>
      <c r="T76" s="46">
        <f t="shared" si="7"/>
        <v>89.062632907133306</v>
      </c>
      <c r="U76" s="46">
        <f t="shared" si="7"/>
        <v>93.414874386845867</v>
      </c>
      <c r="V76" s="46">
        <f t="shared" si="7"/>
        <v>97.459256031178228</v>
      </c>
      <c r="W76" s="46">
        <f t="shared" si="7"/>
        <v>105.75997279739144</v>
      </c>
      <c r="X76" s="46">
        <f t="shared" si="7"/>
        <v>108.0934644772347</v>
      </c>
      <c r="Y76" s="46">
        <f t="shared" si="7"/>
        <v>110.46687787729299</v>
      </c>
      <c r="Z76" s="46">
        <f t="shared" si="7"/>
        <v>113.91728818551</v>
      </c>
      <c r="AA76" s="46">
        <f t="shared" si="7"/>
        <v>118.68444226216792</v>
      </c>
      <c r="AB76" s="46">
        <f t="shared" si="7"/>
        <v>121.08984741285893</v>
      </c>
      <c r="AC76" s="46">
        <f t="shared" si="7"/>
        <v>128.70287171272562</v>
      </c>
      <c r="AD76" s="46">
        <f t="shared" si="7"/>
        <v>129.68728524155128</v>
      </c>
      <c r="AE76" s="46">
        <f t="shared" si="7"/>
        <v>131.84933732331865</v>
      </c>
      <c r="AF76" s="46">
        <f t="shared" si="7"/>
        <v>133.88032443190676</v>
      </c>
      <c r="AG76" s="46">
        <f t="shared" si="7"/>
        <v>136.83704229946358</v>
      </c>
      <c r="AH76" s="46">
        <f t="shared" si="7"/>
        <v>140.437097041774</v>
      </c>
      <c r="AI76" s="46">
        <f t="shared" si="7"/>
        <v>144.67842444976628</v>
      </c>
      <c r="AJ76" s="46">
        <f t="shared" ref="AJ76:AK76" si="8">AJ3/1000</f>
        <v>154.23687725895999</v>
      </c>
      <c r="AK76" s="46">
        <f t="shared" si="8"/>
        <v>150.89071757128818</v>
      </c>
      <c r="AL76" s="46">
        <f t="shared" ref="AL76:AM76" si="9">AL3/1000</f>
        <v>155.29266187521532</v>
      </c>
      <c r="AM76" s="46">
        <f t="shared" si="9"/>
        <v>160.09639824250212</v>
      </c>
    </row>
    <row r="77" spans="1:39" s="17" customFormat="1" ht="12" customHeight="1">
      <c r="A77" s="12" t="str">
        <f t="shared" si="6"/>
        <v>Contributions des pouvoirs publics</v>
      </c>
      <c r="B77" s="12" t="str">
        <f t="shared" si="6"/>
        <v>Beiträge öffentliche Hand</v>
      </c>
      <c r="C77" s="46">
        <f t="shared" ref="C77:AI77" si="10">C4/1000</f>
        <v>7.4109755035099996</v>
      </c>
      <c r="D77" s="46">
        <f t="shared" si="10"/>
        <v>7.8806791677700003</v>
      </c>
      <c r="E77" s="46">
        <f t="shared" si="10"/>
        <v>8.1772411777800009</v>
      </c>
      <c r="F77" s="46">
        <f t="shared" si="10"/>
        <v>9.2019086997399988</v>
      </c>
      <c r="G77" s="46">
        <f t="shared" si="10"/>
        <v>9.9343377176300027</v>
      </c>
      <c r="H77" s="46">
        <f t="shared" si="10"/>
        <v>10.870583778759999</v>
      </c>
      <c r="I77" s="46">
        <f t="shared" si="10"/>
        <v>11.559810689999999</v>
      </c>
      <c r="J77" s="46">
        <f t="shared" si="10"/>
        <v>11.853222916029999</v>
      </c>
      <c r="K77" s="46">
        <f t="shared" si="10"/>
        <v>12.453680343169999</v>
      </c>
      <c r="L77" s="46">
        <f t="shared" si="10"/>
        <v>12.63883377979</v>
      </c>
      <c r="M77" s="46">
        <f t="shared" si="10"/>
        <v>13.359416495309999</v>
      </c>
      <c r="N77" s="46">
        <f t="shared" si="10"/>
        <v>14.52678136027</v>
      </c>
      <c r="O77" s="46">
        <f t="shared" si="10"/>
        <v>16.33301498226</v>
      </c>
      <c r="P77" s="46">
        <f t="shared" si="10"/>
        <v>16.992911389429999</v>
      </c>
      <c r="Q77" s="46">
        <f t="shared" si="10"/>
        <v>17.84534855219</v>
      </c>
      <c r="R77" s="46">
        <f t="shared" si="10"/>
        <v>18.45376947706</v>
      </c>
      <c r="S77" s="46">
        <f t="shared" si="10"/>
        <v>19.51719206305</v>
      </c>
      <c r="T77" s="46">
        <f t="shared" si="10"/>
        <v>20.437395688550001</v>
      </c>
      <c r="U77" s="46">
        <f t="shared" si="10"/>
        <v>21.123558663969998</v>
      </c>
      <c r="V77" s="46">
        <f t="shared" si="10"/>
        <v>21.434330073320002</v>
      </c>
      <c r="W77" s="46">
        <f t="shared" si="10"/>
        <v>22.355126321839997</v>
      </c>
      <c r="X77" s="46">
        <f t="shared" si="10"/>
        <v>22.165752718989999</v>
      </c>
      <c r="Y77" s="46">
        <f t="shared" si="10"/>
        <v>21.24075895507</v>
      </c>
      <c r="Z77" s="46">
        <f t="shared" si="10"/>
        <v>22.013721213609998</v>
      </c>
      <c r="AA77" s="46">
        <f t="shared" si="10"/>
        <v>24.264101067319999</v>
      </c>
      <c r="AB77" s="46">
        <f t="shared" si="10"/>
        <v>24.37865508754</v>
      </c>
      <c r="AC77" s="46">
        <f t="shared" si="10"/>
        <v>24.766825513260002</v>
      </c>
      <c r="AD77" s="46">
        <f t="shared" si="10"/>
        <v>25.167053479749999</v>
      </c>
      <c r="AE77" s="46">
        <f t="shared" si="10"/>
        <v>25.501591165960001</v>
      </c>
      <c r="AF77" s="46">
        <f t="shared" si="10"/>
        <v>25.829551247449999</v>
      </c>
      <c r="AG77" s="46">
        <f t="shared" si="10"/>
        <v>26.358222148700001</v>
      </c>
      <c r="AH77" s="46">
        <f t="shared" si="10"/>
        <v>25.980820567009999</v>
      </c>
      <c r="AI77" s="46">
        <f t="shared" si="10"/>
        <v>26.457408634650005</v>
      </c>
      <c r="AJ77" s="46">
        <f t="shared" ref="AJ77:AK77" si="11">AJ4/1000</f>
        <v>39.183801216149995</v>
      </c>
      <c r="AK77" s="46">
        <f t="shared" si="11"/>
        <v>35.815200057940004</v>
      </c>
      <c r="AL77" s="46">
        <f t="shared" ref="AL77:AM77" si="12">AL4/1000</f>
        <v>30.123904463350001</v>
      </c>
      <c r="AM77" s="46">
        <f t="shared" si="12"/>
        <v>30.929914746599998</v>
      </c>
    </row>
    <row r="78" spans="1:39" s="23" customFormat="1" ht="12" customHeight="1">
      <c r="A78" s="18" t="str">
        <f t="shared" si="6"/>
        <v xml:space="preserve">  dont fédérales</v>
      </c>
      <c r="B78" s="18" t="str">
        <f t="shared" si="6"/>
        <v xml:space="preserve">  davon Bund</v>
      </c>
      <c r="C78" s="46">
        <f t="shared" ref="C78:AI78" si="13">C5/1000</f>
        <v>5.0425893675100006</v>
      </c>
      <c r="D78" s="46">
        <f t="shared" si="13"/>
        <v>5.3366408257700009</v>
      </c>
      <c r="E78" s="46">
        <f t="shared" si="13"/>
        <v>5.4814134567800004</v>
      </c>
      <c r="F78" s="46">
        <f t="shared" si="13"/>
        <v>6.37811769174</v>
      </c>
      <c r="G78" s="46">
        <f t="shared" si="13"/>
        <v>6.7878264956300001</v>
      </c>
      <c r="H78" s="46">
        <f t="shared" si="13"/>
        <v>7.3772758267599992</v>
      </c>
      <c r="I78" s="46">
        <f t="shared" si="13"/>
        <v>7.8141611449999999</v>
      </c>
      <c r="J78" s="46">
        <f t="shared" si="13"/>
        <v>8.1208218020299991</v>
      </c>
      <c r="K78" s="46">
        <f t="shared" si="13"/>
        <v>8.808618545169999</v>
      </c>
      <c r="L78" s="46">
        <f t="shared" si="13"/>
        <v>8.9873935557683886</v>
      </c>
      <c r="M78" s="46">
        <f t="shared" si="13"/>
        <v>9.1710650905000008</v>
      </c>
      <c r="N78" s="46">
        <f t="shared" si="13"/>
        <v>10.079268646506488</v>
      </c>
      <c r="O78" s="46">
        <f t="shared" si="13"/>
        <v>10.230785883416855</v>
      </c>
      <c r="P78" s="46">
        <f t="shared" si="13"/>
        <v>10.288846672250001</v>
      </c>
      <c r="Q78" s="46">
        <f t="shared" si="13"/>
        <v>10.870737192790001</v>
      </c>
      <c r="R78" s="46">
        <f t="shared" si="13"/>
        <v>11.189440036605021</v>
      </c>
      <c r="S78" s="46">
        <f t="shared" si="13"/>
        <v>11.747833176647797</v>
      </c>
      <c r="T78" s="46">
        <f t="shared" si="13"/>
        <v>12.237627183356286</v>
      </c>
      <c r="U78" s="46">
        <f t="shared" si="13"/>
        <v>12.599710211610002</v>
      </c>
      <c r="V78" s="46">
        <f t="shared" si="13"/>
        <v>12.635182320789999</v>
      </c>
      <c r="W78" s="46">
        <f t="shared" si="13"/>
        <v>13.191891685620002</v>
      </c>
      <c r="X78" s="46">
        <f t="shared" si="13"/>
        <v>14.510264684620001</v>
      </c>
      <c r="Y78" s="46">
        <f t="shared" si="13"/>
        <v>14.029938815562364</v>
      </c>
      <c r="Z78" s="46">
        <f t="shared" si="13"/>
        <v>14.323654308170001</v>
      </c>
      <c r="AA78" s="46">
        <f t="shared" si="13"/>
        <v>15.5848516416</v>
      </c>
      <c r="AB78" s="46">
        <f t="shared" si="13"/>
        <v>15.282018997170002</v>
      </c>
      <c r="AC78" s="46">
        <f t="shared" si="13"/>
        <v>15.552921463740001</v>
      </c>
      <c r="AD78" s="46">
        <f t="shared" si="13"/>
        <v>15.901089476979999</v>
      </c>
      <c r="AE78" s="46">
        <f t="shared" si="13"/>
        <v>16.161133130190002</v>
      </c>
      <c r="AF78" s="46">
        <f t="shared" si="13"/>
        <v>16.356595847320001</v>
      </c>
      <c r="AG78" s="46">
        <f t="shared" si="13"/>
        <v>16.752084465313544</v>
      </c>
      <c r="AH78" s="46">
        <f t="shared" si="13"/>
        <v>17.047741420249995</v>
      </c>
      <c r="AI78" s="46">
        <f t="shared" si="13"/>
        <v>17.454378319650001</v>
      </c>
      <c r="AJ78" s="46">
        <f t="shared" ref="AJ78:AK78" si="14">AJ5/1000</f>
        <v>29.43718244774</v>
      </c>
      <c r="AK78" s="46">
        <f t="shared" si="14"/>
        <v>25.977966201810002</v>
      </c>
      <c r="AL78" s="46">
        <f t="shared" ref="AL78:AM78" si="15">AL5/1000</f>
        <v>20.134447850979999</v>
      </c>
      <c r="AM78" s="46">
        <f t="shared" si="15"/>
        <v>20.236097441430001</v>
      </c>
    </row>
    <row r="79" spans="1:39" s="17" customFormat="1" ht="12" customHeight="1">
      <c r="A79" s="3" t="str">
        <f t="shared" si="6"/>
        <v>Produit du capital</v>
      </c>
      <c r="B79" s="3" t="str">
        <f t="shared" si="6"/>
        <v>Kapitalertrag</v>
      </c>
      <c r="C79" s="46">
        <f t="shared" ref="C79:AI79" si="16">C6/1000</f>
        <v>8.8599835110739047</v>
      </c>
      <c r="D79" s="46">
        <f t="shared" si="16"/>
        <v>9.8279784256578235</v>
      </c>
      <c r="E79" s="46">
        <f t="shared" si="16"/>
        <v>11.035487358082538</v>
      </c>
      <c r="F79" s="46">
        <f t="shared" si="16"/>
        <v>12.750371331928962</v>
      </c>
      <c r="G79" s="46">
        <f t="shared" si="16"/>
        <v>14.670688838330079</v>
      </c>
      <c r="H79" s="46">
        <f t="shared" si="16"/>
        <v>16.714921374404597</v>
      </c>
      <c r="I79" s="46">
        <f t="shared" si="16"/>
        <v>17.022618187610558</v>
      </c>
      <c r="J79" s="46">
        <f t="shared" si="16"/>
        <v>17.303855660281652</v>
      </c>
      <c r="K79" s="46">
        <f t="shared" si="16"/>
        <v>17.580792631643146</v>
      </c>
      <c r="L79" s="46">
        <f t="shared" si="16"/>
        <v>17.871224584652079</v>
      </c>
      <c r="M79" s="46">
        <f t="shared" si="16"/>
        <v>18.931397490501649</v>
      </c>
      <c r="N79" s="46">
        <f t="shared" si="16"/>
        <v>18.274252045693313</v>
      </c>
      <c r="O79" s="46">
        <f t="shared" si="16"/>
        <v>19.852474283487233</v>
      </c>
      <c r="P79" s="46">
        <f t="shared" si="16"/>
        <v>18.993571194576425</v>
      </c>
      <c r="Q79" s="46">
        <f t="shared" si="16"/>
        <v>16.894251852422194</v>
      </c>
      <c r="R79" s="46">
        <f t="shared" si="16"/>
        <v>15.272656053833559</v>
      </c>
      <c r="S79" s="46">
        <f t="shared" si="16"/>
        <v>15.175995695081379</v>
      </c>
      <c r="T79" s="46">
        <f t="shared" si="16"/>
        <v>15.115949339955517</v>
      </c>
      <c r="U79" s="46">
        <f t="shared" si="16"/>
        <v>15.910421712761844</v>
      </c>
      <c r="V79" s="46">
        <f t="shared" si="16"/>
        <v>16.636824593845592</v>
      </c>
      <c r="W79" s="46">
        <f t="shared" si="16"/>
        <v>17.257730130390989</v>
      </c>
      <c r="X79" s="46">
        <f t="shared" si="16"/>
        <v>18.044235472614861</v>
      </c>
      <c r="Y79" s="46">
        <f t="shared" si="16"/>
        <v>17.383292308433219</v>
      </c>
      <c r="Z79" s="46">
        <f t="shared" si="16"/>
        <v>17.939093011058784</v>
      </c>
      <c r="AA79" s="46">
        <f t="shared" si="16"/>
        <v>16.973045851103269</v>
      </c>
      <c r="AB79" s="46">
        <f t="shared" si="16"/>
        <v>17.752558067973499</v>
      </c>
      <c r="AC79" s="46">
        <f t="shared" si="16"/>
        <v>16.661551938767552</v>
      </c>
      <c r="AD79" s="46">
        <f t="shared" si="16"/>
        <v>17.802614607495183</v>
      </c>
      <c r="AE79" s="46">
        <f t="shared" si="16"/>
        <v>16.296983439319433</v>
      </c>
      <c r="AF79" s="46">
        <f t="shared" si="16"/>
        <v>16.206208929117768</v>
      </c>
      <c r="AG79" s="46">
        <f t="shared" si="16"/>
        <v>19.295405173021837</v>
      </c>
      <c r="AH79" s="46">
        <f t="shared" si="16"/>
        <v>16.520061836238462</v>
      </c>
      <c r="AI79" s="46">
        <f t="shared" si="16"/>
        <v>20.446531365299705</v>
      </c>
      <c r="AJ79" s="46">
        <f t="shared" ref="AJ79:AK79" si="17">AJ6/1000</f>
        <v>17.392530328148606</v>
      </c>
      <c r="AK79" s="46">
        <f t="shared" si="17"/>
        <v>20.991560941820435</v>
      </c>
      <c r="AL79" s="46">
        <f t="shared" ref="AL79:AM79" si="18">AL6/1000</f>
        <v>17.9761566994536</v>
      </c>
      <c r="AM79" s="46">
        <f t="shared" si="18"/>
        <v>18.879540722605501</v>
      </c>
    </row>
    <row r="80" spans="1:39" s="24" customFormat="1" ht="12" customHeight="1">
      <c r="A80" s="12" t="str">
        <f t="shared" si="6"/>
        <v>Autres recettes</v>
      </c>
      <c r="B80" s="12" t="str">
        <f t="shared" si="6"/>
        <v>Übrige Einnahmen</v>
      </c>
      <c r="C80" s="46">
        <f t="shared" ref="C80:AI80" si="19">C7/1000</f>
        <v>0.25140456761237001</v>
      </c>
      <c r="D80" s="46">
        <f t="shared" si="19"/>
        <v>0.28606450196791916</v>
      </c>
      <c r="E80" s="46">
        <f t="shared" si="19"/>
        <v>0.30576351306497912</v>
      </c>
      <c r="F80" s="46">
        <f t="shared" si="19"/>
        <v>0.32527264743705631</v>
      </c>
      <c r="G80" s="46">
        <f t="shared" si="19"/>
        <v>0.42908988172616824</v>
      </c>
      <c r="H80" s="46">
        <f t="shared" si="19"/>
        <v>0.38247435212075004</v>
      </c>
      <c r="I80" s="46">
        <f t="shared" si="19"/>
        <v>0.3982016564344989</v>
      </c>
      <c r="J80" s="46">
        <f t="shared" si="19"/>
        <v>0.39404023088525214</v>
      </c>
      <c r="K80" s="46">
        <f t="shared" si="19"/>
        <v>0.39813489678976322</v>
      </c>
      <c r="L80" s="46">
        <f t="shared" si="19"/>
        <v>0.3587848083120016</v>
      </c>
      <c r="M80" s="46">
        <f t="shared" si="19"/>
        <v>0.44754012782765434</v>
      </c>
      <c r="N80" s="46">
        <f t="shared" si="19"/>
        <v>0.45461129066017164</v>
      </c>
      <c r="O80" s="46">
        <f t="shared" si="19"/>
        <v>0.57570187931882222</v>
      </c>
      <c r="P80" s="46">
        <f t="shared" si="19"/>
        <v>0.57851110566383956</v>
      </c>
      <c r="Q80" s="46">
        <f t="shared" si="19"/>
        <v>0.51917793612315921</v>
      </c>
      <c r="R80" s="46">
        <f t="shared" si="19"/>
        <v>0.64822004221047158</v>
      </c>
      <c r="S80" s="46">
        <f t="shared" si="19"/>
        <v>0.56629331642260206</v>
      </c>
      <c r="T80" s="46">
        <f t="shared" si="19"/>
        <v>1.1943994278878465</v>
      </c>
      <c r="U80" s="46">
        <f t="shared" si="19"/>
        <v>1.0114411530584402</v>
      </c>
      <c r="V80" s="46">
        <f t="shared" si="19"/>
        <v>0.99811098013448596</v>
      </c>
      <c r="W80" s="46">
        <f t="shared" si="19"/>
        <v>1.1185419541195643</v>
      </c>
      <c r="X80" s="46">
        <f t="shared" si="19"/>
        <v>1.2047572631875623</v>
      </c>
      <c r="Y80" s="46">
        <f t="shared" si="19"/>
        <v>1.2180436162567267</v>
      </c>
      <c r="Z80" s="46">
        <f t="shared" si="19"/>
        <v>1.0598231752561631</v>
      </c>
      <c r="AA80" s="46">
        <f t="shared" si="19"/>
        <v>0.73541536740054847</v>
      </c>
      <c r="AB80" s="46">
        <f t="shared" si="19"/>
        <v>0.72831955226977274</v>
      </c>
      <c r="AC80" s="46">
        <f t="shared" si="19"/>
        <v>0.66523425158441551</v>
      </c>
      <c r="AD80" s="46">
        <f t="shared" si="19"/>
        <v>0.67454423315174272</v>
      </c>
      <c r="AE80" s="46">
        <f t="shared" si="19"/>
        <v>0.6602495009299999</v>
      </c>
      <c r="AF80" s="46">
        <f t="shared" si="19"/>
        <v>0.67126764894709978</v>
      </c>
      <c r="AG80" s="46">
        <f t="shared" si="19"/>
        <v>0.61581321217555351</v>
      </c>
      <c r="AH80" s="46">
        <f t="shared" si="19"/>
        <v>0.67206133738028373</v>
      </c>
      <c r="AI80" s="46">
        <f t="shared" si="19"/>
        <v>0.82306781277045737</v>
      </c>
      <c r="AJ80" s="46">
        <f t="shared" ref="AJ80:AK80" si="20">AJ7/1000</f>
        <v>0.77521331155999995</v>
      </c>
      <c r="AK80" s="46">
        <f t="shared" si="20"/>
        <v>0.50099153935794727</v>
      </c>
      <c r="AL80" s="46">
        <f t="shared" ref="AL80:AM80" si="21">AL7/1000</f>
        <v>0.80271118360144167</v>
      </c>
      <c r="AM80" s="46">
        <f t="shared" si="21"/>
        <v>0.86493021264272529</v>
      </c>
    </row>
    <row r="81" spans="1:39" s="27" customFormat="1" ht="30" customHeight="1">
      <c r="A81" s="2" t="str">
        <f>A12</f>
        <v>Dépenses</v>
      </c>
      <c r="B81" s="2" t="str">
        <f>B12</f>
        <v>Ausgaben</v>
      </c>
      <c r="C81" s="47">
        <f t="shared" ref="C81:AI81" si="22">C12/1000</f>
        <v>45.715917165445738</v>
      </c>
      <c r="D81" s="47">
        <f t="shared" si="22"/>
        <v>48.800414752196232</v>
      </c>
      <c r="E81" s="47">
        <f t="shared" si="22"/>
        <v>51.151921029395623</v>
      </c>
      <c r="F81" s="47">
        <f t="shared" si="22"/>
        <v>56.011241406336531</v>
      </c>
      <c r="G81" s="47">
        <f t="shared" si="22"/>
        <v>62.360285875208035</v>
      </c>
      <c r="H81" s="47">
        <f t="shared" si="22"/>
        <v>70.323120052702151</v>
      </c>
      <c r="I81" s="47">
        <f t="shared" si="22"/>
        <v>77.541528989576406</v>
      </c>
      <c r="J81" s="47">
        <f t="shared" si="22"/>
        <v>79.200991679482684</v>
      </c>
      <c r="K81" s="47">
        <f t="shared" si="22"/>
        <v>82.75414751517981</v>
      </c>
      <c r="L81" s="47">
        <f t="shared" si="22"/>
        <v>86.795248449504811</v>
      </c>
      <c r="M81" s="47">
        <f t="shared" si="22"/>
        <v>91.879112310418975</v>
      </c>
      <c r="N81" s="47">
        <f t="shared" si="22"/>
        <v>93.4073606032958</v>
      </c>
      <c r="O81" s="47">
        <f t="shared" si="22"/>
        <v>95.806179088563397</v>
      </c>
      <c r="P81" s="47">
        <f t="shared" si="22"/>
        <v>97.574606772889794</v>
      </c>
      <c r="Q81" s="47">
        <f t="shared" si="22"/>
        <v>102.36294507618454</v>
      </c>
      <c r="R81" s="47">
        <f t="shared" si="22"/>
        <v>104.91303934005219</v>
      </c>
      <c r="S81" s="47">
        <f t="shared" si="22"/>
        <v>108.72095401978136</v>
      </c>
      <c r="T81" s="47">
        <f t="shared" si="22"/>
        <v>114.23006369636616</v>
      </c>
      <c r="U81" s="47">
        <f t="shared" si="22"/>
        <v>117.37119805715832</v>
      </c>
      <c r="V81" s="47">
        <f t="shared" si="22"/>
        <v>118.71254519975275</v>
      </c>
      <c r="W81" s="47">
        <f t="shared" si="22"/>
        <v>121.66196239588345</v>
      </c>
      <c r="X81" s="47">
        <f t="shared" si="22"/>
        <v>124.40762186169985</v>
      </c>
      <c r="Y81" s="47">
        <f t="shared" si="22"/>
        <v>133.43620658693558</v>
      </c>
      <c r="Z81" s="47">
        <f t="shared" si="22"/>
        <v>137.84244957984615</v>
      </c>
      <c r="AA81" s="47">
        <f t="shared" si="22"/>
        <v>138.73362933497941</v>
      </c>
      <c r="AB81" s="47">
        <f t="shared" si="22"/>
        <v>145.48026499423253</v>
      </c>
      <c r="AC81" s="47">
        <f t="shared" si="22"/>
        <v>149.96256171217064</v>
      </c>
      <c r="AD81" s="47">
        <f t="shared" si="22"/>
        <v>152.93837847313304</v>
      </c>
      <c r="AE81" s="47">
        <f t="shared" si="22"/>
        <v>157.81381401216393</v>
      </c>
      <c r="AF81" s="47">
        <f t="shared" si="22"/>
        <v>159.52052153496754</v>
      </c>
      <c r="AG81" s="47">
        <f t="shared" si="22"/>
        <v>162.21784316374718</v>
      </c>
      <c r="AH81" s="47">
        <f t="shared" si="22"/>
        <v>168.24291034882543</v>
      </c>
      <c r="AI81" s="47">
        <f t="shared" si="22"/>
        <v>166.16009708407469</v>
      </c>
      <c r="AJ81" s="47">
        <f t="shared" ref="AJ81:AK81" si="23">AJ12/1000</f>
        <v>182.29374628515754</v>
      </c>
      <c r="AK81" s="47">
        <f t="shared" si="23"/>
        <v>186.11892064068076</v>
      </c>
      <c r="AL81" s="47">
        <f t="shared" ref="AL81:AM81" si="24">AL12/1000</f>
        <v>179.4983499583372</v>
      </c>
      <c r="AM81" s="47">
        <f t="shared" si="24"/>
        <v>186.81829513306755</v>
      </c>
    </row>
    <row r="82" spans="1:39" s="17" customFormat="1" ht="12" customHeight="1">
      <c r="A82" s="12" t="str">
        <f t="shared" ref="A82:B84" si="25">A9</f>
        <v>Prestations sociales</v>
      </c>
      <c r="B82" s="12" t="str">
        <f t="shared" si="25"/>
        <v>Sozialleistungen</v>
      </c>
      <c r="C82" s="46">
        <f t="shared" ref="C82:AI82" si="26">C9/1000</f>
        <v>38.404888120707049</v>
      </c>
      <c r="D82" s="46">
        <f t="shared" si="26"/>
        <v>40.937290915007495</v>
      </c>
      <c r="E82" s="46">
        <f t="shared" si="26"/>
        <v>42.92555601913422</v>
      </c>
      <c r="F82" s="46">
        <f t="shared" si="26"/>
        <v>46.642059813205869</v>
      </c>
      <c r="G82" s="46">
        <f t="shared" si="26"/>
        <v>51.723773002646176</v>
      </c>
      <c r="H82" s="46">
        <f t="shared" si="26"/>
        <v>58.363230466802655</v>
      </c>
      <c r="I82" s="46">
        <f t="shared" si="26"/>
        <v>65.237258048926932</v>
      </c>
      <c r="J82" s="46">
        <f t="shared" si="26"/>
        <v>66.669972934032941</v>
      </c>
      <c r="K82" s="46">
        <f t="shared" si="26"/>
        <v>69.138159006896558</v>
      </c>
      <c r="L82" s="46">
        <f t="shared" si="26"/>
        <v>72.43697079508992</v>
      </c>
      <c r="M82" s="46">
        <f t="shared" si="26"/>
        <v>76.98970591293623</v>
      </c>
      <c r="N82" s="46">
        <f t="shared" si="26"/>
        <v>78.356810609375287</v>
      </c>
      <c r="O82" s="46">
        <f t="shared" si="26"/>
        <v>80.212256112967353</v>
      </c>
      <c r="P82" s="46">
        <f t="shared" si="26"/>
        <v>82.616211661327284</v>
      </c>
      <c r="Q82" s="46">
        <f t="shared" si="26"/>
        <v>87.471315384726111</v>
      </c>
      <c r="R82" s="46">
        <f t="shared" si="26"/>
        <v>89.98994662754788</v>
      </c>
      <c r="S82" s="46">
        <f t="shared" si="26"/>
        <v>95.575296034016077</v>
      </c>
      <c r="T82" s="46">
        <f t="shared" si="26"/>
        <v>99.675197348045728</v>
      </c>
      <c r="U82" s="46">
        <f t="shared" si="26"/>
        <v>102.75347104399303</v>
      </c>
      <c r="V82" s="46">
        <f t="shared" si="26"/>
        <v>104.81765099321949</v>
      </c>
      <c r="W82" s="46">
        <f t="shared" si="26"/>
        <v>108.5523185192791</v>
      </c>
      <c r="X82" s="46">
        <f t="shared" si="26"/>
        <v>110.48543012477155</v>
      </c>
      <c r="Y82" s="46">
        <f t="shared" si="26"/>
        <v>116.05258198904383</v>
      </c>
      <c r="Z82" s="46">
        <f t="shared" si="26"/>
        <v>118.56858617675002</v>
      </c>
      <c r="AA82" s="46">
        <f t="shared" si="26"/>
        <v>120.13572437705062</v>
      </c>
      <c r="AB82" s="46">
        <f t="shared" si="26"/>
        <v>123.484020410358</v>
      </c>
      <c r="AC82" s="46">
        <f t="shared" si="26"/>
        <v>127.66636844066181</v>
      </c>
      <c r="AD82" s="46">
        <f t="shared" si="26"/>
        <v>130.66277124699351</v>
      </c>
      <c r="AE82" s="46">
        <f t="shared" si="26"/>
        <v>134.91187349505</v>
      </c>
      <c r="AF82" s="46">
        <f t="shared" si="26"/>
        <v>138.76389552707892</v>
      </c>
      <c r="AG82" s="46">
        <f t="shared" si="26"/>
        <v>141.75762888406067</v>
      </c>
      <c r="AH82" s="46">
        <f t="shared" si="26"/>
        <v>143.6085649991241</v>
      </c>
      <c r="AI82" s="46">
        <f t="shared" si="26"/>
        <v>147.90127342346614</v>
      </c>
      <c r="AJ82" s="46">
        <f t="shared" ref="AJ82:AK82" si="27">AJ9/1000</f>
        <v>163.57937479438996</v>
      </c>
      <c r="AK82" s="46">
        <f t="shared" si="27"/>
        <v>165.88879225105035</v>
      </c>
      <c r="AL82" s="46">
        <f t="shared" ref="AL82:AM82" si="28">AL9/1000</f>
        <v>162.79413994395793</v>
      </c>
      <c r="AM82" s="46">
        <f t="shared" si="28"/>
        <v>169.5094593170985</v>
      </c>
    </row>
    <row r="83" spans="1:39" s="17" customFormat="1" ht="12" customHeight="1">
      <c r="A83" s="12" t="str">
        <f t="shared" si="25"/>
        <v>Frais d’administration et de gestion</v>
      </c>
      <c r="B83" s="12" t="str">
        <f t="shared" si="25"/>
        <v>Verwaltungs- und Durchführungskosten</v>
      </c>
      <c r="C83" s="46">
        <f t="shared" ref="C83:AI83" si="29">C10/1000</f>
        <v>2.622693203084054</v>
      </c>
      <c r="D83" s="46">
        <f t="shared" si="29"/>
        <v>2.8136714230422846</v>
      </c>
      <c r="E83" s="46">
        <f t="shared" si="29"/>
        <v>2.9932146892905078</v>
      </c>
      <c r="F83" s="46">
        <f t="shared" si="29"/>
        <v>3.2469806272811077</v>
      </c>
      <c r="G83" s="46">
        <f t="shared" si="29"/>
        <v>3.6016505224019975</v>
      </c>
      <c r="H83" s="46">
        <f t="shared" si="29"/>
        <v>3.8567278076896927</v>
      </c>
      <c r="I83" s="46">
        <f t="shared" si="29"/>
        <v>4.2196261486693398</v>
      </c>
      <c r="J83" s="46">
        <f t="shared" si="29"/>
        <v>4.3170217199218204</v>
      </c>
      <c r="K83" s="46">
        <f t="shared" si="29"/>
        <v>4.4257303008087865</v>
      </c>
      <c r="L83" s="46">
        <f t="shared" si="29"/>
        <v>4.7970562597185538</v>
      </c>
      <c r="M83" s="46">
        <f t="shared" si="29"/>
        <v>4.8834433068037786</v>
      </c>
      <c r="N83" s="46">
        <f t="shared" si="29"/>
        <v>5.0920519727957849</v>
      </c>
      <c r="O83" s="46">
        <f t="shared" si="29"/>
        <v>5.0768500512190942</v>
      </c>
      <c r="P83" s="46">
        <f t="shared" si="29"/>
        <v>5.0152217427560055</v>
      </c>
      <c r="Q83" s="46">
        <f t="shared" si="29"/>
        <v>5.1310606625094728</v>
      </c>
      <c r="R83" s="46">
        <f t="shared" si="29"/>
        <v>5.4090183203563509</v>
      </c>
      <c r="S83" s="46">
        <f t="shared" si="29"/>
        <v>5.5381340433256048</v>
      </c>
      <c r="T83" s="46">
        <f t="shared" si="29"/>
        <v>5.8136702976504226</v>
      </c>
      <c r="U83" s="46">
        <f t="shared" si="29"/>
        <v>6.2298876169500152</v>
      </c>
      <c r="V83" s="46">
        <f t="shared" si="29"/>
        <v>6.6119189284906748</v>
      </c>
      <c r="W83" s="46">
        <f t="shared" si="29"/>
        <v>6.8037363341219033</v>
      </c>
      <c r="X83" s="46">
        <f t="shared" si="29"/>
        <v>6.7530732542797631</v>
      </c>
      <c r="Y83" s="46">
        <f t="shared" si="29"/>
        <v>6.7499816663517</v>
      </c>
      <c r="Z83" s="46">
        <f t="shared" si="29"/>
        <v>7.0734879781761473</v>
      </c>
      <c r="AA83" s="46">
        <f t="shared" si="29"/>
        <v>7.2697931079977121</v>
      </c>
      <c r="AB83" s="46">
        <f t="shared" si="29"/>
        <v>7.7842743570101574</v>
      </c>
      <c r="AC83" s="46">
        <f t="shared" si="29"/>
        <v>7.8393329547794739</v>
      </c>
      <c r="AD83" s="46">
        <f t="shared" si="29"/>
        <v>8.5715416243228386</v>
      </c>
      <c r="AE83" s="46">
        <f t="shared" si="29"/>
        <v>8.9011252168099997</v>
      </c>
      <c r="AF83" s="46">
        <f t="shared" si="29"/>
        <v>9.2839655862283372</v>
      </c>
      <c r="AG83" s="46">
        <f t="shared" si="29"/>
        <v>9.3606552355834296</v>
      </c>
      <c r="AH83" s="46">
        <f t="shared" si="29"/>
        <v>9.5155101531207738</v>
      </c>
      <c r="AI83" s="46">
        <f t="shared" si="29"/>
        <v>9.7934206683764327</v>
      </c>
      <c r="AJ83" s="46">
        <f t="shared" ref="AJ83:AK83" si="30">AJ10/1000</f>
        <v>10.298702202060001</v>
      </c>
      <c r="AK83" s="46">
        <f t="shared" si="30"/>
        <v>11.536114726776605</v>
      </c>
      <c r="AL83" s="46">
        <f t="shared" ref="AL83:AM83" si="31">AL10/1000</f>
        <v>11.947252956523624</v>
      </c>
      <c r="AM83" s="46">
        <f t="shared" si="31"/>
        <v>10.740850586883218</v>
      </c>
    </row>
    <row r="84" spans="1:39" s="17" customFormat="1" ht="12" customHeight="1">
      <c r="A84" s="12" t="str">
        <f t="shared" si="25"/>
        <v>Autres dépenses</v>
      </c>
      <c r="B84" s="12" t="str">
        <f t="shared" si="25"/>
        <v>Übrige Ausgaben</v>
      </c>
      <c r="C84" s="46">
        <f t="shared" ref="C84:AI84" si="32">C11/1000</f>
        <v>4.6883358416546308</v>
      </c>
      <c r="D84" s="46">
        <f t="shared" si="32"/>
        <v>5.0494524141464519</v>
      </c>
      <c r="E84" s="46">
        <f t="shared" si="32"/>
        <v>5.2331503209708838</v>
      </c>
      <c r="F84" s="46">
        <f t="shared" si="32"/>
        <v>6.122200965849542</v>
      </c>
      <c r="G84" s="46">
        <f t="shared" si="32"/>
        <v>7.0348623501598579</v>
      </c>
      <c r="H84" s="46">
        <f t="shared" si="32"/>
        <v>8.1031617782097953</v>
      </c>
      <c r="I84" s="46">
        <f t="shared" si="32"/>
        <v>8.0846447919801232</v>
      </c>
      <c r="J84" s="46">
        <f t="shared" si="32"/>
        <v>8.2140073665279179</v>
      </c>
      <c r="K84" s="46">
        <f t="shared" si="32"/>
        <v>9.1902582074744767</v>
      </c>
      <c r="L84" s="46">
        <f t="shared" si="32"/>
        <v>9.5612213946963447</v>
      </c>
      <c r="M84" s="46">
        <f t="shared" si="32"/>
        <v>10.005963090678964</v>
      </c>
      <c r="N84" s="46">
        <f t="shared" si="32"/>
        <v>9.9584980211247238</v>
      </c>
      <c r="O84" s="46">
        <f t="shared" si="32"/>
        <v>10.51707292437694</v>
      </c>
      <c r="P84" s="46">
        <f t="shared" si="32"/>
        <v>9.9431733688064909</v>
      </c>
      <c r="Q84" s="46">
        <f t="shared" si="32"/>
        <v>9.7605690289489644</v>
      </c>
      <c r="R84" s="46">
        <f t="shared" si="32"/>
        <v>9.5140743921479718</v>
      </c>
      <c r="S84" s="46">
        <f t="shared" si="32"/>
        <v>7.6075239424396557</v>
      </c>
      <c r="T84" s="46">
        <f t="shared" si="32"/>
        <v>8.7411960506700002</v>
      </c>
      <c r="U84" s="46">
        <f t="shared" si="32"/>
        <v>8.3878393962152735</v>
      </c>
      <c r="V84" s="46">
        <f t="shared" si="32"/>
        <v>7.2829752780425707</v>
      </c>
      <c r="W84" s="46">
        <f t="shared" si="32"/>
        <v>6.3059075424824655</v>
      </c>
      <c r="X84" s="46">
        <f t="shared" si="32"/>
        <v>7.1691184826485097</v>
      </c>
      <c r="Y84" s="46">
        <f t="shared" si="32"/>
        <v>10.633642931540031</v>
      </c>
      <c r="Z84" s="46">
        <f t="shared" si="32"/>
        <v>12.200375424920001</v>
      </c>
      <c r="AA84" s="46">
        <f t="shared" si="32"/>
        <v>11.328111849931092</v>
      </c>
      <c r="AB84" s="46">
        <f t="shared" si="32"/>
        <v>14.211970226864368</v>
      </c>
      <c r="AC84" s="46">
        <f t="shared" si="32"/>
        <v>14.456860316729381</v>
      </c>
      <c r="AD84" s="46">
        <f t="shared" si="32"/>
        <v>13.704065601816639</v>
      </c>
      <c r="AE84" s="46">
        <f t="shared" si="32"/>
        <v>14.00081530030393</v>
      </c>
      <c r="AF84" s="46">
        <f t="shared" si="32"/>
        <v>11.472660421660324</v>
      </c>
      <c r="AG84" s="46">
        <f t="shared" si="32"/>
        <v>11.099559044103078</v>
      </c>
      <c r="AH84" s="46">
        <f t="shared" si="32"/>
        <v>15.118835196580564</v>
      </c>
      <c r="AI84" s="46">
        <f t="shared" si="32"/>
        <v>8.4654029922321357</v>
      </c>
      <c r="AJ84" s="46">
        <f t="shared" ref="AJ84:AK84" si="33">AJ11/1000</f>
        <v>8.4156692887075479</v>
      </c>
      <c r="AK84" s="46">
        <f t="shared" si="33"/>
        <v>8.6940136628538234</v>
      </c>
      <c r="AL84" s="46">
        <f t="shared" ref="AL84:AM84" si="34">AL11/1000</f>
        <v>4.7569570578556597</v>
      </c>
      <c r="AM84" s="46">
        <f t="shared" si="34"/>
        <v>6.5679852290858509</v>
      </c>
    </row>
  </sheetData>
  <phoneticPr fontId="0" type="noConversion"/>
  <pageMargins left="0.19685039370078741" right="0.19685039370078741" top="0.19685039370078741" bottom="0.19685039370078741" header="0.19685039370078741" footer="0.19685039370078741"/>
  <pageSetup paperSize="9" scale="72" orientation="landscape" r:id="rId1"/>
  <headerFooter alignWithMargins="0">
    <oddFooter>&amp;L&amp;"Times New Roman,Regular"&amp;9Statistique des assurances sociales suisse, OFAS, Schweizerische Sozialversicherungsstatistik, BSV&amp;R&amp;"Times New Roman,Regular"&amp;9&amp;A, &amp;D, &amp;T</oddFooter>
  </headerFooter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GRSV_CGAS_4</vt:lpstr>
      <vt:lpstr>GRSV_CGAS_4!Druckbereich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Informatikdienst</dc:creator>
  <cp:lastModifiedBy>Schüpbach Salome BSV</cp:lastModifiedBy>
  <cp:lastPrinted>2020-04-07T06:41:51Z</cp:lastPrinted>
  <dcterms:created xsi:type="dcterms:W3CDTF">1999-02-24T06:55:21Z</dcterms:created>
  <dcterms:modified xsi:type="dcterms:W3CDTF">2025-10-15T12:44:20Z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2025-07-03T11:37:11Z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fa509270-c5e2-4ffd-857d-ee1cf0db2685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