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ASS\09_mathprod\02_reporting\internet\00_archiv\fhh_xlsx\eo\fr\"/>
    </mc:Choice>
  </mc:AlternateContent>
  <xr:revisionPtr revIDLastSave="0" documentId="13_ncr:1_{ED3CC2A1-50C1-4151-AAFA-13FD234178DD}" xr6:coauthVersionLast="47" xr6:coauthVersionMax="47" xr10:uidLastSave="{00000000-0000-0000-0000-000000000000}"/>
  <bookViews>
    <workbookView xWindow="-28920" yWindow="-4965" windowWidth="29040" windowHeight="15720" tabRatio="928" activeTab="2" xr2:uid="{00000000-000D-0000-FFFF-FFFF00000000}"/>
  </bookViews>
  <sheets>
    <sheet name="FH-EO-f_A17" sheetId="9" r:id="rId1"/>
    <sheet name="FH-EO-f_A18" sheetId="32" r:id="rId2"/>
    <sheet name="FH-EO-f_A09" sheetId="33" r:id="rId3"/>
  </sheets>
  <externalReferences>
    <externalReference r:id="rId4"/>
    <externalReference r:id="rId5"/>
  </externalReferences>
  <definedNames>
    <definedName name="a" localSheetId="2">#REF!</definedName>
    <definedName name="a" localSheetId="1">#REF!</definedName>
    <definedName name="a">#REF!</definedName>
    <definedName name="Absolute_Zahlen" localSheetId="2">#REF!</definedName>
    <definedName name="Absolute_Zahlen" localSheetId="1">#REF!</definedName>
    <definedName name="Absolute_Zahlen">#REF!</definedName>
    <definedName name="Anteil_Bund" localSheetId="2">#REF!</definedName>
    <definedName name="Anteil_Bund" localSheetId="1">#REF!</definedName>
    <definedName name="Anteil_Bund">#REF!</definedName>
    <definedName name="_xlnm.Print_Area" localSheetId="2">'FH-EO-f_A09'!$A$1:$N$58</definedName>
    <definedName name="_xlnm.Print_Area" localSheetId="0">'FH-EO-f_A17'!$A$1:$N$54</definedName>
    <definedName name="_xlnm.Print_Area" localSheetId="1">'FH-EO-f_A18'!$A$1:$N$58</definedName>
    <definedName name="Criteria" localSheetId="2">#REF!</definedName>
    <definedName name="Criteria" localSheetId="1">#REF!</definedName>
    <definedName name="Criteria">#REF!</definedName>
    <definedName name="ddgdgdg" localSheetId="2">#REF!</definedName>
    <definedName name="dgdgdgdg" localSheetId="1">#REF!</definedName>
    <definedName name="endj" localSheetId="2">#REF!</definedName>
    <definedName name="endj" localSheetId="1">#REF!</definedName>
    <definedName name="endj">#REF!</definedName>
    <definedName name="Faktoren" localSheetId="2">#REF!</definedName>
    <definedName name="Faktoren" localSheetId="1">#REF!</definedName>
    <definedName name="Faktoren">#REF!</definedName>
    <definedName name="Finanzhaushalt_der_IV_11_Rev" localSheetId="2">#REF!</definedName>
    <definedName name="Finanzhaushalt_der_IV_11_Rev" localSheetId="1">#REF!</definedName>
    <definedName name="Finanzhaushalt_der_IV_11_Rev">#REF!</definedName>
    <definedName name="Finanzhaushalt_der_IV_gelt_Ordnung" localSheetId="2">#REF!</definedName>
    <definedName name="Finanzhaushalt_der_IV_gelt_Ordnung" localSheetId="1">#REF!</definedName>
    <definedName name="Finanzhaushalt_der_IV_gelt_Ordnung">#REF!</definedName>
    <definedName name="franzGrafik" localSheetId="2">'[1]f-0.3L-0.25MWST'!#REF!</definedName>
    <definedName name="franzGrafik" localSheetId="1">'[1]f-0.3L-0.25MWST'!#REF!</definedName>
    <definedName name="franzGrafik">'[1]f-0.3L-0.25MWST'!#REF!</definedName>
    <definedName name="gggg">#REF!</definedName>
    <definedName name="Gliederung_der_Einnahmen_und_Ausgaben_bei_der_IV" localSheetId="2">#REF!</definedName>
    <definedName name="Gliederung_der_Einnahmen_und_Ausgaben_bei_der_IV" localSheetId="1">#REF!</definedName>
    <definedName name="Gliederung_der_Einnahmen_und_Ausgaben_bei_der_IV">#REF!</definedName>
    <definedName name="IV_Finanzhaushalt_mit_11._AHV_Revision" localSheetId="2">#REF!</definedName>
    <definedName name="IV_Finanzhaushalt_mit_11._AHV_Revision" localSheetId="1">#REF!</definedName>
    <definedName name="IV_Finanzhaushalt_mit_11._AHV_Revision">#REF!</definedName>
    <definedName name="nach" localSheetId="2">#REF!</definedName>
    <definedName name="nach" localSheetId="1">#REF!</definedName>
    <definedName name="nach">#REF!</definedName>
    <definedName name="öff_Hand" localSheetId="2">#REF!</definedName>
    <definedName name="öff_Hand" localSheetId="1">#REF!</definedName>
    <definedName name="öff_Hand">#REF!</definedName>
    <definedName name="over" localSheetId="2">#REF!</definedName>
    <definedName name="over" localSheetId="1">#REF!</definedName>
    <definedName name="over">#REF!</definedName>
    <definedName name="Print_Area" localSheetId="2">#REF!</definedName>
    <definedName name="Print_Area" localSheetId="1">#REF!</definedName>
    <definedName name="Print_Area">#REF!</definedName>
    <definedName name="Z_2DC80401_9687_11D2_94C4_000502CCD758_.wvu.PrintArea" localSheetId="2" hidden="1">#REF!</definedName>
    <definedName name="Z_2DC80401_9687_11D2_94C4_000502CCD758_.wvu.PrintArea" localSheetId="1" hidden="1">#REF!</definedName>
    <definedName name="Z_2DC80401_9687_11D2_94C4_000502CCD758_.wvu.PrintArea" hidden="1">#REF!</definedName>
    <definedName name="Z_51C72507_C0CD_11D2_94C4_000502CCD758_.wvu.PrintArea" localSheetId="2" hidden="1">#REF!</definedName>
    <definedName name="Z_51C72507_C0CD_11D2_94C4_000502CCD758_.wvu.PrintArea" localSheetId="1" hidden="1">#REF!</definedName>
    <definedName name="Z_51C72507_C0CD_11D2_94C4_000502CCD758_.wvu.PrintArea" hidden="1">#REF!</definedName>
    <definedName name="Z_556F3D83_883A_11D2_94C4_000502CCD758_.wvu.PrintArea" localSheetId="2" hidden="1">#REF!</definedName>
    <definedName name="Z_556F3D83_883A_11D2_94C4_000502CCD758_.wvu.PrintArea" localSheetId="1" hidden="1">#REF!</definedName>
    <definedName name="Z_556F3D83_883A_11D2_94C4_000502CCD758_.wvu.PrintArea" hidden="1">#REF!</definedName>
    <definedName name="Z_556F3D87_883A_11D2_94C4_000502CCD758_.wvu.PrintArea" localSheetId="2" hidden="1">#REF!</definedName>
    <definedName name="Z_556F3D87_883A_11D2_94C4_000502CCD758_.wvu.PrintArea" localSheetId="1" hidden="1">#REF!</definedName>
    <definedName name="Z_556F3D87_883A_11D2_94C4_000502CCD758_.wvu.PrintArea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33" l="1"/>
  <c r="B20" i="33"/>
  <c r="C20" i="33"/>
  <c r="D20" i="33"/>
  <c r="E20" i="33"/>
  <c r="F20" i="33"/>
  <c r="G20" i="33"/>
  <c r="H20" i="33"/>
  <c r="I20" i="33"/>
  <c r="K20" i="33"/>
  <c r="L20" i="33"/>
  <c r="M20" i="33"/>
  <c r="N20" i="33"/>
  <c r="A49" i="33"/>
  <c r="A50" i="33"/>
  <c r="A51" i="33"/>
  <c r="A52" i="33"/>
  <c r="N53" i="33"/>
  <c r="D49" i="33" l="1"/>
  <c r="G52" i="32" l="1"/>
  <c r="C50" i="32"/>
  <c r="F51" i="32"/>
  <c r="D50" i="32"/>
  <c r="C52" i="32"/>
  <c r="G50" i="32"/>
  <c r="E51" i="32"/>
  <c r="D52" i="32"/>
  <c r="B51" i="32"/>
  <c r="F51" i="33"/>
  <c r="B51" i="33"/>
  <c r="D50" i="33"/>
  <c r="F49" i="33"/>
  <c r="E52" i="33"/>
  <c r="G51" i="33"/>
  <c r="C51" i="33"/>
  <c r="E50" i="33"/>
  <c r="C49" i="33"/>
  <c r="G52" i="33"/>
  <c r="C52" i="33"/>
  <c r="E51" i="33"/>
  <c r="G50" i="33"/>
  <c r="C50" i="33"/>
  <c r="E49" i="33"/>
  <c r="D52" i="33"/>
  <c r="B49" i="33"/>
  <c r="F52" i="33"/>
  <c r="B52" i="33"/>
  <c r="D51" i="33"/>
  <c r="F50" i="33"/>
  <c r="B50" i="33"/>
  <c r="E52" i="32"/>
  <c r="G51" i="32"/>
  <c r="C51" i="32"/>
  <c r="E50" i="32"/>
  <c r="F52" i="32"/>
  <c r="B52" i="32"/>
  <c r="D51" i="32"/>
  <c r="F50" i="32"/>
  <c r="B50" i="32"/>
  <c r="N45" i="33" l="1"/>
  <c r="M45" i="33"/>
  <c r="L45" i="33"/>
  <c r="K45" i="33"/>
  <c r="I45" i="33"/>
  <c r="F45" i="33"/>
  <c r="E45" i="33"/>
  <c r="D45" i="33"/>
  <c r="C45" i="33"/>
  <c r="B45" i="33"/>
  <c r="A45" i="33"/>
  <c r="N44" i="33"/>
  <c r="M44" i="33"/>
  <c r="L44" i="33"/>
  <c r="K44" i="33"/>
  <c r="I44" i="33"/>
  <c r="F44" i="33"/>
  <c r="E44" i="33"/>
  <c r="D44" i="33"/>
  <c r="C44" i="33"/>
  <c r="B44" i="33"/>
  <c r="A44" i="33"/>
  <c r="N43" i="33"/>
  <c r="M43" i="33"/>
  <c r="L43" i="33"/>
  <c r="K43" i="33"/>
  <c r="I43" i="33"/>
  <c r="F43" i="33"/>
  <c r="E43" i="33"/>
  <c r="D43" i="33"/>
  <c r="C43" i="33"/>
  <c r="B43" i="33"/>
  <c r="A43" i="33"/>
  <c r="N42" i="33"/>
  <c r="M42" i="33"/>
  <c r="L42" i="33"/>
  <c r="K42" i="33"/>
  <c r="I42" i="33"/>
  <c r="F42" i="33"/>
  <c r="E42" i="33"/>
  <c r="D42" i="33"/>
  <c r="C42" i="33"/>
  <c r="B42" i="33"/>
  <c r="A42" i="33"/>
  <c r="N41" i="33"/>
  <c r="M41" i="33"/>
  <c r="L41" i="33"/>
  <c r="K41" i="33"/>
  <c r="I41" i="33"/>
  <c r="F41" i="33"/>
  <c r="E41" i="33"/>
  <c r="D41" i="33"/>
  <c r="C41" i="33"/>
  <c r="B41" i="33"/>
  <c r="A41" i="33"/>
  <c r="N45" i="9"/>
  <c r="M45" i="9"/>
  <c r="L45" i="9"/>
  <c r="K45" i="9"/>
  <c r="F45" i="9"/>
  <c r="E45" i="9"/>
  <c r="D45" i="9"/>
  <c r="C45" i="9"/>
  <c r="B45" i="9"/>
  <c r="A45" i="9"/>
  <c r="N44" i="9"/>
  <c r="M44" i="9"/>
  <c r="L44" i="9"/>
  <c r="K44" i="9"/>
  <c r="F44" i="9"/>
  <c r="E44" i="9"/>
  <c r="D44" i="9"/>
  <c r="C44" i="9"/>
  <c r="B44" i="9"/>
  <c r="A44" i="32"/>
  <c r="N43" i="9"/>
  <c r="M43" i="9"/>
  <c r="L43" i="9"/>
  <c r="K43" i="9"/>
  <c r="F43" i="9"/>
  <c r="E43" i="9"/>
  <c r="D43" i="9"/>
  <c r="C43" i="9"/>
  <c r="B43" i="9"/>
  <c r="A43" i="9"/>
  <c r="N42" i="9"/>
  <c r="M42" i="9"/>
  <c r="L42" i="9"/>
  <c r="K42" i="9"/>
  <c r="F42" i="9"/>
  <c r="E42" i="9"/>
  <c r="D42" i="9"/>
  <c r="C42" i="9"/>
  <c r="B42" i="9"/>
  <c r="A42" i="32"/>
  <c r="N41" i="9"/>
  <c r="M41" i="9"/>
  <c r="L41" i="9"/>
  <c r="K41" i="9"/>
  <c r="F41" i="9"/>
  <c r="E41" i="9"/>
  <c r="D41" i="9"/>
  <c r="C41" i="9"/>
  <c r="B41" i="9"/>
  <c r="A41" i="9"/>
  <c r="G45" i="33" l="1"/>
  <c r="H45" i="33" s="1"/>
  <c r="G41" i="33"/>
  <c r="H41" i="33" s="1"/>
  <c r="G42" i="33"/>
  <c r="H42" i="33" s="1"/>
  <c r="G43" i="33"/>
  <c r="H43" i="33" s="1"/>
  <c r="G44" i="33"/>
  <c r="H44" i="33" s="1"/>
  <c r="G43" i="9"/>
  <c r="H43" i="9"/>
  <c r="G44" i="9"/>
  <c r="H44" i="9"/>
  <c r="G42" i="9"/>
  <c r="H42" i="9"/>
  <c r="G41" i="9"/>
  <c r="H41" i="9"/>
  <c r="G45" i="9"/>
  <c r="H45" i="9"/>
  <c r="I41" i="9"/>
  <c r="I45" i="9"/>
  <c r="I43" i="9"/>
  <c r="I42" i="9"/>
  <c r="I44" i="9"/>
  <c r="A42" i="9"/>
  <c r="A44" i="9"/>
  <c r="A41" i="32"/>
  <c r="A43" i="32"/>
  <c r="A45" i="32"/>
  <c r="N45" i="32"/>
  <c r="M45" i="32"/>
  <c r="L45" i="32"/>
  <c r="K45" i="32"/>
  <c r="F45" i="32"/>
  <c r="E45" i="32"/>
  <c r="D45" i="32"/>
  <c r="C45" i="32"/>
  <c r="B45" i="32"/>
  <c r="N44" i="32"/>
  <c r="M44" i="32"/>
  <c r="L44" i="32"/>
  <c r="K44" i="32"/>
  <c r="F44" i="32"/>
  <c r="E44" i="32"/>
  <c r="D44" i="32"/>
  <c r="C44" i="32"/>
  <c r="B44" i="32"/>
  <c r="N43" i="32"/>
  <c r="M43" i="32"/>
  <c r="L43" i="32"/>
  <c r="K43" i="32"/>
  <c r="F43" i="32"/>
  <c r="E43" i="32"/>
  <c r="D43" i="32"/>
  <c r="C43" i="32"/>
  <c r="B43" i="32"/>
  <c r="N42" i="32"/>
  <c r="M42" i="32"/>
  <c r="L42" i="32"/>
  <c r="K42" i="32"/>
  <c r="F42" i="32"/>
  <c r="E42" i="32"/>
  <c r="D42" i="32"/>
  <c r="C42" i="32"/>
  <c r="B42" i="32"/>
  <c r="N41" i="32"/>
  <c r="M41" i="32"/>
  <c r="L41" i="32"/>
  <c r="K41" i="32"/>
  <c r="F41" i="32"/>
  <c r="E41" i="32"/>
  <c r="D41" i="32"/>
  <c r="C41" i="32"/>
  <c r="B41" i="32"/>
  <c r="N40" i="33"/>
  <c r="M40" i="33"/>
  <c r="L40" i="33"/>
  <c r="K40" i="33"/>
  <c r="F40" i="33"/>
  <c r="E40" i="33"/>
  <c r="D40" i="33"/>
  <c r="C40" i="33"/>
  <c r="B40" i="33"/>
  <c r="A40" i="33"/>
  <c r="N39" i="33"/>
  <c r="M39" i="33"/>
  <c r="L39" i="33"/>
  <c r="K39" i="33"/>
  <c r="F39" i="33"/>
  <c r="E39" i="33"/>
  <c r="D39" i="33"/>
  <c r="C39" i="33"/>
  <c r="B39" i="33"/>
  <c r="A39" i="33"/>
  <c r="N38" i="33"/>
  <c r="M38" i="33"/>
  <c r="L38" i="33"/>
  <c r="K38" i="33"/>
  <c r="F38" i="33"/>
  <c r="E38" i="33"/>
  <c r="D38" i="33"/>
  <c r="C38" i="33"/>
  <c r="B38" i="33"/>
  <c r="A38" i="33"/>
  <c r="N37" i="33"/>
  <c r="M37" i="33"/>
  <c r="L37" i="33"/>
  <c r="K37" i="33"/>
  <c r="F37" i="33"/>
  <c r="E37" i="33"/>
  <c r="D37" i="33"/>
  <c r="C37" i="33"/>
  <c r="B37" i="33"/>
  <c r="A37" i="33"/>
  <c r="N36" i="33"/>
  <c r="M36" i="33"/>
  <c r="L36" i="33"/>
  <c r="K36" i="33"/>
  <c r="F36" i="33"/>
  <c r="E36" i="33"/>
  <c r="D36" i="33"/>
  <c r="C36" i="33"/>
  <c r="B36" i="33"/>
  <c r="A36" i="33"/>
  <c r="N35" i="33"/>
  <c r="M35" i="33"/>
  <c r="L35" i="33"/>
  <c r="K35" i="33"/>
  <c r="F35" i="33"/>
  <c r="E35" i="33"/>
  <c r="D35" i="33"/>
  <c r="C35" i="33"/>
  <c r="B35" i="33"/>
  <c r="A35" i="33"/>
  <c r="N34" i="33"/>
  <c r="M34" i="33"/>
  <c r="L34" i="33"/>
  <c r="K34" i="33"/>
  <c r="F34" i="33"/>
  <c r="E34" i="33"/>
  <c r="D34" i="33"/>
  <c r="C34" i="33"/>
  <c r="B34" i="33"/>
  <c r="A34" i="33"/>
  <c r="N33" i="33"/>
  <c r="M33" i="33"/>
  <c r="L33" i="33"/>
  <c r="K33" i="33"/>
  <c r="F33" i="33"/>
  <c r="E33" i="33"/>
  <c r="D33" i="33"/>
  <c r="C33" i="33"/>
  <c r="B33" i="33"/>
  <c r="A33" i="33"/>
  <c r="N32" i="33"/>
  <c r="M32" i="33"/>
  <c r="L32" i="33"/>
  <c r="K32" i="33"/>
  <c r="F32" i="33"/>
  <c r="E32" i="33"/>
  <c r="D32" i="33"/>
  <c r="C32" i="33"/>
  <c r="B32" i="33"/>
  <c r="A32" i="33"/>
  <c r="N31" i="33"/>
  <c r="M31" i="33"/>
  <c r="L31" i="33"/>
  <c r="K31" i="33"/>
  <c r="F31" i="33"/>
  <c r="E31" i="33"/>
  <c r="D31" i="33"/>
  <c r="C31" i="33"/>
  <c r="B31" i="33"/>
  <c r="A31" i="33"/>
  <c r="N30" i="33"/>
  <c r="M30" i="33"/>
  <c r="L30" i="33"/>
  <c r="K30" i="33"/>
  <c r="F30" i="33"/>
  <c r="E30" i="33"/>
  <c r="D30" i="33"/>
  <c r="C30" i="33"/>
  <c r="B30" i="33"/>
  <c r="A30" i="33"/>
  <c r="N29" i="33"/>
  <c r="M29" i="33"/>
  <c r="L29" i="33"/>
  <c r="K29" i="33"/>
  <c r="F29" i="33"/>
  <c r="E29" i="33"/>
  <c r="D29" i="33"/>
  <c r="C29" i="33"/>
  <c r="B29" i="33"/>
  <c r="A29" i="33"/>
  <c r="N28" i="33"/>
  <c r="M28" i="33"/>
  <c r="L28" i="33"/>
  <c r="K28" i="33"/>
  <c r="F28" i="33"/>
  <c r="E28" i="33"/>
  <c r="D28" i="33"/>
  <c r="C28" i="33"/>
  <c r="B28" i="33"/>
  <c r="A28" i="33"/>
  <c r="N27" i="33"/>
  <c r="M27" i="33"/>
  <c r="L27" i="33"/>
  <c r="K27" i="33"/>
  <c r="F27" i="33"/>
  <c r="E27" i="33"/>
  <c r="D27" i="33"/>
  <c r="C27" i="33"/>
  <c r="B27" i="33"/>
  <c r="A27" i="33"/>
  <c r="N26" i="33"/>
  <c r="M26" i="33"/>
  <c r="L26" i="33"/>
  <c r="K26" i="33"/>
  <c r="F26" i="33"/>
  <c r="E26" i="33"/>
  <c r="D26" i="33"/>
  <c r="C26" i="33"/>
  <c r="B26" i="33"/>
  <c r="A26" i="33"/>
  <c r="N25" i="33"/>
  <c r="M25" i="33"/>
  <c r="L25" i="33"/>
  <c r="K25" i="33"/>
  <c r="F25" i="33"/>
  <c r="E25" i="33"/>
  <c r="D25" i="33"/>
  <c r="C25" i="33"/>
  <c r="B25" i="33"/>
  <c r="A25" i="33"/>
  <c r="N24" i="33"/>
  <c r="M24" i="33"/>
  <c r="L24" i="33"/>
  <c r="K24" i="33"/>
  <c r="I24" i="33"/>
  <c r="F24" i="33"/>
  <c r="E24" i="33"/>
  <c r="D24" i="33"/>
  <c r="C24" i="33"/>
  <c r="B24" i="33"/>
  <c r="A24" i="33"/>
  <c r="N23" i="33"/>
  <c r="M23" i="33"/>
  <c r="L23" i="33"/>
  <c r="K23" i="33"/>
  <c r="F23" i="33"/>
  <c r="E23" i="33"/>
  <c r="D23" i="33"/>
  <c r="C23" i="33"/>
  <c r="B23" i="33"/>
  <c r="A23" i="33"/>
  <c r="N22" i="33"/>
  <c r="M22" i="33"/>
  <c r="L22" i="33"/>
  <c r="K22" i="33"/>
  <c r="H22" i="33"/>
  <c r="G22" i="33"/>
  <c r="F22" i="33"/>
  <c r="E22" i="33"/>
  <c r="D22" i="33"/>
  <c r="C22" i="33"/>
  <c r="B22" i="33"/>
  <c r="A22" i="33"/>
  <c r="N21" i="33"/>
  <c r="M21" i="33"/>
  <c r="L21" i="33"/>
  <c r="K21" i="33"/>
  <c r="I21" i="33"/>
  <c r="H21" i="33"/>
  <c r="G21" i="33"/>
  <c r="F21" i="33"/>
  <c r="E21" i="33"/>
  <c r="D21" i="33"/>
  <c r="C21" i="33"/>
  <c r="B21" i="33"/>
  <c r="A21" i="33"/>
  <c r="G52" i="9"/>
  <c r="E52" i="9"/>
  <c r="D52" i="9"/>
  <c r="B49" i="9"/>
  <c r="B52" i="9"/>
  <c r="C52" i="9"/>
  <c r="F52" i="9"/>
  <c r="B50" i="9"/>
  <c r="I22" i="33" l="1"/>
  <c r="I23" i="33"/>
  <c r="I25" i="33"/>
  <c r="I26" i="33"/>
  <c r="I27" i="33"/>
  <c r="I28" i="33"/>
  <c r="I29" i="33"/>
  <c r="I30" i="33"/>
  <c r="I31" i="33"/>
  <c r="I32" i="33"/>
  <c r="I33" i="33"/>
  <c r="I34" i="33"/>
  <c r="I35" i="33"/>
  <c r="I36" i="33"/>
  <c r="I37" i="33"/>
  <c r="I38" i="33"/>
  <c r="I39" i="33"/>
  <c r="I40" i="33"/>
  <c r="G23" i="33"/>
  <c r="H23" i="33" s="1"/>
  <c r="G24" i="33"/>
  <c r="H24" i="33" s="1"/>
  <c r="G25" i="33"/>
  <c r="H25" i="33" s="1"/>
  <c r="G26" i="33"/>
  <c r="H26" i="33" s="1"/>
  <c r="G27" i="33"/>
  <c r="H27" i="33" s="1"/>
  <c r="G28" i="33"/>
  <c r="H28" i="33" s="1"/>
  <c r="G29" i="33"/>
  <c r="H29" i="33" s="1"/>
  <c r="G30" i="33"/>
  <c r="H30" i="33" s="1"/>
  <c r="G31" i="33"/>
  <c r="H31" i="33" s="1"/>
  <c r="G32" i="33"/>
  <c r="H32" i="33" s="1"/>
  <c r="G33" i="33"/>
  <c r="H33" i="33" s="1"/>
  <c r="G34" i="33"/>
  <c r="H34" i="33" s="1"/>
  <c r="G35" i="33"/>
  <c r="H35" i="33" s="1"/>
  <c r="G36" i="33"/>
  <c r="H36" i="33" s="1"/>
  <c r="G37" i="33"/>
  <c r="H37" i="33" s="1"/>
  <c r="G38" i="33"/>
  <c r="H38" i="33" s="1"/>
  <c r="G39" i="33"/>
  <c r="H39" i="33" s="1"/>
  <c r="G40" i="33"/>
  <c r="H40" i="33" s="1"/>
  <c r="G42" i="32"/>
  <c r="H42" i="32"/>
  <c r="G41" i="32"/>
  <c r="H41" i="32"/>
  <c r="G45" i="32"/>
  <c r="H45" i="32"/>
  <c r="G44" i="32"/>
  <c r="H44" i="32"/>
  <c r="G43" i="32"/>
  <c r="H43" i="32"/>
  <c r="I41" i="32"/>
  <c r="I43" i="32"/>
  <c r="I45" i="32"/>
  <c r="I42" i="32"/>
  <c r="I44" i="32"/>
  <c r="G40" i="32" l="1"/>
  <c r="E40" i="32"/>
  <c r="D40" i="32"/>
  <c r="G39" i="32"/>
  <c r="F39" i="32"/>
  <c r="E39" i="32"/>
  <c r="D39" i="32"/>
  <c r="C39" i="32"/>
  <c r="B39" i="32"/>
  <c r="G38" i="32"/>
  <c r="F38" i="32"/>
  <c r="E38" i="32"/>
  <c r="D38" i="32"/>
  <c r="C38" i="32"/>
  <c r="B38" i="32"/>
  <c r="G37" i="32"/>
  <c r="E37" i="32"/>
  <c r="D37" i="32"/>
  <c r="G36" i="32"/>
  <c r="F36" i="32"/>
  <c r="E36" i="32"/>
  <c r="D36" i="32"/>
  <c r="C36" i="32"/>
  <c r="B36" i="32"/>
  <c r="A40" i="9"/>
  <c r="A39" i="9"/>
  <c r="A38" i="9"/>
  <c r="G37" i="9"/>
  <c r="A37" i="9"/>
  <c r="A36" i="9"/>
  <c r="I36" i="32" l="1"/>
  <c r="I38" i="32"/>
  <c r="I39" i="32"/>
  <c r="A40" i="32"/>
  <c r="A38" i="32"/>
  <c r="A36" i="32"/>
  <c r="A39" i="32"/>
  <c r="A37" i="32"/>
  <c r="F49" i="32"/>
  <c r="E49" i="32"/>
  <c r="D49" i="32"/>
  <c r="C49" i="32"/>
  <c r="B49" i="32"/>
  <c r="G38" i="9" l="1"/>
  <c r="G39" i="9"/>
  <c r="G36" i="9"/>
  <c r="G40" i="9"/>
  <c r="F37" i="32"/>
  <c r="C40" i="32"/>
  <c r="B40" i="32"/>
  <c r="F33" i="32"/>
  <c r="F40" i="32"/>
  <c r="F27" i="32"/>
  <c r="C33" i="32"/>
  <c r="B33" i="32"/>
  <c r="C27" i="32"/>
  <c r="C37" i="32"/>
  <c r="B37" i="32"/>
  <c r="N53" i="32"/>
  <c r="B26" i="32"/>
  <c r="C26" i="32"/>
  <c r="D26" i="32"/>
  <c r="E26" i="32"/>
  <c r="F26" i="32"/>
  <c r="G26" i="32"/>
  <c r="I26" i="32"/>
  <c r="B27" i="32"/>
  <c r="D27" i="32"/>
  <c r="E27" i="32"/>
  <c r="G27" i="32"/>
  <c r="B28" i="32"/>
  <c r="C28" i="32"/>
  <c r="D28" i="32"/>
  <c r="E28" i="32"/>
  <c r="F28" i="32"/>
  <c r="G28" i="32"/>
  <c r="I28" i="32"/>
  <c r="B29" i="32"/>
  <c r="C29" i="32"/>
  <c r="D29" i="32"/>
  <c r="E29" i="32"/>
  <c r="F29" i="32"/>
  <c r="G29" i="32"/>
  <c r="I29" i="32"/>
  <c r="B30" i="32"/>
  <c r="C30" i="32"/>
  <c r="D30" i="32"/>
  <c r="E30" i="32"/>
  <c r="F30" i="32"/>
  <c r="G30" i="32"/>
  <c r="I30" i="32"/>
  <c r="B31" i="32"/>
  <c r="C31" i="32"/>
  <c r="D31" i="32"/>
  <c r="E31" i="32"/>
  <c r="F31" i="32"/>
  <c r="G31" i="32"/>
  <c r="I31" i="32"/>
  <c r="B32" i="32"/>
  <c r="C32" i="32"/>
  <c r="D32" i="32"/>
  <c r="E32" i="32"/>
  <c r="F32" i="32"/>
  <c r="G32" i="32"/>
  <c r="I32" i="32"/>
  <c r="D33" i="32"/>
  <c r="E33" i="32"/>
  <c r="G33" i="32"/>
  <c r="B34" i="32"/>
  <c r="C34" i="32"/>
  <c r="D34" i="32"/>
  <c r="E34" i="32"/>
  <c r="F34" i="32"/>
  <c r="G34" i="32"/>
  <c r="I34" i="32"/>
  <c r="B35" i="32"/>
  <c r="C35" i="32"/>
  <c r="D35" i="32"/>
  <c r="E35" i="32"/>
  <c r="F35" i="32"/>
  <c r="G35" i="32"/>
  <c r="G50" i="9"/>
  <c r="F50" i="9"/>
  <c r="E50" i="9"/>
  <c r="D50" i="9"/>
  <c r="C50" i="9"/>
  <c r="F49" i="9"/>
  <c r="E49" i="9"/>
  <c r="D49" i="9"/>
  <c r="C49" i="9"/>
  <c r="I35" i="32" l="1"/>
  <c r="I37" i="32"/>
  <c r="I40" i="32"/>
  <c r="N22" i="32"/>
  <c r="L22" i="32"/>
  <c r="G35" i="9"/>
  <c r="G34" i="9"/>
  <c r="G33" i="9"/>
  <c r="G32" i="9"/>
  <c r="G31" i="9"/>
  <c r="N21" i="9"/>
  <c r="N20" i="9"/>
  <c r="M21" i="9"/>
  <c r="M20" i="9"/>
  <c r="L21" i="9"/>
  <c r="L20" i="9"/>
  <c r="K21" i="9"/>
  <c r="K20" i="9"/>
  <c r="I21" i="9"/>
  <c r="I20" i="9"/>
  <c r="H22" i="9"/>
  <c r="H21" i="9"/>
  <c r="H20" i="9"/>
  <c r="G30" i="9"/>
  <c r="G28" i="9"/>
  <c r="G27" i="9"/>
  <c r="G26" i="9"/>
  <c r="G25" i="9"/>
  <c r="G24" i="9"/>
  <c r="G23" i="9"/>
  <c r="G22" i="9"/>
  <c r="G21" i="9"/>
  <c r="G20" i="9"/>
  <c r="F21" i="9"/>
  <c r="F20" i="9"/>
  <c r="E21" i="9"/>
  <c r="E20" i="9"/>
  <c r="D21" i="9"/>
  <c r="D20" i="9"/>
  <c r="C21" i="9"/>
  <c r="C20" i="9"/>
  <c r="B21" i="9"/>
  <c r="B20" i="9"/>
  <c r="A30" i="32"/>
  <c r="A29" i="32"/>
  <c r="A26" i="32"/>
  <c r="A24" i="9"/>
  <c r="A23" i="9"/>
  <c r="A22" i="32"/>
  <c r="B21" i="32"/>
  <c r="C21" i="32"/>
  <c r="D21" i="32"/>
  <c r="E21" i="32"/>
  <c r="F21" i="32"/>
  <c r="G21" i="32"/>
  <c r="H21" i="32"/>
  <c r="I21" i="32"/>
  <c r="K21" i="32"/>
  <c r="L21" i="32"/>
  <c r="M21" i="32"/>
  <c r="N21" i="32"/>
  <c r="B22" i="32"/>
  <c r="C22" i="32"/>
  <c r="D22" i="32"/>
  <c r="E22" i="32"/>
  <c r="F22" i="32"/>
  <c r="G22" i="32"/>
  <c r="H22" i="32"/>
  <c r="I22" i="32"/>
  <c r="K22" i="32"/>
  <c r="B23" i="32"/>
  <c r="C23" i="32"/>
  <c r="D23" i="32"/>
  <c r="E23" i="32"/>
  <c r="F23" i="32"/>
  <c r="G23" i="32"/>
  <c r="I23" i="32"/>
  <c r="B24" i="32"/>
  <c r="C24" i="32"/>
  <c r="D24" i="32"/>
  <c r="E24" i="32"/>
  <c r="F24" i="32"/>
  <c r="G24" i="32"/>
  <c r="I24" i="32"/>
  <c r="B25" i="32"/>
  <c r="C25" i="32"/>
  <c r="D25" i="32"/>
  <c r="E25" i="32"/>
  <c r="F25" i="32"/>
  <c r="G25" i="32"/>
  <c r="I25" i="32"/>
  <c r="C20" i="32"/>
  <c r="D20" i="32"/>
  <c r="E20" i="32"/>
  <c r="F20" i="32"/>
  <c r="G20" i="32"/>
  <c r="H20" i="32"/>
  <c r="I20" i="32"/>
  <c r="K20" i="32"/>
  <c r="L20" i="32"/>
  <c r="M20" i="32"/>
  <c r="N20" i="32"/>
  <c r="B20" i="32"/>
  <c r="A24" i="32"/>
  <c r="G29" i="9"/>
  <c r="A20" i="9" l="1"/>
  <c r="A20" i="33"/>
  <c r="I33" i="32"/>
  <c r="I27" i="32"/>
  <c r="M22" i="32"/>
  <c r="A22" i="9"/>
  <c r="A20" i="32"/>
  <c r="A27" i="9"/>
  <c r="A27" i="32"/>
  <c r="A31" i="9"/>
  <c r="A31" i="32"/>
  <c r="A33" i="9"/>
  <c r="A33" i="32"/>
  <c r="A35" i="9"/>
  <c r="A35" i="32"/>
  <c r="A28" i="9"/>
  <c r="A28" i="32"/>
  <c r="A32" i="9"/>
  <c r="A32" i="32"/>
  <c r="A34" i="9"/>
  <c r="A34" i="32"/>
  <c r="A23" i="32"/>
  <c r="A30" i="9"/>
  <c r="A26" i="9"/>
  <c r="A21" i="32"/>
  <c r="A25" i="32"/>
  <c r="A29" i="9"/>
  <c r="A21" i="9"/>
  <c r="A25" i="9"/>
  <c r="K23" i="32" l="1"/>
  <c r="H23" i="32"/>
  <c r="N23" i="32" l="1"/>
  <c r="L23" i="32"/>
  <c r="M23" i="32" l="1"/>
  <c r="H24" i="32" l="1"/>
  <c r="K24" i="32"/>
  <c r="L24" i="32" l="1"/>
  <c r="N24" i="32"/>
  <c r="M24" i="32"/>
  <c r="K25" i="32" l="1"/>
  <c r="H25" i="32"/>
  <c r="M25" i="32" l="1"/>
  <c r="N25" i="32"/>
  <c r="L25" i="32"/>
  <c r="K26" i="32" l="1"/>
  <c r="H26" i="32"/>
  <c r="L26" i="32" l="1"/>
  <c r="M26" i="32" l="1"/>
  <c r="N26" i="32"/>
  <c r="H27" i="32" l="1"/>
  <c r="K27" i="32"/>
  <c r="L27" i="32" l="1"/>
  <c r="N27" i="32"/>
  <c r="M27" i="32"/>
  <c r="K28" i="32" l="1"/>
  <c r="H28" i="32"/>
  <c r="N28" i="32" l="1"/>
  <c r="M28" i="32"/>
  <c r="L28" i="32"/>
  <c r="K29" i="32" l="1"/>
  <c r="H29" i="32"/>
  <c r="N29" i="32" l="1"/>
  <c r="M29" i="32"/>
  <c r="L29" i="32"/>
  <c r="K30" i="32" l="1"/>
  <c r="H30" i="32"/>
  <c r="M30" i="32" l="1"/>
  <c r="N30" i="32"/>
  <c r="L30" i="32"/>
  <c r="K31" i="32" l="1"/>
  <c r="H31" i="32"/>
  <c r="M31" i="32" l="1"/>
  <c r="N31" i="32"/>
  <c r="L31" i="32"/>
  <c r="K32" i="32" l="1"/>
  <c r="H32" i="32"/>
  <c r="L32" i="32" l="1"/>
  <c r="M32" i="32"/>
  <c r="N32" i="32"/>
  <c r="H33" i="32" l="1"/>
  <c r="K33" i="32"/>
  <c r="M33" i="32" l="1"/>
  <c r="N33" i="32"/>
  <c r="L33" i="32"/>
  <c r="H34" i="32" l="1"/>
  <c r="K34" i="32"/>
  <c r="L34" i="32" l="1"/>
  <c r="M34" i="32"/>
  <c r="N34" i="32"/>
  <c r="H35" i="32" l="1"/>
  <c r="K35" i="32"/>
  <c r="L35" i="32" l="1"/>
  <c r="N35" i="32"/>
  <c r="M35" i="32"/>
  <c r="H36" i="32" l="1"/>
  <c r="K36" i="32" l="1"/>
  <c r="N36" i="32" l="1"/>
  <c r="M36" i="32"/>
  <c r="L36" i="32"/>
  <c r="H37" i="32" l="1"/>
  <c r="K37" i="32" l="1"/>
  <c r="L37" i="32" l="1"/>
  <c r="N37" i="32"/>
  <c r="M37" i="32"/>
  <c r="H38" i="32" l="1"/>
  <c r="K38" i="32" l="1"/>
  <c r="M38" i="32" l="1"/>
  <c r="N38" i="32"/>
  <c r="L38" i="32"/>
  <c r="H39" i="32" l="1"/>
  <c r="K39" i="32" l="1"/>
  <c r="L39" i="32" l="1"/>
  <c r="N39" i="32"/>
  <c r="M39" i="32"/>
  <c r="H40" i="32" l="1"/>
  <c r="K40" i="32" l="1"/>
  <c r="N40" i="32" l="1"/>
  <c r="M40" i="32"/>
  <c r="L40" i="32"/>
  <c r="E24" i="9" l="1"/>
  <c r="D24" i="9"/>
  <c r="D28" i="9"/>
  <c r="F23" i="9"/>
  <c r="D35" i="9"/>
  <c r="D38" i="9"/>
  <c r="D23" i="9"/>
  <c r="D29" i="9"/>
  <c r="D31" i="9"/>
  <c r="D37" i="9"/>
  <c r="D36" i="9"/>
  <c r="D30" i="9"/>
  <c r="D34" i="9" l="1"/>
  <c r="D27" i="9"/>
  <c r="F34" i="9"/>
  <c r="E22" i="9"/>
  <c r="D22" i="9"/>
  <c r="D33" i="9"/>
  <c r="D25" i="9"/>
  <c r="D40" i="9"/>
  <c r="B38" i="9"/>
  <c r="B34" i="9"/>
  <c r="B23" i="9"/>
  <c r="F38" i="9"/>
  <c r="B28" i="9"/>
  <c r="D26" i="9"/>
  <c r="F37" i="9"/>
  <c r="B37" i="9"/>
  <c r="B31" i="9"/>
  <c r="E31" i="9"/>
  <c r="F24" i="9"/>
  <c r="D32" i="9"/>
  <c r="B29" i="9"/>
  <c r="E35" i="9"/>
  <c r="E38" i="9"/>
  <c r="I38" i="9" l="1"/>
  <c r="F27" i="9"/>
  <c r="F29" i="9"/>
  <c r="E39" i="9"/>
  <c r="D39" i="9"/>
  <c r="F28" i="9"/>
  <c r="C24" i="9"/>
  <c r="B24" i="9"/>
  <c r="F31" i="9"/>
  <c r="B25" i="9"/>
  <c r="B40" i="9"/>
  <c r="B33" i="9"/>
  <c r="C40" i="9"/>
  <c r="E40" i="9"/>
  <c r="F36" i="9"/>
  <c r="B36" i="9"/>
  <c r="E26" i="9"/>
  <c r="E27" i="9"/>
  <c r="C28" i="9"/>
  <c r="B32" i="9"/>
  <c r="F22" i="9"/>
  <c r="E28" i="9"/>
  <c r="C31" i="9"/>
  <c r="C38" i="9"/>
  <c r="C29" i="9"/>
  <c r="I31" i="9" l="1"/>
  <c r="K22" i="9"/>
  <c r="C26" i="9"/>
  <c r="B26" i="9"/>
  <c r="C35" i="9"/>
  <c r="B35" i="9"/>
  <c r="C30" i="9"/>
  <c r="B30" i="9"/>
  <c r="C22" i="9"/>
  <c r="B22" i="9"/>
  <c r="F33" i="9"/>
  <c r="F25" i="9"/>
  <c r="F35" i="9"/>
  <c r="F30" i="9"/>
  <c r="F32" i="9"/>
  <c r="C39" i="9"/>
  <c r="B39" i="9"/>
  <c r="F26" i="9"/>
  <c r="F39" i="9"/>
  <c r="F40" i="9"/>
  <c r="C27" i="9"/>
  <c r="B27" i="9"/>
  <c r="E29" i="9"/>
  <c r="E25" i="9"/>
  <c r="C25" i="9"/>
  <c r="E30" i="9"/>
  <c r="E36" i="9"/>
  <c r="C32" i="9"/>
  <c r="E32" i="9"/>
  <c r="C36" i="9"/>
  <c r="E37" i="9"/>
  <c r="E34" i="9"/>
  <c r="C34" i="9"/>
  <c r="E23" i="9"/>
  <c r="C23" i="9"/>
  <c r="C33" i="9"/>
  <c r="E33" i="9"/>
  <c r="C37" i="9"/>
  <c r="I39" i="9" l="1"/>
  <c r="I32" i="9"/>
  <c r="I36" i="9"/>
  <c r="I40" i="9"/>
  <c r="I24" i="9"/>
  <c r="I35" i="9"/>
  <c r="I37" i="9"/>
  <c r="I28" i="9"/>
  <c r="I27" i="9"/>
  <c r="L22" i="9"/>
  <c r="I22" i="9" l="1"/>
  <c r="I25" i="9"/>
  <c r="I33" i="9"/>
  <c r="I34" i="9"/>
  <c r="I26" i="9"/>
  <c r="I30" i="9"/>
  <c r="I23" i="9"/>
  <c r="I29" i="9"/>
  <c r="M22" i="9"/>
  <c r="N22" i="9" l="1"/>
  <c r="H23" i="9" l="1"/>
  <c r="K23" i="9" l="1"/>
  <c r="L23" i="9"/>
  <c r="M23" i="9" l="1"/>
  <c r="N23" i="9" l="1"/>
  <c r="H24" i="9" l="1"/>
  <c r="K24" i="9" l="1"/>
  <c r="L24" i="9"/>
  <c r="M24" i="9" l="1"/>
  <c r="N24" i="9"/>
  <c r="H25" i="9" l="1"/>
  <c r="K25" i="9" l="1"/>
  <c r="L25" i="9"/>
  <c r="M25" i="9" l="1"/>
  <c r="N25" i="9"/>
  <c r="H26" i="9" l="1"/>
  <c r="K26" i="9" l="1"/>
  <c r="L26" i="9"/>
  <c r="M26" i="9" l="1"/>
  <c r="N26" i="9"/>
  <c r="H27" i="9" l="1"/>
  <c r="K27" i="9" l="1"/>
  <c r="L27" i="9"/>
  <c r="M27" i="9" l="1"/>
  <c r="N27" i="9"/>
  <c r="H28" i="9" l="1"/>
  <c r="K28" i="9" l="1"/>
  <c r="L28" i="9"/>
  <c r="M28" i="9" l="1"/>
  <c r="N28" i="9"/>
  <c r="H29" i="9" l="1"/>
  <c r="K29" i="9" l="1"/>
  <c r="L29" i="9"/>
  <c r="M29" i="9" l="1"/>
  <c r="N29" i="9"/>
  <c r="H30" i="9" l="1"/>
  <c r="K30" i="9" l="1"/>
  <c r="L30" i="9"/>
  <c r="M30" i="9" l="1"/>
  <c r="N30" i="9"/>
  <c r="H31" i="9" l="1"/>
  <c r="K31" i="9" l="1"/>
  <c r="L31" i="9"/>
  <c r="M31" i="9" l="1"/>
  <c r="N31" i="9"/>
  <c r="H32" i="9" l="1"/>
  <c r="K32" i="9" l="1"/>
  <c r="L32" i="9"/>
  <c r="M32" i="9" l="1"/>
  <c r="N32" i="9"/>
  <c r="H33" i="9" l="1"/>
  <c r="K33" i="9" l="1"/>
  <c r="L33" i="9"/>
  <c r="M33" i="9" l="1"/>
  <c r="N33" i="9"/>
  <c r="H34" i="9" l="1"/>
  <c r="K34" i="9" l="1"/>
  <c r="L34" i="9"/>
  <c r="M34" i="9" l="1"/>
  <c r="N34" i="9"/>
  <c r="H35" i="9" l="1"/>
  <c r="K35" i="9" l="1"/>
  <c r="L35" i="9"/>
  <c r="M35" i="9" l="1"/>
  <c r="N35" i="9"/>
  <c r="H36" i="9" l="1"/>
  <c r="K36" i="9" l="1"/>
  <c r="L36" i="9" l="1"/>
  <c r="M36" i="9"/>
  <c r="N36" i="9" l="1"/>
  <c r="H37" i="9" l="1"/>
  <c r="K37" i="9" l="1"/>
  <c r="L37" i="9" l="1"/>
  <c r="M37" i="9"/>
  <c r="N37" i="9" l="1"/>
  <c r="H38" i="9" l="1"/>
  <c r="K38" i="9" l="1"/>
  <c r="L38" i="9" l="1"/>
  <c r="M38" i="9"/>
  <c r="N38" i="9" l="1"/>
  <c r="H39" i="9" l="1"/>
  <c r="K39" i="9" l="1"/>
  <c r="L39" i="9" l="1"/>
  <c r="M39" i="9"/>
  <c r="N39" i="9" l="1"/>
  <c r="H40" i="9" l="1"/>
  <c r="K40" i="9" l="1"/>
  <c r="L40" i="9" l="1"/>
  <c r="M40" i="9"/>
  <c r="N40" i="9" l="1"/>
</calcChain>
</file>

<file path=xl/sharedStrings.xml><?xml version="1.0" encoding="utf-8"?>
<sst xmlns="http://schemas.openxmlformats.org/spreadsheetml/2006/main" count="110" uniqueCount="38">
  <si>
    <t>Total</t>
  </si>
  <si>
    <t>1)</t>
  </si>
  <si>
    <t>Montants en millions de francs</t>
  </si>
  <si>
    <t>Année</t>
  </si>
  <si>
    <t>Dépenses</t>
  </si>
  <si>
    <t>Recettes</t>
  </si>
  <si>
    <t>Résultat de</t>
  </si>
  <si>
    <t>répartition</t>
  </si>
  <si>
    <t>Cotisations</t>
  </si>
  <si>
    <t>Variation</t>
  </si>
  <si>
    <t>annuelle</t>
  </si>
  <si>
    <t>de l’année</t>
  </si>
  <si>
    <t>placements</t>
  </si>
  <si>
    <t>Indice des salaires (ISS)</t>
  </si>
  <si>
    <t>Changement structurel</t>
  </si>
  <si>
    <t>Service</t>
  </si>
  <si>
    <t>Maternité</t>
  </si>
  <si>
    <t>Liquidités</t>
  </si>
  <si>
    <t>Prévisions concernant l'évolution économique en %:</t>
  </si>
  <si>
    <t>Prix</t>
  </si>
  <si>
    <t>Budget de l’APG</t>
  </si>
  <si>
    <t>Compte de capital de l'APG</t>
  </si>
  <si>
    <t>Produits des</t>
  </si>
  <si>
    <t xml:space="preserve">Etat fin </t>
  </si>
  <si>
    <t>1) taux des cotisations APG dès 2011: 0.5%</t>
  </si>
  <si>
    <t>Taux salarial</t>
  </si>
  <si>
    <t>d'équilibre</t>
  </si>
  <si>
    <t>Scénario "haut"</t>
  </si>
  <si>
    <t>Scénario "bas"</t>
  </si>
  <si>
    <t>Décompte 2013 - Scénario A-17-2010</t>
  </si>
  <si>
    <t>dés 2019</t>
  </si>
  <si>
    <t>Décompte 2013 - Scénario A-18-2010</t>
  </si>
  <si>
    <t>Décompte 2013 - Scénario A-09-2010</t>
  </si>
  <si>
    <t>dépenses</t>
  </si>
  <si>
    <t>aux prix de 2014</t>
  </si>
  <si>
    <t>OFAS / version 1 / état 6.5.2014</t>
  </si>
  <si>
    <t>en % des</t>
  </si>
  <si>
    <t>Régime en vigueur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</si>
</sst>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-* #,##0.00_-;\-* #,##0.00_-;_-* &quot;-&quot;??_-;_-@_-"/>
    <numFmt numFmtId="165" formatCode="0.0"/>
    <numFmt numFmtId="166" formatCode="\ \ General"/>
    <numFmt numFmtId="167" formatCode="#\ ##0\ \ "/>
    <numFmt numFmtId="168" formatCode="#\ ##0\ \ \ \ \ \ "/>
    <numFmt numFmtId="169" formatCode="\ \ 0"/>
  </numFmts>
  <fonts count="43">
    <font>
      <sz val="12"/>
      <name val="Arial"/>
    </font>
    <font>
      <sz val="11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Arial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0"/>
      <name val="55 Helvetica Roman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u/>
      <sz val="10"/>
      <color indexed="12"/>
      <name val="TimesTen Roman"/>
    </font>
    <font>
      <sz val="10"/>
      <name val="TimesTen Roman"/>
    </font>
    <font>
      <b/>
      <sz val="10"/>
      <color indexed="8"/>
      <name val="55 Helvetica Roman"/>
    </font>
    <font>
      <sz val="14"/>
      <color indexed="8"/>
      <name val="Times New Roman"/>
      <family val="1"/>
    </font>
    <font>
      <sz val="10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55 Helvetica Roman"/>
    </font>
    <font>
      <sz val="13"/>
      <color indexed="8"/>
      <name val="Times New Roman"/>
      <family val="1"/>
    </font>
    <font>
      <sz val="12"/>
      <color indexed="8"/>
      <name val="55 Helvetica Roman"/>
    </font>
    <font>
      <u/>
      <sz val="10"/>
      <color indexed="8"/>
      <name val="Times New Roman"/>
      <family val="1"/>
    </font>
    <font>
      <u/>
      <sz val="12"/>
      <color indexed="8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3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3"/>
      <color indexed="8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</borders>
  <cellStyleXfs count="8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3" borderId="0" applyNumberFormat="0" applyBorder="0" applyAlignment="0" applyProtection="0"/>
    <xf numFmtId="0" fontId="6" fillId="20" borderId="2" applyNumberFormat="0" applyAlignment="0" applyProtection="0"/>
    <xf numFmtId="0" fontId="6" fillId="20" borderId="2" applyNumberFormat="0" applyAlignment="0" applyProtection="0"/>
    <xf numFmtId="0" fontId="7" fillId="21" borderId="3" applyNumberFormat="0" applyAlignment="0" applyProtection="0"/>
    <xf numFmtId="0" fontId="9" fillId="7" borderId="2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9" fillId="7" borderId="2" applyNumberFormat="0" applyAlignment="0" applyProtection="0"/>
    <xf numFmtId="0" fontId="16" fillId="0" borderId="8" applyNumberFormat="0" applyFill="0" applyAlignment="0" applyProtection="0"/>
    <xf numFmtId="164" fontId="8" fillId="0" borderId="0" applyFont="0" applyFill="0" applyBorder="0" applyAlignment="0" applyProtection="0"/>
    <xf numFmtId="0" fontId="17" fillId="22" borderId="0" applyNumberFormat="0" applyBorder="0" applyAlignment="0" applyProtection="0"/>
    <xf numFmtId="0" fontId="2" fillId="23" borderId="9" applyNumberFormat="0" applyFont="0" applyAlignment="0" applyProtection="0"/>
    <xf numFmtId="0" fontId="18" fillId="23" borderId="9" applyNumberFormat="0" applyFont="0" applyAlignment="0" applyProtection="0"/>
    <xf numFmtId="0" fontId="4" fillId="20" borderId="1" applyNumberFormat="0" applyAlignment="0" applyProtection="0"/>
    <xf numFmtId="0" fontId="5" fillId="3" borderId="0" applyNumberFormat="0" applyBorder="0" applyAlignment="0" applyProtection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1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7" fillId="21" borderId="3" applyNumberFormat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24" fillId="0" borderId="0" xfId="66" applyFont="1"/>
    <xf numFmtId="0" fontId="25" fillId="0" borderId="0" xfId="66" applyFont="1" applyBorder="1" applyAlignment="1">
      <alignment horizontal="left"/>
    </xf>
    <xf numFmtId="0" fontId="25" fillId="0" borderId="0" xfId="66" applyFont="1" applyBorder="1"/>
    <xf numFmtId="0" fontId="26" fillId="0" borderId="0" xfId="66" applyFont="1" applyBorder="1" applyAlignment="1">
      <alignment horizontal="left"/>
    </xf>
    <xf numFmtId="0" fontId="26" fillId="0" borderId="0" xfId="66" applyFont="1" applyBorder="1"/>
    <xf numFmtId="0" fontId="28" fillId="0" borderId="0" xfId="66" applyFont="1" applyBorder="1"/>
    <xf numFmtId="0" fontId="28" fillId="0" borderId="0" xfId="66" applyFont="1"/>
    <xf numFmtId="0" fontId="27" fillId="0" borderId="0" xfId="66" applyFont="1"/>
    <xf numFmtId="0" fontId="26" fillId="0" borderId="0" xfId="66" applyFont="1"/>
    <xf numFmtId="0" fontId="28" fillId="0" borderId="0" xfId="66" applyFont="1" applyAlignment="1">
      <alignment vertical="top"/>
    </xf>
    <xf numFmtId="3" fontId="29" fillId="0" borderId="0" xfId="60" applyNumberFormat="1" applyFont="1"/>
    <xf numFmtId="0" fontId="30" fillId="0" borderId="0" xfId="66" applyFont="1"/>
    <xf numFmtId="0" fontId="30" fillId="0" borderId="0" xfId="66" applyFont="1" applyAlignment="1">
      <alignment vertical="top"/>
    </xf>
    <xf numFmtId="0" fontId="28" fillId="0" borderId="0" xfId="66" applyFont="1" applyAlignment="1">
      <alignment horizontal="left"/>
    </xf>
    <xf numFmtId="0" fontId="31" fillId="0" borderId="0" xfId="57" applyFont="1" applyAlignment="1" applyProtection="1"/>
    <xf numFmtId="0" fontId="32" fillId="0" borderId="0" xfId="57" applyFont="1" applyAlignment="1" applyProtection="1"/>
    <xf numFmtId="0" fontId="27" fillId="0" borderId="0" xfId="66" applyFont="1" applyBorder="1" applyAlignment="1">
      <alignment horizontal="left"/>
    </xf>
    <xf numFmtId="0" fontId="33" fillId="0" borderId="0" xfId="67" applyFont="1" applyAlignment="1">
      <alignment horizontal="right"/>
    </xf>
    <xf numFmtId="0" fontId="33" fillId="0" borderId="0" xfId="66" applyFont="1" applyBorder="1"/>
    <xf numFmtId="0" fontId="34" fillId="0" borderId="0" xfId="66" applyFont="1" applyBorder="1" applyAlignment="1">
      <alignment horizontal="left"/>
    </xf>
    <xf numFmtId="0" fontId="34" fillId="0" borderId="0" xfId="66" applyFont="1" applyBorder="1"/>
    <xf numFmtId="0" fontId="35" fillId="0" borderId="0" xfId="66" applyFont="1" applyBorder="1"/>
    <xf numFmtId="0" fontId="35" fillId="0" borderId="0" xfId="66" applyFont="1" applyBorder="1" applyAlignment="1">
      <alignment horizontal="left"/>
    </xf>
    <xf numFmtId="0" fontId="34" fillId="0" borderId="0" xfId="66" applyFont="1" applyBorder="1" applyAlignment="1">
      <alignment horizontal="right"/>
    </xf>
    <xf numFmtId="0" fontId="36" fillId="0" borderId="0" xfId="66" applyFont="1" applyBorder="1" applyAlignment="1">
      <alignment horizontal="left"/>
    </xf>
    <xf numFmtId="0" fontId="36" fillId="0" borderId="0" xfId="66" applyFont="1" applyBorder="1"/>
    <xf numFmtId="0" fontId="37" fillId="0" borderId="0" xfId="66" applyFont="1" applyBorder="1" applyAlignment="1">
      <alignment horizontal="left"/>
    </xf>
    <xf numFmtId="0" fontId="37" fillId="0" borderId="0" xfId="66" applyFont="1" applyBorder="1"/>
    <xf numFmtId="0" fontId="19" fillId="0" borderId="0" xfId="66" applyFont="1" applyBorder="1"/>
    <xf numFmtId="165" fontId="38" fillId="0" borderId="0" xfId="66" applyNumberFormat="1" applyFont="1" applyBorder="1" applyAlignment="1">
      <alignment horizontal="left"/>
    </xf>
    <xf numFmtId="0" fontId="38" fillId="0" borderId="0" xfId="66" applyFont="1" applyBorder="1"/>
    <xf numFmtId="0" fontId="37" fillId="0" borderId="10" xfId="66" applyFont="1" applyBorder="1" applyAlignment="1">
      <alignment horizontal="left"/>
    </xf>
    <xf numFmtId="0" fontId="37" fillId="0" borderId="10" xfId="66" applyFont="1" applyBorder="1"/>
    <xf numFmtId="0" fontId="38" fillId="0" borderId="0" xfId="66" applyFont="1"/>
    <xf numFmtId="0" fontId="37" fillId="0" borderId="0" xfId="66" applyFont="1"/>
    <xf numFmtId="0" fontId="38" fillId="0" borderId="0" xfId="66" applyFont="1" applyBorder="1" applyAlignment="1">
      <alignment horizontal="left" vertical="top"/>
    </xf>
    <xf numFmtId="0" fontId="38" fillId="0" borderId="0" xfId="66" applyFont="1" applyBorder="1" applyAlignment="1">
      <alignment vertical="top"/>
    </xf>
    <xf numFmtId="166" fontId="39" fillId="0" borderId="0" xfId="66" applyNumberFormat="1" applyFont="1" applyBorder="1" applyAlignment="1">
      <alignment horizontal="left"/>
    </xf>
    <xf numFmtId="166" fontId="39" fillId="0" borderId="0" xfId="66" applyNumberFormat="1" applyFont="1" applyBorder="1" applyAlignment="1">
      <alignment horizontal="center"/>
    </xf>
    <xf numFmtId="2" fontId="39" fillId="0" borderId="0" xfId="66" applyNumberFormat="1" applyFont="1" applyBorder="1" applyAlignment="1">
      <alignment horizontal="center"/>
    </xf>
    <xf numFmtId="167" fontId="39" fillId="0" borderId="0" xfId="66" applyNumberFormat="1" applyFont="1" applyBorder="1" applyAlignment="1">
      <alignment horizontal="center"/>
    </xf>
    <xf numFmtId="168" fontId="39" fillId="0" borderId="0" xfId="66" applyNumberFormat="1" applyFont="1" applyBorder="1" applyAlignment="1">
      <alignment horizontal="left"/>
    </xf>
    <xf numFmtId="168" fontId="39" fillId="0" borderId="0" xfId="66" applyNumberFormat="1" applyFont="1" applyBorder="1"/>
    <xf numFmtId="3" fontId="39" fillId="0" borderId="0" xfId="66" applyNumberFormat="1" applyFont="1" applyBorder="1"/>
    <xf numFmtId="166" fontId="38" fillId="0" borderId="0" xfId="66" applyNumberFormat="1" applyFont="1" applyBorder="1" applyAlignment="1">
      <alignment horizontal="center"/>
    </xf>
    <xf numFmtId="2" fontId="38" fillId="0" borderId="0" xfId="66" applyNumberFormat="1" applyFont="1" applyBorder="1" applyAlignment="1">
      <alignment horizontal="center"/>
    </xf>
    <xf numFmtId="167" fontId="38" fillId="0" borderId="0" xfId="66" applyNumberFormat="1" applyFont="1" applyBorder="1" applyAlignment="1">
      <alignment horizontal="center"/>
    </xf>
    <xf numFmtId="168" fontId="38" fillId="0" borderId="0" xfId="0" applyNumberFormat="1" applyFont="1" applyAlignment="1">
      <alignment horizontal="center"/>
    </xf>
    <xf numFmtId="168" fontId="38" fillId="0" borderId="0" xfId="0" applyNumberFormat="1" applyFont="1" applyAlignment="1">
      <alignment horizontal="right"/>
    </xf>
    <xf numFmtId="1" fontId="38" fillId="0" borderId="0" xfId="0" applyNumberFormat="1" applyFont="1" applyAlignment="1">
      <alignment horizontal="center"/>
    </xf>
    <xf numFmtId="1" fontId="38" fillId="0" borderId="0" xfId="0" applyNumberFormat="1" applyFont="1" applyAlignment="1">
      <alignment horizontal="right" indent="2"/>
    </xf>
    <xf numFmtId="167" fontId="38" fillId="0" borderId="0" xfId="0" applyNumberFormat="1" applyFont="1" applyAlignment="1">
      <alignment horizontal="right" indent="2"/>
    </xf>
    <xf numFmtId="0" fontId="37" fillId="0" borderId="0" xfId="66" applyFont="1" applyBorder="1" applyAlignment="1">
      <alignment horizontal="right"/>
    </xf>
    <xf numFmtId="0" fontId="38" fillId="0" borderId="10" xfId="66" applyFont="1" applyBorder="1" applyAlignment="1">
      <alignment horizontal="left"/>
    </xf>
    <xf numFmtId="0" fontId="37" fillId="0" borderId="0" xfId="66" applyFont="1" applyBorder="1" applyAlignment="1"/>
    <xf numFmtId="0" fontId="26" fillId="0" borderId="10" xfId="66" applyFont="1" applyBorder="1"/>
    <xf numFmtId="0" fontId="37" fillId="0" borderId="10" xfId="66" applyFont="1" applyBorder="1" applyAlignment="1">
      <alignment horizontal="right"/>
    </xf>
    <xf numFmtId="0" fontId="37" fillId="0" borderId="0" xfId="66" applyFont="1" applyBorder="1" applyAlignment="1">
      <alignment vertical="top"/>
    </xf>
    <xf numFmtId="0" fontId="37" fillId="0" borderId="0" xfId="0" applyFont="1" applyAlignment="1"/>
    <xf numFmtId="0" fontId="38" fillId="0" borderId="0" xfId="66" applyFont="1" applyBorder="1" applyAlignment="1">
      <alignment horizontal="left"/>
    </xf>
    <xf numFmtId="166" fontId="37" fillId="0" borderId="0" xfId="66" applyNumberFormat="1" applyFont="1" applyBorder="1" applyAlignment="1">
      <alignment horizontal="center"/>
    </xf>
    <xf numFmtId="2" fontId="37" fillId="0" borderId="0" xfId="66" applyNumberFormat="1" applyFont="1" applyBorder="1" applyAlignment="1">
      <alignment horizontal="center"/>
    </xf>
    <xf numFmtId="167" fontId="37" fillId="0" borderId="0" xfId="66" applyNumberFormat="1" applyFont="1" applyBorder="1" applyAlignment="1">
      <alignment horizontal="center"/>
    </xf>
    <xf numFmtId="168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/>
    </xf>
    <xf numFmtId="0" fontId="34" fillId="0" borderId="0" xfId="66" applyFont="1" applyBorder="1" applyAlignment="1">
      <alignment horizontal="left" indent="2"/>
    </xf>
    <xf numFmtId="0" fontId="34" fillId="0" borderId="0" xfId="66" applyFont="1" applyBorder="1" applyProtection="1">
      <protection locked="0"/>
    </xf>
    <xf numFmtId="0" fontId="40" fillId="0" borderId="0" xfId="66" applyFont="1" applyBorder="1"/>
    <xf numFmtId="0" fontId="40" fillId="0" borderId="0" xfId="66" applyFont="1" applyBorder="1" applyAlignment="1">
      <alignment horizontal="left"/>
    </xf>
    <xf numFmtId="0" fontId="40" fillId="0" borderId="0" xfId="66" applyFont="1" applyBorder="1" applyAlignment="1">
      <alignment horizontal="center"/>
    </xf>
    <xf numFmtId="0" fontId="40" fillId="0" borderId="0" xfId="66" applyFont="1"/>
    <xf numFmtId="167" fontId="37" fillId="0" borderId="0" xfId="0" applyNumberFormat="1" applyFont="1" applyAlignment="1">
      <alignment horizontal="center"/>
    </xf>
    <xf numFmtId="0" fontId="40" fillId="0" borderId="0" xfId="67" applyFont="1" applyBorder="1" applyAlignment="1"/>
    <xf numFmtId="165" fontId="40" fillId="0" borderId="0" xfId="67" applyNumberFormat="1" applyFont="1" applyBorder="1" applyAlignment="1">
      <alignment horizontal="center"/>
    </xf>
    <xf numFmtId="165" fontId="40" fillId="0" borderId="0" xfId="66" applyNumberFormat="1" applyFont="1" applyBorder="1" applyAlignment="1">
      <alignment horizontal="center"/>
    </xf>
    <xf numFmtId="0" fontId="41" fillId="0" borderId="0" xfId="66" applyFont="1"/>
    <xf numFmtId="166" fontId="34" fillId="0" borderId="0" xfId="66" applyNumberFormat="1" applyFont="1" applyBorder="1" applyAlignment="1">
      <alignment horizontal="center"/>
    </xf>
    <xf numFmtId="2" fontId="34" fillId="0" borderId="0" xfId="66" applyNumberFormat="1" applyFont="1" applyBorder="1" applyAlignment="1">
      <alignment horizontal="center"/>
    </xf>
    <xf numFmtId="167" fontId="34" fillId="0" borderId="0" xfId="66" applyNumberFormat="1" applyFont="1" applyBorder="1" applyAlignment="1">
      <alignment horizontal="center"/>
    </xf>
    <xf numFmtId="168" fontId="34" fillId="0" borderId="0" xfId="0" applyNumberFormat="1" applyFont="1" applyAlignment="1">
      <alignment horizontal="center"/>
    </xf>
    <xf numFmtId="1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3" fontId="29" fillId="0" borderId="0" xfId="60" applyNumberFormat="1" applyFont="1" applyBorder="1"/>
    <xf numFmtId="0" fontId="28" fillId="0" borderId="10" xfId="66" applyFont="1" applyBorder="1"/>
    <xf numFmtId="0" fontId="40" fillId="0" borderId="10" xfId="66" applyFont="1" applyBorder="1"/>
    <xf numFmtId="0" fontId="40" fillId="0" borderId="10" xfId="66" applyFont="1" applyBorder="1" applyAlignment="1">
      <alignment horizontal="left"/>
    </xf>
    <xf numFmtId="166" fontId="37" fillId="0" borderId="10" xfId="66" applyNumberFormat="1" applyFont="1" applyBorder="1" applyAlignment="1">
      <alignment horizontal="center"/>
    </xf>
    <xf numFmtId="2" fontId="37" fillId="0" borderId="10" xfId="66" applyNumberFormat="1" applyFont="1" applyBorder="1" applyAlignment="1">
      <alignment horizontal="center"/>
    </xf>
    <xf numFmtId="167" fontId="37" fillId="0" borderId="10" xfId="66" applyNumberFormat="1" applyFont="1" applyBorder="1" applyAlignment="1">
      <alignment horizontal="center"/>
    </xf>
    <xf numFmtId="168" fontId="37" fillId="0" borderId="10" xfId="0" applyNumberFormat="1" applyFont="1" applyBorder="1" applyAlignment="1">
      <alignment horizontal="center"/>
    </xf>
    <xf numFmtId="1" fontId="37" fillId="0" borderId="10" xfId="0" applyNumberFormat="1" applyFont="1" applyBorder="1" applyAlignment="1">
      <alignment horizontal="center"/>
    </xf>
    <xf numFmtId="167" fontId="37" fillId="0" borderId="10" xfId="0" applyNumberFormat="1" applyFont="1" applyBorder="1" applyAlignment="1">
      <alignment horizontal="center"/>
    </xf>
    <xf numFmtId="0" fontId="40" fillId="0" borderId="0" xfId="66" applyFont="1" applyBorder="1" applyAlignment="1">
      <alignment horizontal="right"/>
    </xf>
    <xf numFmtId="165" fontId="40" fillId="0" borderId="10" xfId="67" applyNumberFormat="1" applyFont="1" applyBorder="1" applyAlignment="1">
      <alignment horizontal="center"/>
    </xf>
    <xf numFmtId="165" fontId="40" fillId="0" borderId="10" xfId="66" applyNumberFormat="1" applyFont="1" applyBorder="1" applyAlignment="1">
      <alignment horizontal="center"/>
    </xf>
    <xf numFmtId="0" fontId="30" fillId="0" borderId="10" xfId="66" applyFont="1" applyBorder="1"/>
    <xf numFmtId="0" fontId="27" fillId="0" borderId="0" xfId="66" applyFont="1" applyBorder="1"/>
    <xf numFmtId="3" fontId="42" fillId="0" borderId="0" xfId="60" applyNumberFormat="1" applyFont="1"/>
    <xf numFmtId="169" fontId="37" fillId="0" borderId="0" xfId="66" applyNumberFormat="1" applyFont="1" applyBorder="1" applyAlignment="1">
      <alignment horizontal="center"/>
    </xf>
    <xf numFmtId="168" fontId="37" fillId="0" borderId="0" xfId="0" applyNumberFormat="1" applyFont="1" applyBorder="1" applyAlignment="1">
      <alignment horizontal="center"/>
    </xf>
    <xf numFmtId="1" fontId="37" fillId="0" borderId="0" xfId="0" applyNumberFormat="1" applyFont="1" applyBorder="1" applyAlignment="1">
      <alignment horizontal="center"/>
    </xf>
    <xf numFmtId="167" fontId="37" fillId="0" borderId="0" xfId="0" applyNumberFormat="1" applyFont="1" applyBorder="1" applyAlignment="1">
      <alignment horizontal="center"/>
    </xf>
    <xf numFmtId="0" fontId="40" fillId="0" borderId="0" xfId="66" applyFont="1" applyAlignment="1">
      <alignment horizontal="center"/>
    </xf>
    <xf numFmtId="0" fontId="40" fillId="0" borderId="0" xfId="67" applyFont="1" applyBorder="1" applyAlignment="1">
      <alignment horizontal="center"/>
    </xf>
    <xf numFmtId="0" fontId="40" fillId="0" borderId="0" xfId="0" applyFont="1" applyAlignment="1">
      <alignment horizontal="center"/>
    </xf>
    <xf numFmtId="0" fontId="41" fillId="0" borderId="0" xfId="66" applyFont="1" applyAlignment="1">
      <alignment horizontal="center"/>
    </xf>
    <xf numFmtId="0" fontId="40" fillId="0" borderId="10" xfId="67" applyFont="1" applyBorder="1" applyAlignment="1">
      <alignment horizontal="center"/>
    </xf>
    <xf numFmtId="0" fontId="40" fillId="0" borderId="0" xfId="66" applyFont="1" applyAlignment="1">
      <alignment horizontal="left"/>
    </xf>
    <xf numFmtId="0" fontId="40" fillId="0" borderId="0" xfId="67" applyFont="1" applyBorder="1" applyAlignment="1">
      <alignment horizontal="left"/>
    </xf>
    <xf numFmtId="166" fontId="37" fillId="0" borderId="0" xfId="66" applyNumberFormat="1" applyFont="1" applyBorder="1" applyAlignment="1">
      <alignment horizontal="left"/>
    </xf>
    <xf numFmtId="0" fontId="34" fillId="0" borderId="0" xfId="67" applyFont="1" applyBorder="1" applyAlignment="1"/>
    <xf numFmtId="168" fontId="37" fillId="0" borderId="0" xfId="0" applyNumberFormat="1" applyFont="1" applyAlignment="1">
      <alignment horizontal="right"/>
    </xf>
    <xf numFmtId="165" fontId="40" fillId="0" borderId="0" xfId="0" applyNumberFormat="1" applyFont="1" applyAlignment="1">
      <alignment horizontal="center"/>
    </xf>
    <xf numFmtId="165" fontId="41" fillId="0" borderId="0" xfId="66" applyNumberFormat="1" applyFont="1" applyAlignment="1">
      <alignment horizontal="center"/>
    </xf>
    <xf numFmtId="168" fontId="34" fillId="0" borderId="0" xfId="0" applyNumberFormat="1" applyFont="1" applyAlignment="1">
      <alignment horizontal="right"/>
    </xf>
    <xf numFmtId="168" fontId="37" fillId="0" borderId="0" xfId="0" applyNumberFormat="1" applyFont="1" applyBorder="1" applyAlignment="1">
      <alignment horizontal="right"/>
    </xf>
    <xf numFmtId="0" fontId="33" fillId="0" borderId="0" xfId="66" applyFont="1" applyBorder="1" applyAlignment="1">
      <alignment horizontal="left"/>
    </xf>
    <xf numFmtId="0" fontId="38" fillId="0" borderId="0" xfId="66" applyFont="1" applyBorder="1" applyAlignment="1">
      <alignment horizontal="left"/>
    </xf>
  </cellXfs>
  <cellStyles count="8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Akzent1" xfId="7" xr:uid="{00000000-0005-0000-0000-000006000000}"/>
    <cellStyle name="20% - Akzent2" xfId="8" xr:uid="{00000000-0005-0000-0000-000007000000}"/>
    <cellStyle name="20% - Akzent3" xfId="9" xr:uid="{00000000-0005-0000-0000-000008000000}"/>
    <cellStyle name="20% - Akzent4" xfId="10" xr:uid="{00000000-0005-0000-0000-000009000000}"/>
    <cellStyle name="20% - Akzent5" xfId="11" xr:uid="{00000000-0005-0000-0000-00000A000000}"/>
    <cellStyle name="20% - Akzent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- Akzent1" xfId="19" xr:uid="{00000000-0005-0000-0000-000012000000}"/>
    <cellStyle name="40% - Akzent2" xfId="20" xr:uid="{00000000-0005-0000-0000-000013000000}"/>
    <cellStyle name="40% - Akzent3" xfId="21" xr:uid="{00000000-0005-0000-0000-000014000000}"/>
    <cellStyle name="40% - Akzent4" xfId="22" xr:uid="{00000000-0005-0000-0000-000015000000}"/>
    <cellStyle name="40% - Akzent5" xfId="23" xr:uid="{00000000-0005-0000-0000-000016000000}"/>
    <cellStyle name="40% - Akzent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- Akzent1" xfId="31" xr:uid="{00000000-0005-0000-0000-00001E000000}"/>
    <cellStyle name="60% - Akzent2" xfId="32" xr:uid="{00000000-0005-0000-0000-00001F000000}"/>
    <cellStyle name="60% - Akzent3" xfId="33" xr:uid="{00000000-0005-0000-0000-000020000000}"/>
    <cellStyle name="60% - Akzent4" xfId="34" xr:uid="{00000000-0005-0000-0000-000021000000}"/>
    <cellStyle name="60% - Akzent5" xfId="35" xr:uid="{00000000-0005-0000-0000-000022000000}"/>
    <cellStyle name="60% - Akzent6" xfId="36" xr:uid="{00000000-0005-0000-0000-000023000000}"/>
    <cellStyle name="Ausgabe" xfId="43" xr:uid="{00000000-0005-0000-0000-00002A000000}"/>
    <cellStyle name="Bad" xfId="44" xr:uid="{00000000-0005-0000-0000-00002B000000}"/>
    <cellStyle name="Berechnung" xfId="45" xr:uid="{00000000-0005-0000-0000-00002C000000}"/>
    <cellStyle name="Calculation" xfId="46" xr:uid="{00000000-0005-0000-0000-00002D000000}"/>
    <cellStyle name="Check Cell" xfId="47" xr:uid="{00000000-0005-0000-0000-00002E000000}"/>
    <cellStyle name="Colore 1" xfId="37" builtinId="29" customBuiltin="1"/>
    <cellStyle name="Colore 2" xfId="38" builtinId="33" customBuiltin="1"/>
    <cellStyle name="Colore 3" xfId="39" builtinId="37" customBuiltin="1"/>
    <cellStyle name="Colore 4" xfId="40" builtinId="41" customBuiltin="1"/>
    <cellStyle name="Colore 5" xfId="41" builtinId="45" customBuiltin="1"/>
    <cellStyle name="Colore 6" xfId="42" builtinId="49" customBuiltin="1"/>
    <cellStyle name="Eingabe" xfId="48" xr:uid="{00000000-0005-0000-0000-000030000000}"/>
    <cellStyle name="Ergebnis" xfId="69" xr:uid="{00000000-0005-0000-0000-000031000000}"/>
    <cellStyle name="Erklärender Text" xfId="49" xr:uid="{00000000-0005-0000-0000-000032000000}"/>
    <cellStyle name="Explanatory Text" xfId="50" xr:uid="{00000000-0005-0000-0000-000033000000}"/>
    <cellStyle name="Good" xfId="51" xr:uid="{00000000-0005-0000-0000-000034000000}"/>
    <cellStyle name="Gut" xfId="52" xr:uid="{00000000-0005-0000-0000-000035000000}"/>
    <cellStyle name="Heading 1" xfId="53" xr:uid="{00000000-0005-0000-0000-000036000000}"/>
    <cellStyle name="Heading 2" xfId="54" xr:uid="{00000000-0005-0000-0000-000037000000}"/>
    <cellStyle name="Heading 3" xfId="55" xr:uid="{00000000-0005-0000-0000-000038000000}"/>
    <cellStyle name="Heading 4" xfId="56" xr:uid="{00000000-0005-0000-0000-000039000000}"/>
    <cellStyle name="Hyperlink_FH-EO-Abr08_A00-2005" xfId="57" xr:uid="{00000000-0005-0000-0000-00003A000000}"/>
    <cellStyle name="Input" xfId="58" xr:uid="{00000000-0005-0000-0000-00003B000000}"/>
    <cellStyle name="Linked Cell" xfId="59" xr:uid="{00000000-0005-0000-0000-00003C000000}"/>
    <cellStyle name="Migliaia" xfId="60" builtinId="3"/>
    <cellStyle name="Milliers 2" xfId="80" xr:uid="{00000000-0005-0000-0000-00003D000000}"/>
    <cellStyle name="Neutral" xfId="61" xr:uid="{00000000-0005-0000-0000-00003E000000}"/>
    <cellStyle name="Normal 2" xfId="79" xr:uid="{00000000-0005-0000-0000-00003F000000}"/>
    <cellStyle name="Normale" xfId="0" builtinId="0"/>
    <cellStyle name="Note" xfId="62" xr:uid="{00000000-0005-0000-0000-000040000000}"/>
    <cellStyle name="Notiz" xfId="63" xr:uid="{00000000-0005-0000-0000-000041000000}"/>
    <cellStyle name="Output" xfId="64" xr:uid="{00000000-0005-0000-0000-000042000000}"/>
    <cellStyle name="Schlecht" xfId="65" xr:uid="{00000000-0005-0000-0000-000043000000}"/>
    <cellStyle name="Standard_d FH-EO/MSV/27.1.98" xfId="66" xr:uid="{00000000-0005-0000-0000-000045000000}"/>
    <cellStyle name="Standard_IV-FH/17.6.97" xfId="67" xr:uid="{00000000-0005-0000-0000-000046000000}"/>
    <cellStyle name="Title" xfId="68" xr:uid="{00000000-0005-0000-0000-000048000000}"/>
    <cellStyle name="Überschrift" xfId="70" xr:uid="{00000000-0005-0000-0000-000049000000}"/>
    <cellStyle name="Überschrift 1" xfId="71" xr:uid="{00000000-0005-0000-0000-00004A000000}"/>
    <cellStyle name="Überschrift 2" xfId="72" xr:uid="{00000000-0005-0000-0000-00004B000000}"/>
    <cellStyle name="Überschrift 3" xfId="73" xr:uid="{00000000-0005-0000-0000-00004C000000}"/>
    <cellStyle name="Überschrift 4" xfId="74" xr:uid="{00000000-0005-0000-0000-00004D000000}"/>
    <cellStyle name="Verknüpfte Zelle" xfId="75" xr:uid="{00000000-0005-0000-0000-00004E000000}"/>
    <cellStyle name="Warnender Text" xfId="76" xr:uid="{00000000-0005-0000-0000-00004F000000}"/>
    <cellStyle name="Warning Text" xfId="77" xr:uid="{00000000-0005-0000-0000-000050000000}"/>
    <cellStyle name="Zelle überprüfen" xfId="78" xr:uid="{00000000-0005-0000-0000-000051000000}"/>
  </cellStyles>
  <dxfs count="0"/>
  <tableStyles count="0" defaultTableStyle="TableStyleMedium9" defaultPivotStyle="PivotStyleLight16"/>
  <colors>
    <mruColors>
      <color rgb="FFFF0000"/>
      <color rgb="FF0000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i007nas\BSVGROUPS\CCG\MATH\Pools\Budget\Finanzhaushalte\FH-AHV-IV-EO_Abr08\FH-EO-Abr08_A00-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rtel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sgaben EO"/>
      <sheetName val="Kostenverlauf MSV"/>
      <sheetName val="FH-EO-2025"/>
      <sheetName val="Output Ausgleichsfonds"/>
      <sheetName val="d-0.3L-0.25MWST"/>
      <sheetName val="f-0.3L-0.25MWST"/>
      <sheetName val="FH (EO inkl. Rev.&amp;MSV)"/>
      <sheetName val="Diskontierung FH EO-g.O. -1.10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H-EO-d_A17"/>
      <sheetName val="FH-EO-d_A18"/>
      <sheetName val="FH-EO-d_A09"/>
    </sheetNames>
    <sheetDataSet>
      <sheetData sheetId="0">
        <row r="22">
          <cell r="A22">
            <v>2010</v>
          </cell>
          <cell r="B22">
            <v>877</v>
          </cell>
          <cell r="C22">
            <v>0.26710659898477163</v>
          </cell>
          <cell r="D22">
            <v>725.81195974915227</v>
          </cell>
          <cell r="E22">
            <v>0.22105948012664539</v>
          </cell>
          <cell r="F22">
            <v>1602.8119597491523</v>
          </cell>
          <cell r="G22">
            <v>985</v>
          </cell>
          <cell r="H22">
            <v>994</v>
          </cell>
          <cell r="I22">
            <v>-617.81195974915227</v>
          </cell>
          <cell r="K22">
            <v>-608.81195974915227</v>
          </cell>
          <cell r="L22">
            <v>412</v>
          </cell>
          <cell r="M22">
            <v>272.55535950182377</v>
          </cell>
          <cell r="N22">
            <v>17.00482441773644</v>
          </cell>
        </row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1708</v>
          </cell>
          <cell r="I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1754</v>
          </cell>
          <cell r="I24">
            <v>120.70000000000005</v>
          </cell>
          <cell r="K24">
            <v>147.70000000000005</v>
          </cell>
          <cell r="L24">
            <v>656.7</v>
          </cell>
          <cell r="M24">
            <v>516.95190000000002</v>
          </cell>
          <cell r="N24">
            <v>32.182774077071535</v>
          </cell>
        </row>
        <row r="25">
          <cell r="A25">
            <v>2013</v>
          </cell>
          <cell r="B25">
            <v>855</v>
          </cell>
          <cell r="C25">
            <v>0.24207248018120045</v>
          </cell>
          <cell r="D25">
            <v>783.48288000000002</v>
          </cell>
          <cell r="E25">
            <v>0.2218241449603624</v>
          </cell>
          <cell r="F25">
            <v>1638.48288</v>
          </cell>
          <cell r="G25">
            <v>1766</v>
          </cell>
          <cell r="H25">
            <v>1766</v>
          </cell>
          <cell r="I25">
            <v>127.51711999999998</v>
          </cell>
          <cell r="K25">
            <v>140.51711999999998</v>
          </cell>
          <cell r="L25">
            <v>798.21712000000002</v>
          </cell>
          <cell r="M25">
            <v>611.05158213472009</v>
          </cell>
          <cell r="N25">
            <v>37.293742253487572</v>
          </cell>
        </row>
        <row r="26">
          <cell r="A26">
            <v>2014</v>
          </cell>
          <cell r="B26">
            <v>861</v>
          </cell>
          <cell r="C26">
            <v>0.23863636363636365</v>
          </cell>
          <cell r="D26">
            <v>797.55560151455938</v>
          </cell>
          <cell r="E26">
            <v>0.22105199598518829</v>
          </cell>
          <cell r="F26">
            <v>1658.5556015145594</v>
          </cell>
          <cell r="G26">
            <v>1804</v>
          </cell>
          <cell r="H26">
            <v>1804</v>
          </cell>
          <cell r="I26">
            <v>145.44439848544062</v>
          </cell>
          <cell r="K26">
            <v>158.44439848544062</v>
          </cell>
          <cell r="L26">
            <v>956.66151848544064</v>
          </cell>
          <cell r="M26">
            <v>767.20305356883102</v>
          </cell>
          <cell r="N26">
            <v>46.257300802471548</v>
          </cell>
        </row>
        <row r="27">
          <cell r="A27">
            <v>2015</v>
          </cell>
          <cell r="B27">
            <v>863.00000000000011</v>
          </cell>
          <cell r="C27">
            <v>0.23502178649237476</v>
          </cell>
          <cell r="D27">
            <v>808.99224798323019</v>
          </cell>
          <cell r="E27">
            <v>0.22031379302375551</v>
          </cell>
          <cell r="F27">
            <v>1671.9922479832303</v>
          </cell>
          <cell r="G27">
            <v>1836</v>
          </cell>
          <cell r="H27">
            <v>1836</v>
          </cell>
          <cell r="I27">
            <v>164.0077520167697</v>
          </cell>
          <cell r="K27">
            <v>185.0077520167697</v>
          </cell>
          <cell r="L27">
            <v>1137.8578700301568</v>
          </cell>
          <cell r="M27">
            <v>946.8645235507845</v>
          </cell>
          <cell r="N27">
            <v>56.630915884502429</v>
          </cell>
        </row>
        <row r="28">
          <cell r="A28">
            <v>2016</v>
          </cell>
          <cell r="B28">
            <v>862.00000000000011</v>
          </cell>
          <cell r="C28">
            <v>0.23172043010752691</v>
          </cell>
          <cell r="D28">
            <v>816.97617845578941</v>
          </cell>
          <cell r="E28">
            <v>0.21961725227306167</v>
          </cell>
          <cell r="F28">
            <v>1678.9761784557895</v>
          </cell>
          <cell r="G28">
            <v>1860</v>
          </cell>
          <cell r="H28">
            <v>1860</v>
          </cell>
          <cell r="I28">
            <v>181.02382154421048</v>
          </cell>
          <cell r="K28">
            <v>212.02382154421048</v>
          </cell>
          <cell r="L28">
            <v>1338.6157720691183</v>
          </cell>
          <cell r="M28">
            <v>1146.8246442279351</v>
          </cell>
          <cell r="N28">
            <v>68.304997947183978</v>
          </cell>
        </row>
        <row r="29">
          <cell r="A29">
            <v>2017</v>
          </cell>
          <cell r="B29">
            <v>859.99999999999989</v>
          </cell>
          <cell r="C29">
            <v>0.22751322751322747</v>
          </cell>
          <cell r="D29">
            <v>827.37691482259072</v>
          </cell>
          <cell r="E29">
            <v>0.21888278169909808</v>
          </cell>
          <cell r="F29">
            <v>1687.3769148225906</v>
          </cell>
          <cell r="G29">
            <v>1890</v>
          </cell>
          <cell r="H29">
            <v>1890</v>
          </cell>
          <cell r="I29">
            <v>202.62308517740939</v>
          </cell>
          <cell r="K29">
            <v>239.62308517740939</v>
          </cell>
          <cell r="L29">
            <v>1564.9852357408929</v>
          </cell>
          <cell r="M29">
            <v>1372.2344833837935</v>
          </cell>
          <cell r="N29">
            <v>81.323530701975315</v>
          </cell>
        </row>
        <row r="30">
          <cell r="A30">
            <v>2018</v>
          </cell>
          <cell r="B30">
            <v>854</v>
          </cell>
          <cell r="C30">
            <v>0.22262773722627738</v>
          </cell>
          <cell r="D30">
            <v>837.42618755028593</v>
          </cell>
          <cell r="E30">
            <v>0.2183071396116491</v>
          </cell>
          <cell r="F30">
            <v>1691.4261875502859</v>
          </cell>
          <cell r="G30">
            <v>1918</v>
          </cell>
          <cell r="H30">
            <v>1918</v>
          </cell>
          <cell r="I30">
            <v>226.57381244971407</v>
          </cell>
          <cell r="K30">
            <v>278.57381244971407</v>
          </cell>
          <cell r="L30">
            <v>1828.0641448664396</v>
          </cell>
          <cell r="M30">
            <v>1634.850840036383</v>
          </cell>
          <cell r="N30">
            <v>96.655168997008275</v>
          </cell>
        </row>
        <row r="31">
          <cell r="A31">
            <v>2019</v>
          </cell>
          <cell r="B31">
            <v>894</v>
          </cell>
          <cell r="C31">
            <v>0.2295839753466872</v>
          </cell>
          <cell r="D31">
            <v>873.9030497655699</v>
          </cell>
          <cell r="E31">
            <v>0.22442297117759885</v>
          </cell>
          <cell r="F31">
            <v>1767.9030497655699</v>
          </cell>
          <cell r="G31">
            <v>1947</v>
          </cell>
          <cell r="H31">
            <v>1947</v>
          </cell>
          <cell r="I31">
            <v>179.0969502344301</v>
          </cell>
          <cell r="K31">
            <v>239.0969502344301</v>
          </cell>
          <cell r="L31">
            <v>2040.1453688220556</v>
          </cell>
          <cell r="M31">
            <v>1838.1960355442848</v>
          </cell>
          <cell r="N31">
            <v>103.97606564387318</v>
          </cell>
        </row>
        <row r="32">
          <cell r="A32">
            <v>2020</v>
          </cell>
          <cell r="B32">
            <v>882.00000000000011</v>
          </cell>
          <cell r="C32">
            <v>0.22329113924050636</v>
          </cell>
          <cell r="D32">
            <v>882.24546395272262</v>
          </cell>
          <cell r="E32">
            <v>0.2233532820133475</v>
          </cell>
          <cell r="F32">
            <v>1764.2454639527227</v>
          </cell>
          <cell r="G32">
            <v>1975</v>
          </cell>
          <cell r="H32">
            <v>1975</v>
          </cell>
          <cell r="I32">
            <v>210.75453604727727</v>
          </cell>
          <cell r="K32">
            <v>277.75453604727727</v>
          </cell>
          <cell r="L32">
            <v>2287.7499733103868</v>
          </cell>
          <cell r="M32">
            <v>2086.2184497176036</v>
          </cell>
          <cell r="N32">
            <v>118.24989732684436</v>
          </cell>
        </row>
        <row r="33">
          <cell r="A33">
            <v>2021</v>
          </cell>
          <cell r="B33">
            <v>871</v>
          </cell>
          <cell r="C33">
            <v>0.21775</v>
          </cell>
          <cell r="D33">
            <v>889.12151671110382</v>
          </cell>
          <cell r="E33">
            <v>0.22228037917777596</v>
          </cell>
          <cell r="F33">
            <v>1760.1215167111038</v>
          </cell>
          <cell r="G33">
            <v>2000</v>
          </cell>
          <cell r="H33">
            <v>2000</v>
          </cell>
          <cell r="I33">
            <v>239.87848328889618</v>
          </cell>
          <cell r="K33">
            <v>315.87848328889618</v>
          </cell>
          <cell r="L33">
            <v>2569.8193436932188</v>
          </cell>
          <cell r="M33">
            <v>2368.7589027177928</v>
          </cell>
          <cell r="N33">
            <v>134.57928218183287</v>
          </cell>
        </row>
        <row r="34">
          <cell r="A34">
            <v>2022</v>
          </cell>
          <cell r="B34">
            <v>861.99999999999989</v>
          </cell>
          <cell r="C34">
            <v>0.21283950617283948</v>
          </cell>
          <cell r="D34">
            <v>895.00439713444814</v>
          </cell>
          <cell r="E34">
            <v>0.22098874003319707</v>
          </cell>
          <cell r="F34">
            <v>1757.004397134448</v>
          </cell>
          <cell r="G34">
            <v>2025</v>
          </cell>
          <cell r="H34">
            <v>2025</v>
          </cell>
          <cell r="I34">
            <v>267.99560286555197</v>
          </cell>
          <cell r="K34">
            <v>353.99560286555197</v>
          </cell>
          <cell r="L34">
            <v>2885.8373207899058</v>
          </cell>
          <cell r="M34">
            <v>2685.1329515008406</v>
          </cell>
          <cell r="N34">
            <v>152.82448671614628</v>
          </cell>
        </row>
        <row r="35">
          <cell r="A35">
            <v>2023</v>
          </cell>
          <cell r="B35">
            <v>852.00000000000011</v>
          </cell>
          <cell r="C35">
            <v>0.20800781250000003</v>
          </cell>
          <cell r="D35">
            <v>899.00056087253176</v>
          </cell>
          <cell r="E35">
            <v>0.21948255880677045</v>
          </cell>
          <cell r="F35">
            <v>1751.0005608725319</v>
          </cell>
          <cell r="G35">
            <v>2048</v>
          </cell>
          <cell r="H35">
            <v>2048</v>
          </cell>
          <cell r="I35">
            <v>296.99943912746812</v>
          </cell>
          <cell r="K35">
            <v>394.99943912746812</v>
          </cell>
          <cell r="L35">
            <v>3238.1889177382131</v>
          </cell>
          <cell r="M35">
            <v>3038.1703726691831</v>
          </cell>
          <cell r="N35">
            <v>173.51053109630351</v>
          </cell>
        </row>
        <row r="36">
          <cell r="A36">
            <v>2024</v>
          </cell>
          <cell r="B36">
            <v>844</v>
          </cell>
          <cell r="C36">
            <v>0.2038647342995169</v>
          </cell>
          <cell r="D36">
            <v>901.76329980653895</v>
          </cell>
          <cell r="E36">
            <v>0.21781722217549251</v>
          </cell>
          <cell r="F36">
            <v>1745.763299806539</v>
          </cell>
          <cell r="G36">
            <v>2070</v>
          </cell>
          <cell r="H36">
            <v>2070</v>
          </cell>
          <cell r="I36">
            <v>324.23670019346105</v>
          </cell>
          <cell r="K36">
            <v>434.23670019346105</v>
          </cell>
          <cell r="L36">
            <v>3624.5706092951496</v>
          </cell>
          <cell r="M36">
            <v>3425.1503217949489</v>
          </cell>
          <cell r="N36">
            <v>196.19786497828861</v>
          </cell>
        </row>
        <row r="37">
          <cell r="A37">
            <v>2025</v>
          </cell>
          <cell r="B37">
            <v>897</v>
          </cell>
          <cell r="C37">
            <v>0.21449067431850788</v>
          </cell>
          <cell r="D37">
            <v>942.46573544429498</v>
          </cell>
          <cell r="E37">
            <v>0.22536244271743064</v>
          </cell>
          <cell r="F37">
            <v>1839.465735444295</v>
          </cell>
          <cell r="G37">
            <v>2091</v>
          </cell>
          <cell r="H37">
            <v>2091</v>
          </cell>
          <cell r="I37">
            <v>251.53426455570502</v>
          </cell>
          <cell r="K37">
            <v>374.53426455570502</v>
          </cell>
          <cell r="L37">
            <v>3945.5397909548674</v>
          </cell>
          <cell r="M37">
            <v>3735.4157805293303</v>
          </cell>
          <cell r="N37">
            <v>203.07069104644654</v>
          </cell>
        </row>
        <row r="38">
          <cell r="A38">
            <v>2026</v>
          </cell>
          <cell r="B38">
            <v>890</v>
          </cell>
          <cell r="C38">
            <v>0.21070075757575757</v>
          </cell>
          <cell r="D38">
            <v>942.67035811550249</v>
          </cell>
          <cell r="E38">
            <v>0.22317006584173829</v>
          </cell>
          <cell r="F38">
            <v>1832.6703581155025</v>
          </cell>
          <cell r="G38">
            <v>2112</v>
          </cell>
          <cell r="H38">
            <v>2112</v>
          </cell>
          <cell r="I38">
            <v>279.32964188449751</v>
          </cell>
          <cell r="K38">
            <v>413.32964188449751</v>
          </cell>
          <cell r="L38">
            <v>4300.5609630222989</v>
          </cell>
          <cell r="M38">
            <v>4091.2131953444068</v>
          </cell>
          <cell r="N38">
            <v>223.23781127509031</v>
          </cell>
        </row>
        <row r="39">
          <cell r="A39">
            <v>2027</v>
          </cell>
          <cell r="B39">
            <v>885</v>
          </cell>
          <cell r="C39">
            <v>0.20755159474671669</v>
          </cell>
          <cell r="D39">
            <v>941.53506396036028</v>
          </cell>
          <cell r="E39">
            <v>0.22081028704511263</v>
          </cell>
          <cell r="F39">
            <v>1826.5350639603603</v>
          </cell>
          <cell r="G39">
            <v>2132</v>
          </cell>
          <cell r="H39">
            <v>2132</v>
          </cell>
          <cell r="I39">
            <v>305.46493603963972</v>
          </cell>
          <cell r="K39">
            <v>451.46493603963972</v>
          </cell>
          <cell r="L39">
            <v>4688.4708109384574</v>
          </cell>
          <cell r="M39">
            <v>4479.8238840472013</v>
          </cell>
          <cell r="N39">
            <v>245.26350314534247</v>
          </cell>
        </row>
        <row r="40">
          <cell r="A40">
            <v>2028</v>
          </cell>
          <cell r="B40">
            <v>883.99999999999989</v>
          </cell>
          <cell r="C40">
            <v>0.20519962859795726</v>
          </cell>
          <cell r="D40">
            <v>939.89579033809662</v>
          </cell>
          <cell r="E40">
            <v>0.21817451029203727</v>
          </cell>
          <cell r="F40">
            <v>1823.8957903380965</v>
          </cell>
          <cell r="G40">
            <v>2154</v>
          </cell>
          <cell r="H40">
            <v>2154</v>
          </cell>
          <cell r="I40">
            <v>330.1042096619035</v>
          </cell>
          <cell r="K40">
            <v>490.1042096619035</v>
          </cell>
          <cell r="L40">
            <v>5109.2872746259018</v>
          </cell>
          <cell r="M40">
            <v>4900.941834599791</v>
          </cell>
          <cell r="N40">
            <v>268.70733846539008</v>
          </cell>
        </row>
        <row r="41">
          <cell r="A41">
            <v>2029</v>
          </cell>
          <cell r="B41">
            <v>884.00000000000011</v>
          </cell>
          <cell r="C41">
            <v>0.20312500000000003</v>
          </cell>
          <cell r="D41">
            <v>937.49943933967359</v>
          </cell>
          <cell r="E41">
            <v>0.21541806970121177</v>
          </cell>
          <cell r="F41">
            <v>1821.4994393396737</v>
          </cell>
          <cell r="G41">
            <v>2176</v>
          </cell>
          <cell r="H41">
            <v>2176</v>
          </cell>
          <cell r="I41">
            <v>354.5005606603263</v>
          </cell>
          <cell r="K41">
            <v>529.5005606603263</v>
          </cell>
          <cell r="L41">
            <v>5563.2811267942207</v>
          </cell>
          <cell r="M41">
            <v>5355.2094243390102</v>
          </cell>
          <cell r="N41">
            <v>294.00005888996429</v>
          </cell>
        </row>
        <row r="42">
          <cell r="A42">
            <v>2030</v>
          </cell>
          <cell r="B42">
            <v>883.99999999999989</v>
          </cell>
          <cell r="C42">
            <v>0.20090909090909087</v>
          </cell>
          <cell r="D42">
            <v>935.37931020364306</v>
          </cell>
          <cell r="E42">
            <v>0.21258620686446433</v>
          </cell>
          <cell r="F42">
            <v>1819.3793102036429</v>
          </cell>
          <cell r="G42">
            <v>2200</v>
          </cell>
          <cell r="H42">
            <v>2200</v>
          </cell>
          <cell r="I42">
            <v>380.62068979635706</v>
          </cell>
          <cell r="K42">
            <v>571.62068979635706</v>
          </cell>
          <cell r="L42">
            <v>6052.685839347314</v>
          </cell>
          <cell r="M42">
            <v>5844.8563213634416</v>
          </cell>
          <cell r="N42">
            <v>321.25551217295236</v>
          </cell>
        </row>
        <row r="43">
          <cell r="A43">
            <v>2031</v>
          </cell>
          <cell r="B43">
            <v>944.99999999999989</v>
          </cell>
          <cell r="C43">
            <v>0.21245503597122301</v>
          </cell>
          <cell r="D43">
            <v>979.2670084160178</v>
          </cell>
          <cell r="E43">
            <v>0.22015894973381694</v>
          </cell>
          <cell r="F43">
            <v>1924.2670084160177</v>
          </cell>
          <cell r="G43">
            <v>2224</v>
          </cell>
          <cell r="H43">
            <v>2224</v>
          </cell>
          <cell r="I43">
            <v>299.73299158398231</v>
          </cell>
          <cell r="K43">
            <v>506.73299158398231</v>
          </cell>
          <cell r="L43">
            <v>6469.9702717291202</v>
          </cell>
          <cell r="M43">
            <v>6250.1593270907506</v>
          </cell>
          <cell r="N43">
            <v>324.80727985019297</v>
          </cell>
        </row>
        <row r="44">
          <cell r="A44">
            <v>2032</v>
          </cell>
          <cell r="B44">
            <v>946.00000000000011</v>
          </cell>
          <cell r="C44">
            <v>0.21022222222222225</v>
          </cell>
          <cell r="D44">
            <v>978.20216909807721</v>
          </cell>
          <cell r="E44">
            <v>0.2173782597995727</v>
          </cell>
          <cell r="F44">
            <v>1924.2021690980773</v>
          </cell>
          <cell r="G44">
            <v>2250</v>
          </cell>
          <cell r="H44">
            <v>2250</v>
          </cell>
          <cell r="I44">
            <v>325.79783090192268</v>
          </cell>
          <cell r="K44">
            <v>546.79783090192268</v>
          </cell>
          <cell r="L44">
            <v>6921.1527784182981</v>
          </cell>
          <cell r="M44">
            <v>6701.3492404400558</v>
          </cell>
          <cell r="N44">
            <v>348.26638011644843</v>
          </cell>
        </row>
        <row r="45">
          <cell r="A45">
            <v>2033</v>
          </cell>
          <cell r="B45">
            <v>947.99999999999989</v>
          </cell>
          <cell r="C45">
            <v>0.20816864295125162</v>
          </cell>
          <cell r="D45">
            <v>977.7676818917613</v>
          </cell>
          <cell r="E45">
            <v>0.21470524415717201</v>
          </cell>
          <cell r="F45">
            <v>1925.7676818917612</v>
          </cell>
          <cell r="G45">
            <v>2277</v>
          </cell>
          <cell r="H45">
            <v>2277</v>
          </cell>
          <cell r="I45">
            <v>351.23231810823881</v>
          </cell>
          <cell r="K45">
            <v>588.23231810823881</v>
          </cell>
          <cell r="L45">
            <v>7407.1020505400611</v>
          </cell>
          <cell r="M45">
            <v>7187.1196824698836</v>
          </cell>
          <cell r="N45">
            <v>373.20803283029858</v>
          </cell>
        </row>
        <row r="46">
          <cell r="A46">
            <v>2034</v>
          </cell>
          <cell r="B46">
            <v>950</v>
          </cell>
          <cell r="C46">
            <v>0.20607375271149675</v>
          </cell>
          <cell r="D46">
            <v>978.70377582166157</v>
          </cell>
          <cell r="E46">
            <v>0.21230016829103288</v>
          </cell>
          <cell r="F46">
            <v>1928.7037758216616</v>
          </cell>
          <cell r="G46">
            <v>2305</v>
          </cell>
          <cell r="H46">
            <v>2305</v>
          </cell>
          <cell r="I46">
            <v>376.29622417833843</v>
          </cell>
          <cell r="K46">
            <v>630.29622417833843</v>
          </cell>
          <cell r="L46">
            <v>7927.9337123951482</v>
          </cell>
          <cell r="M46">
            <v>7707.6159513792636</v>
          </cell>
          <cell r="N46">
            <v>399.62673625687717</v>
          </cell>
        </row>
        <row r="47">
          <cell r="A47">
            <v>2035</v>
          </cell>
          <cell r="B47">
            <v>951.99999999999989</v>
          </cell>
          <cell r="C47">
            <v>0.20385438972162739</v>
          </cell>
          <cell r="D47">
            <v>981.53530094745895</v>
          </cell>
          <cell r="E47">
            <v>0.21017886529924173</v>
          </cell>
          <cell r="F47">
            <v>1933.5353009474588</v>
          </cell>
          <cell r="G47">
            <v>2335</v>
          </cell>
          <cell r="H47">
            <v>2335</v>
          </cell>
          <cell r="I47">
            <v>401.46469905254116</v>
          </cell>
          <cell r="K47">
            <v>674.46469905254116</v>
          </cell>
          <cell r="L47">
            <v>8485.2368294911121</v>
          </cell>
          <cell r="M47">
            <v>8264.3671585285829</v>
          </cell>
          <cell r="N47">
            <v>427.42261568635075</v>
          </cell>
        </row>
        <row r="51">
          <cell r="B51">
            <v>2014</v>
          </cell>
          <cell r="C51">
            <v>2015</v>
          </cell>
          <cell r="D51">
            <v>2016</v>
          </cell>
          <cell r="E51">
            <v>2017</v>
          </cell>
          <cell r="F51">
            <v>2018</v>
          </cell>
        </row>
        <row r="52">
          <cell r="B52">
            <v>0.9</v>
          </cell>
          <cell r="C52">
            <v>1</v>
          </cell>
          <cell r="D52">
            <v>1.2</v>
          </cell>
          <cell r="E52">
            <v>1.6</v>
          </cell>
          <cell r="F52">
            <v>1.6</v>
          </cell>
          <cell r="G52">
            <v>2.2000000000000002</v>
          </cell>
        </row>
        <row r="54">
          <cell r="B54">
            <v>0.2</v>
          </cell>
          <cell r="C54">
            <v>0.4</v>
          </cell>
          <cell r="D54">
            <v>1</v>
          </cell>
          <cell r="E54">
            <v>1</v>
          </cell>
          <cell r="F54">
            <v>1</v>
          </cell>
          <cell r="G54">
            <v>1.5</v>
          </cell>
        </row>
      </sheetData>
      <sheetData sheetId="1">
        <row r="22">
          <cell r="B22">
            <v>877.00000000000011</v>
          </cell>
          <cell r="C22">
            <v>0.26710659898477163</v>
          </cell>
          <cell r="D22">
            <v>725.81195974915215</v>
          </cell>
          <cell r="E22">
            <v>0.22105948012664534</v>
          </cell>
          <cell r="F22">
            <v>1602.8119597491523</v>
          </cell>
          <cell r="G22">
            <v>985</v>
          </cell>
          <cell r="H22">
            <v>1005</v>
          </cell>
          <cell r="I22">
            <v>-617.81195974915227</v>
          </cell>
          <cell r="K22">
            <v>-597.81195974915227</v>
          </cell>
          <cell r="L22">
            <v>411.3616655942717</v>
          </cell>
          <cell r="M22">
            <v>271.91702509609547</v>
          </cell>
          <cell r="N22">
            <v>16.964998510408655</v>
          </cell>
        </row>
        <row r="23">
          <cell r="B23">
            <v>855.53380140421268</v>
          </cell>
          <cell r="C23">
            <v>0.25162758864829787</v>
          </cell>
          <cell r="D23">
            <v>752.46619859578732</v>
          </cell>
          <cell r="E23">
            <v>0.22131358782229038</v>
          </cell>
          <cell r="F23">
            <v>1608</v>
          </cell>
          <cell r="G23">
            <v>1700</v>
          </cell>
          <cell r="H23">
            <v>1705</v>
          </cell>
          <cell r="I23">
            <v>92</v>
          </cell>
          <cell r="K23">
            <v>97</v>
          </cell>
          <cell r="L23">
            <v>511.90433031218527</v>
          </cell>
          <cell r="M23">
            <v>372.00833031218531</v>
          </cell>
          <cell r="N23">
            <v>23.134846412449335</v>
          </cell>
        </row>
        <row r="24"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1754</v>
          </cell>
          <cell r="I24">
            <v>120.70000000000005</v>
          </cell>
          <cell r="K24">
            <v>147.70000000000005</v>
          </cell>
          <cell r="L24">
            <v>656.60433031218531</v>
          </cell>
          <cell r="M24">
            <v>516.85623031218529</v>
          </cell>
          <cell r="N24">
            <v>32.176818172955571</v>
          </cell>
        </row>
        <row r="25">
          <cell r="B25">
            <v>855</v>
          </cell>
          <cell r="C25">
            <v>0.24207248018120045</v>
          </cell>
          <cell r="D25">
            <v>783.48288000000002</v>
          </cell>
          <cell r="E25">
            <v>0.2218241449603624</v>
          </cell>
          <cell r="F25">
            <v>1638.48288</v>
          </cell>
          <cell r="G25">
            <v>1766</v>
          </cell>
          <cell r="H25">
            <v>1766</v>
          </cell>
          <cell r="I25">
            <v>127.51711999999998</v>
          </cell>
          <cell r="K25">
            <v>140.51711999999998</v>
          </cell>
          <cell r="L25">
            <v>798.12145031218529</v>
          </cell>
          <cell r="M25">
            <v>610.95591244690536</v>
          </cell>
          <cell r="N25">
            <v>37.287903334510602</v>
          </cell>
        </row>
        <row r="26">
          <cell r="B26">
            <v>862</v>
          </cell>
          <cell r="C26">
            <v>0.23772752344180917</v>
          </cell>
          <cell r="D26">
            <v>800.75309588027653</v>
          </cell>
          <cell r="E26">
            <v>0.22083648535032446</v>
          </cell>
          <cell r="F26">
            <v>1662.7530958802765</v>
          </cell>
          <cell r="G26">
            <v>1813</v>
          </cell>
          <cell r="H26">
            <v>1813</v>
          </cell>
          <cell r="I26">
            <v>150.24690411972347</v>
          </cell>
          <cell r="K26">
            <v>163.24690411972347</v>
          </cell>
          <cell r="L26">
            <v>961.36835443190876</v>
          </cell>
          <cell r="M26">
            <v>771.4304055364089</v>
          </cell>
          <cell r="N26">
            <v>46.394765852353245</v>
          </cell>
        </row>
        <row r="27">
          <cell r="B27">
            <v>864.99999999999989</v>
          </cell>
          <cell r="C27">
            <v>0.23327939590075508</v>
          </cell>
          <cell r="D27">
            <v>815.16185179856132</v>
          </cell>
          <cell r="E27">
            <v>0.21983868710856561</v>
          </cell>
          <cell r="F27">
            <v>1680.1618517985612</v>
          </cell>
          <cell r="G27">
            <v>1854</v>
          </cell>
          <cell r="H27">
            <v>1854</v>
          </cell>
          <cell r="I27">
            <v>173.8381482014388</v>
          </cell>
          <cell r="K27">
            <v>194.8381482014388</v>
          </cell>
          <cell r="L27">
            <v>1152.3763498268459</v>
          </cell>
          <cell r="M27">
            <v>960.44978133404447</v>
          </cell>
          <cell r="N27">
            <v>57.164122629371263</v>
          </cell>
        </row>
        <row r="28">
          <cell r="B28">
            <v>864.99999999999989</v>
          </cell>
          <cell r="C28">
            <v>0.22919978802331739</v>
          </cell>
          <cell r="D28">
            <v>826.40758594840429</v>
          </cell>
          <cell r="E28">
            <v>0.2189739231447812</v>
          </cell>
          <cell r="F28">
            <v>1691.4075859484042</v>
          </cell>
          <cell r="G28">
            <v>1887</v>
          </cell>
          <cell r="H28">
            <v>1887</v>
          </cell>
          <cell r="I28">
            <v>195.59241405159582</v>
          </cell>
          <cell r="K28">
            <v>226.59241405159582</v>
          </cell>
          <cell r="L28">
            <v>1367.5590970484729</v>
          </cell>
          <cell r="M28">
            <v>1174.3479170980008</v>
          </cell>
          <cell r="N28">
            <v>69.430214624437895</v>
          </cell>
        </row>
        <row r="29">
          <cell r="B29">
            <v>862.99999999999989</v>
          </cell>
          <cell r="C29">
            <v>0.22403946002076841</v>
          </cell>
          <cell r="D29">
            <v>839.88633011969671</v>
          </cell>
          <cell r="E29">
            <v>0.21803902651082469</v>
          </cell>
          <cell r="F29">
            <v>1702.8863301196966</v>
          </cell>
          <cell r="G29">
            <v>1926</v>
          </cell>
          <cell r="H29">
            <v>1926</v>
          </cell>
          <cell r="I29">
            <v>223.11366988030341</v>
          </cell>
          <cell r="K29">
            <v>261.11366988030341</v>
          </cell>
          <cell r="L29">
            <v>1615.1325778490884</v>
          </cell>
          <cell r="M29">
            <v>1420.6101694731854</v>
          </cell>
          <cell r="N29">
            <v>83.423663949039394</v>
          </cell>
        </row>
        <row r="30">
          <cell r="B30">
            <v>859.00000000000011</v>
          </cell>
          <cell r="C30">
            <v>0.21857506361323159</v>
          </cell>
          <cell r="D30">
            <v>853.42996710951127</v>
          </cell>
          <cell r="E30">
            <v>0.21715775244516827</v>
          </cell>
          <cell r="F30">
            <v>1712.4299671095114</v>
          </cell>
          <cell r="G30">
            <v>1965</v>
          </cell>
          <cell r="H30">
            <v>1965</v>
          </cell>
          <cell r="I30">
            <v>252.57003289048862</v>
          </cell>
          <cell r="K30">
            <v>306.57003289048862</v>
          </cell>
          <cell r="L30">
            <v>1905.7111990777048</v>
          </cell>
          <cell r="M30">
            <v>1710.0986115048181</v>
          </cell>
          <cell r="N30">
            <v>99.863856878852204</v>
          </cell>
        </row>
        <row r="31">
          <cell r="B31">
            <v>907</v>
          </cell>
          <cell r="C31">
            <v>0.22629740518962077</v>
          </cell>
          <cell r="D31">
            <v>898.58618898444479</v>
          </cell>
          <cell r="E31">
            <v>0.22419815094422274</v>
          </cell>
          <cell r="F31">
            <v>1805.5861889844448</v>
          </cell>
          <cell r="G31">
            <v>2004</v>
          </cell>
          <cell r="H31">
            <v>2004</v>
          </cell>
          <cell r="I31">
            <v>198.41381101555521</v>
          </cell>
          <cell r="K31">
            <v>260.41381101555521</v>
          </cell>
          <cell r="L31">
            <v>2137.9617904024567</v>
          </cell>
          <cell r="M31">
            <v>1931.7078744485746</v>
          </cell>
          <cell r="N31">
            <v>106.98508253073575</v>
          </cell>
        </row>
        <row r="32">
          <cell r="B32">
            <v>896</v>
          </cell>
          <cell r="C32">
            <v>0.21939275220372184</v>
          </cell>
          <cell r="D32">
            <v>910.27240776311191</v>
          </cell>
          <cell r="E32">
            <v>0.22288746517216257</v>
          </cell>
          <cell r="F32">
            <v>1806.2724077631119</v>
          </cell>
          <cell r="G32">
            <v>2042</v>
          </cell>
          <cell r="H32">
            <v>2042</v>
          </cell>
          <cell r="I32">
            <v>235.72759223688809</v>
          </cell>
          <cell r="K32">
            <v>306.72759223688809</v>
          </cell>
          <cell r="L32">
            <v>2413.0938881999</v>
          </cell>
          <cell r="M32">
            <v>2206.7615847887118</v>
          </cell>
          <cell r="N32">
            <v>122.17213612433828</v>
          </cell>
        </row>
        <row r="33">
          <cell r="B33">
            <v>884.99999999999989</v>
          </cell>
          <cell r="C33">
            <v>0.21294513955726657</v>
          </cell>
          <cell r="D33">
            <v>920.36778210442492</v>
          </cell>
          <cell r="E33">
            <v>0.22145519299913977</v>
          </cell>
          <cell r="F33">
            <v>1805.3677821044248</v>
          </cell>
          <cell r="G33">
            <v>2078</v>
          </cell>
          <cell r="H33">
            <v>2078</v>
          </cell>
          <cell r="I33">
            <v>272.6322178955752</v>
          </cell>
          <cell r="K33">
            <v>353.6322178955752</v>
          </cell>
          <cell r="L33">
            <v>2731.0646200629649</v>
          </cell>
          <cell r="M33">
            <v>2524.8356529453945</v>
          </cell>
          <cell r="N33">
            <v>139.85159577857996</v>
          </cell>
        </row>
        <row r="34">
          <cell r="B34">
            <v>877.00000000000011</v>
          </cell>
          <cell r="C34">
            <v>0.20742667928098393</v>
          </cell>
          <cell r="D34">
            <v>929.40264803039088</v>
          </cell>
          <cell r="E34">
            <v>0.21982087228722585</v>
          </cell>
          <cell r="F34">
            <v>1806.402648030391</v>
          </cell>
          <cell r="G34">
            <v>2114</v>
          </cell>
          <cell r="H34">
            <v>2114</v>
          </cell>
          <cell r="I34">
            <v>307.59735196960901</v>
          </cell>
          <cell r="K34">
            <v>399.59735196960901</v>
          </cell>
          <cell r="L34">
            <v>3090.3014111449443</v>
          </cell>
          <cell r="M34">
            <v>2883.9542302577847</v>
          </cell>
          <cell r="N34">
            <v>159.65179376825543</v>
          </cell>
        </row>
        <row r="35">
          <cell r="B35">
            <v>868</v>
          </cell>
          <cell r="C35">
            <v>0.20204841713221602</v>
          </cell>
          <cell r="D35">
            <v>936.50395320986377</v>
          </cell>
          <cell r="E35">
            <v>0.21799440251626251</v>
          </cell>
          <cell r="F35">
            <v>1804.5039532098638</v>
          </cell>
          <cell r="G35">
            <v>2148</v>
          </cell>
          <cell r="H35">
            <v>2148</v>
          </cell>
          <cell r="I35">
            <v>343.49604679013623</v>
          </cell>
          <cell r="K35">
            <v>448.49604679013623</v>
          </cell>
          <cell r="L35">
            <v>3493.1279789526434</v>
          </cell>
          <cell r="M35">
            <v>3286.9976878735274</v>
          </cell>
          <cell r="N35">
            <v>182.15519461880888</v>
          </cell>
        </row>
        <row r="36">
          <cell r="B36">
            <v>912.99999999999989</v>
          </cell>
          <cell r="C36">
            <v>0.2093076570380559</v>
          </cell>
          <cell r="D36">
            <v>978.39768493407121</v>
          </cell>
          <cell r="E36">
            <v>0.22430024872399615</v>
          </cell>
          <cell r="F36">
            <v>1891.3976849340711</v>
          </cell>
          <cell r="G36">
            <v>2181</v>
          </cell>
          <cell r="H36">
            <v>2181</v>
          </cell>
          <cell r="I36">
            <v>289.60231506592891</v>
          </cell>
          <cell r="K36">
            <v>407.60231506592891</v>
          </cell>
          <cell r="L36">
            <v>3849.1077130488293</v>
          </cell>
          <cell r="M36">
            <v>3633.0514641011255</v>
          </cell>
          <cell r="N36">
            <v>192.08289684608363</v>
          </cell>
        </row>
        <row r="37">
          <cell r="B37">
            <v>907</v>
          </cell>
          <cell r="C37">
            <v>0.20492544057840037</v>
          </cell>
          <cell r="D37">
            <v>982.6522101377393</v>
          </cell>
          <cell r="E37">
            <v>0.22201812248932204</v>
          </cell>
          <cell r="F37">
            <v>1889.6522101377393</v>
          </cell>
          <cell r="G37">
            <v>2213</v>
          </cell>
          <cell r="H37">
            <v>2213</v>
          </cell>
          <cell r="I37">
            <v>323.3477898622607</v>
          </cell>
          <cell r="K37">
            <v>454.3477898622607</v>
          </cell>
          <cell r="L37">
            <v>4246.5721376936199</v>
          </cell>
          <cell r="M37">
            <v>4030.7152760773756</v>
          </cell>
          <cell r="N37">
            <v>213.3046099410839</v>
          </cell>
        </row>
        <row r="38">
          <cell r="B38">
            <v>902</v>
          </cell>
          <cell r="C38">
            <v>0.20080142475512022</v>
          </cell>
          <cell r="D38">
            <v>985.6893244096409</v>
          </cell>
          <cell r="E38">
            <v>0.21943217373322371</v>
          </cell>
          <cell r="F38">
            <v>1887.6893244096409</v>
          </cell>
          <cell r="G38">
            <v>2246</v>
          </cell>
          <cell r="H38">
            <v>2246</v>
          </cell>
          <cell r="I38">
            <v>358.3106755903591</v>
          </cell>
          <cell r="K38">
            <v>503.3106755903591</v>
          </cell>
          <cell r="L38">
            <v>4687.1255895742215</v>
          </cell>
          <cell r="M38">
            <v>4471.492950357584</v>
          </cell>
          <cell r="N38">
            <v>236.87652902079139</v>
          </cell>
        </row>
        <row r="39">
          <cell r="B39">
            <v>898</v>
          </cell>
          <cell r="C39">
            <v>0.19710272168568921</v>
          </cell>
          <cell r="D39">
            <v>987.36036774668287</v>
          </cell>
          <cell r="E39">
            <v>0.21671649862745454</v>
          </cell>
          <cell r="F39">
            <v>1885.3603677466829</v>
          </cell>
          <cell r="G39">
            <v>2278</v>
          </cell>
          <cell r="H39">
            <v>2278</v>
          </cell>
          <cell r="I39">
            <v>392.63963225331713</v>
          </cell>
          <cell r="K39">
            <v>553.63963225331713</v>
          </cell>
          <cell r="L39">
            <v>5171.4973559717628</v>
          </cell>
          <cell r="M39">
            <v>4956.1307558036915</v>
          </cell>
          <cell r="N39">
            <v>262.8744531066539</v>
          </cell>
        </row>
        <row r="40">
          <cell r="B40">
            <v>897</v>
          </cell>
          <cell r="C40">
            <v>0.19398788927335639</v>
          </cell>
          <cell r="D40">
            <v>988.54739211994456</v>
          </cell>
          <cell r="E40">
            <v>0.2137862007179811</v>
          </cell>
          <cell r="F40">
            <v>1885.5473921199446</v>
          </cell>
          <cell r="G40">
            <v>2312</v>
          </cell>
          <cell r="H40">
            <v>2312</v>
          </cell>
          <cell r="I40">
            <v>426.45260788005544</v>
          </cell>
          <cell r="K40">
            <v>604.45260788005544</v>
          </cell>
          <cell r="L40">
            <v>5699.523894551744</v>
          </cell>
          <cell r="M40">
            <v>5484.1359304024909</v>
          </cell>
          <cell r="N40">
            <v>290.85113178919403</v>
          </cell>
        </row>
        <row r="41">
          <cell r="B41">
            <v>952</v>
          </cell>
          <cell r="C41">
            <v>0.20289855072463769</v>
          </cell>
          <cell r="D41">
            <v>1032.392248801217</v>
          </cell>
          <cell r="E41">
            <v>0.22003244859360976</v>
          </cell>
          <cell r="F41">
            <v>1984.392248801217</v>
          </cell>
          <cell r="G41">
            <v>2346</v>
          </cell>
          <cell r="H41">
            <v>2346</v>
          </cell>
          <cell r="I41">
            <v>361.60775119878303</v>
          </cell>
          <cell r="K41">
            <v>556.60775119878303</v>
          </cell>
          <cell r="L41">
            <v>6171.9022285896644</v>
          </cell>
          <cell r="M41">
            <v>5945.2231176168525</v>
          </cell>
          <cell r="N41">
            <v>299.59919069470249</v>
          </cell>
        </row>
        <row r="42">
          <cell r="B42">
            <v>953</v>
          </cell>
          <cell r="C42">
            <v>0.20004198152812763</v>
          </cell>
          <cell r="D42">
            <v>1033.1444936270482</v>
          </cell>
          <cell r="E42">
            <v>0.21686492309551808</v>
          </cell>
          <cell r="F42">
            <v>1986.1444936270482</v>
          </cell>
          <cell r="G42">
            <v>2382</v>
          </cell>
          <cell r="H42">
            <v>2382</v>
          </cell>
          <cell r="I42">
            <v>395.85550637295182</v>
          </cell>
          <cell r="K42">
            <v>607.85550637295182</v>
          </cell>
          <cell r="L42">
            <v>6688.5473572002084</v>
          </cell>
          <cell r="M42">
            <v>6461.6680855486975</v>
          </cell>
          <cell r="N42">
            <v>325.33726052068641</v>
          </cell>
        </row>
        <row r="43">
          <cell r="B43">
            <v>955</v>
          </cell>
          <cell r="C43">
            <v>0.19739561802397684</v>
          </cell>
          <cell r="D43">
            <v>1033.8402789820348</v>
          </cell>
          <cell r="E43">
            <v>0.21369166576726639</v>
          </cell>
          <cell r="F43">
            <v>1988.8402789820348</v>
          </cell>
          <cell r="G43">
            <v>2419</v>
          </cell>
          <cell r="H43">
            <v>2419</v>
          </cell>
          <cell r="I43">
            <v>430.15972101796524</v>
          </cell>
          <cell r="K43">
            <v>660.15972101796524</v>
          </cell>
          <cell r="L43">
            <v>7249.861550771866</v>
          </cell>
          <cell r="M43">
            <v>7022.6743368634689</v>
          </cell>
          <cell r="N43">
            <v>353.10398784048886</v>
          </cell>
        </row>
        <row r="44">
          <cell r="B44">
            <v>958</v>
          </cell>
          <cell r="C44">
            <v>0.19479463196421309</v>
          </cell>
          <cell r="D44">
            <v>1035.6204956647121</v>
          </cell>
          <cell r="E44">
            <v>0.21057757130230012</v>
          </cell>
          <cell r="F44">
            <v>1993.6204956647121</v>
          </cell>
          <cell r="G44">
            <v>2459</v>
          </cell>
          <cell r="H44">
            <v>2459</v>
          </cell>
          <cell r="I44">
            <v>465.37950433528795</v>
          </cell>
          <cell r="K44">
            <v>715.37950433528795</v>
          </cell>
          <cell r="L44">
            <v>7858.1002440120046</v>
          </cell>
          <cell r="M44">
            <v>7630.3669811717291</v>
          </cell>
          <cell r="N44">
            <v>382.73919222663369</v>
          </cell>
        </row>
        <row r="45">
          <cell r="B45">
            <v>962</v>
          </cell>
          <cell r="C45">
            <v>0.19247699079631853</v>
          </cell>
          <cell r="D45">
            <v>1038.2984116960183</v>
          </cell>
          <cell r="E45">
            <v>0.20774277945098404</v>
          </cell>
          <cell r="F45">
            <v>2000.2984116960183</v>
          </cell>
          <cell r="G45">
            <v>2499</v>
          </cell>
          <cell r="H45">
            <v>2499</v>
          </cell>
          <cell r="I45">
            <v>498.70158830398168</v>
          </cell>
          <cell r="K45">
            <v>770.70158830398168</v>
          </cell>
          <cell r="L45">
            <v>8512.6722720596517</v>
          </cell>
          <cell r="M45">
            <v>8284.1761841932039</v>
          </cell>
          <cell r="N45">
            <v>414.14701605292959</v>
          </cell>
        </row>
        <row r="46">
          <cell r="B46">
            <v>965</v>
          </cell>
          <cell r="C46">
            <v>0.18988587170405352</v>
          </cell>
          <cell r="D46">
            <v>1042.1811513453638</v>
          </cell>
          <cell r="E46">
            <v>0.20507303253549072</v>
          </cell>
          <cell r="F46">
            <v>2007.1811513453638</v>
          </cell>
          <cell r="G46">
            <v>2541</v>
          </cell>
          <cell r="H46">
            <v>2541</v>
          </cell>
          <cell r="I46">
            <v>533.81884865463621</v>
          </cell>
          <cell r="K46">
            <v>828.81884865463621</v>
          </cell>
          <cell r="L46">
            <v>9215.6880822109451</v>
          </cell>
          <cell r="M46">
            <v>8986.4057721116133</v>
          </cell>
          <cell r="N46">
            <v>447.7127421253557</v>
          </cell>
        </row>
        <row r="47">
          <cell r="B47">
            <v>1036.0000000000002</v>
          </cell>
          <cell r="C47">
            <v>0.20046439628482976</v>
          </cell>
          <cell r="D47">
            <v>1105.1718962548737</v>
          </cell>
          <cell r="E47">
            <v>0.213849051132909</v>
          </cell>
          <cell r="F47">
            <v>2141.1718962548739</v>
          </cell>
          <cell r="G47">
            <v>2584</v>
          </cell>
          <cell r="H47">
            <v>2584</v>
          </cell>
          <cell r="I47">
            <v>442.8281037451261</v>
          </cell>
          <cell r="K47">
            <v>760.8281037451261</v>
          </cell>
          <cell r="L47">
            <v>9840.3237512435953</v>
          </cell>
          <cell r="M47">
            <v>9595.7355443625056</v>
          </cell>
          <cell r="N47">
            <v>448.15344163382758</v>
          </cell>
        </row>
        <row r="51">
          <cell r="B51">
            <v>2014</v>
          </cell>
          <cell r="C51">
            <v>2015</v>
          </cell>
          <cell r="D51">
            <v>2016</v>
          </cell>
          <cell r="E51">
            <v>2017</v>
          </cell>
          <cell r="F51">
            <v>2018</v>
          </cell>
        </row>
        <row r="52">
          <cell r="B52">
            <v>1.1000000000000001</v>
          </cell>
          <cell r="C52">
            <v>1.2</v>
          </cell>
          <cell r="D52">
            <v>1.4</v>
          </cell>
          <cell r="E52">
            <v>1.8</v>
          </cell>
          <cell r="F52">
            <v>1.8</v>
          </cell>
          <cell r="G52">
            <v>2.4000000000000004</v>
          </cell>
        </row>
        <row r="53">
          <cell r="B53">
            <v>0.4</v>
          </cell>
          <cell r="C53">
            <v>0.4</v>
          </cell>
          <cell r="D53">
            <v>0.4</v>
          </cell>
          <cell r="E53">
            <v>0.4</v>
          </cell>
          <cell r="F53">
            <v>0.4</v>
          </cell>
          <cell r="G53">
            <v>0.4</v>
          </cell>
        </row>
        <row r="54">
          <cell r="B54">
            <v>0.2</v>
          </cell>
          <cell r="C54">
            <v>0.4</v>
          </cell>
          <cell r="D54">
            <v>1</v>
          </cell>
          <cell r="E54">
            <v>1</v>
          </cell>
          <cell r="F54">
            <v>1</v>
          </cell>
          <cell r="G54">
            <v>1.5</v>
          </cell>
        </row>
      </sheetData>
      <sheetData sheetId="2">
        <row r="23">
          <cell r="A23">
            <v>2011</v>
          </cell>
          <cell r="B23">
            <v>857.4</v>
          </cell>
          <cell r="C23">
            <v>0.25173223722842042</v>
          </cell>
          <cell r="D23">
            <v>753.6</v>
          </cell>
          <cell r="E23">
            <v>0.22125660598943042</v>
          </cell>
          <cell r="F23">
            <v>1611</v>
          </cell>
          <cell r="G23">
            <v>1703</v>
          </cell>
          <cell r="H23">
            <v>1708</v>
          </cell>
          <cell r="I23">
            <v>92</v>
          </cell>
          <cell r="K23">
            <v>97</v>
          </cell>
          <cell r="L23">
            <v>509</v>
          </cell>
          <cell r="M23">
            <v>368.84300000000002</v>
          </cell>
          <cell r="N23">
            <v>22.895282433271262</v>
          </cell>
        </row>
        <row r="24">
          <cell r="A24">
            <v>2012</v>
          </cell>
          <cell r="B24">
            <v>870</v>
          </cell>
          <cell r="C24">
            <v>0.25188187608569773</v>
          </cell>
          <cell r="D24">
            <v>736.3</v>
          </cell>
          <cell r="E24">
            <v>0.21317313259988419</v>
          </cell>
          <cell r="F24">
            <v>1606.3</v>
          </cell>
          <cell r="G24">
            <v>1727</v>
          </cell>
          <cell r="H24">
            <v>1754</v>
          </cell>
          <cell r="I24">
            <v>120.70000000000005</v>
          </cell>
          <cell r="K24">
            <v>147.70000000000005</v>
          </cell>
          <cell r="L24">
            <v>656.7</v>
          </cell>
          <cell r="M24">
            <v>516.95190000000002</v>
          </cell>
          <cell r="N24">
            <v>32.182774077071535</v>
          </cell>
        </row>
        <row r="25">
          <cell r="A25">
            <v>2013</v>
          </cell>
          <cell r="B25">
            <v>855</v>
          </cell>
          <cell r="C25">
            <v>0.24207248018120045</v>
          </cell>
          <cell r="D25">
            <v>783.48288000000002</v>
          </cell>
          <cell r="E25">
            <v>0.2218241449603624</v>
          </cell>
          <cell r="F25">
            <v>1638.48288</v>
          </cell>
          <cell r="G25">
            <v>1766</v>
          </cell>
          <cell r="I25">
            <v>127.51711999999998</v>
          </cell>
          <cell r="K25">
            <v>140.51711999999998</v>
          </cell>
          <cell r="L25">
            <v>798.21712000000002</v>
          </cell>
          <cell r="M25">
            <v>611.05158213472009</v>
          </cell>
          <cell r="N25">
            <v>37.293742253487572</v>
          </cell>
        </row>
        <row r="26">
          <cell r="A26">
            <v>2014</v>
          </cell>
          <cell r="B26">
            <v>860.00000000000011</v>
          </cell>
          <cell r="C26">
            <v>0.23955431754874654</v>
          </cell>
          <cell r="D26">
            <v>794.41695552883937</v>
          </cell>
          <cell r="E26">
            <v>0.22128606003588841</v>
          </cell>
          <cell r="F26">
            <v>1654.4169555288395</v>
          </cell>
          <cell r="G26">
            <v>1795</v>
          </cell>
          <cell r="I26">
            <v>140.58304447116052</v>
          </cell>
          <cell r="K26">
            <v>153.58304447116052</v>
          </cell>
          <cell r="L26">
            <v>951.80016447116054</v>
          </cell>
          <cell r="M26">
            <v>762.8144612241457</v>
          </cell>
          <cell r="N26">
            <v>46.107751656855434</v>
          </cell>
        </row>
        <row r="27">
          <cell r="A27">
            <v>2015</v>
          </cell>
          <cell r="B27">
            <v>861</v>
          </cell>
          <cell r="C27">
            <v>0.23666849917537108</v>
          </cell>
          <cell r="D27">
            <v>802.6621252028965</v>
          </cell>
          <cell r="E27">
            <v>0.22063279967094462</v>
          </cell>
          <cell r="F27">
            <v>1663.6621252028965</v>
          </cell>
          <cell r="G27">
            <v>1819</v>
          </cell>
          <cell r="I27">
            <v>155.3378747971035</v>
          </cell>
          <cell r="K27">
            <v>176.3378747971035</v>
          </cell>
          <cell r="L27">
            <v>1124.3460067404903</v>
          </cell>
          <cell r="M27">
            <v>934.30421851643825</v>
          </cell>
          <cell r="N27">
            <v>56.159493226576437</v>
          </cell>
        </row>
        <row r="28">
          <cell r="A28">
            <v>2016</v>
          </cell>
          <cell r="B28">
            <v>859</v>
          </cell>
          <cell r="C28">
            <v>0.2343153300600109</v>
          </cell>
          <cell r="D28">
            <v>807.42788679329374</v>
          </cell>
          <cell r="E28">
            <v>0.22024765051644674</v>
          </cell>
          <cell r="F28">
            <v>1666.4278867932937</v>
          </cell>
          <cell r="G28">
            <v>1833</v>
          </cell>
          <cell r="I28">
            <v>166.57211320670626</v>
          </cell>
          <cell r="K28">
            <v>196.57211320670626</v>
          </cell>
          <cell r="L28">
            <v>1309.7859812665977</v>
          </cell>
          <cell r="M28">
            <v>1119.428257330313</v>
          </cell>
          <cell r="N28">
            <v>67.175319508390388</v>
          </cell>
        </row>
        <row r="29">
          <cell r="A29">
            <v>2017</v>
          </cell>
          <cell r="B29">
            <v>855.99999999999989</v>
          </cell>
          <cell r="C29">
            <v>0.23097679438747973</v>
          </cell>
          <cell r="D29">
            <v>814.62301481939596</v>
          </cell>
          <cell r="E29">
            <v>0.21981193060426227</v>
          </cell>
          <cell r="F29">
            <v>1670.6230148193958</v>
          </cell>
          <cell r="G29">
            <v>1853</v>
          </cell>
          <cell r="I29">
            <v>182.37698518060415</v>
          </cell>
          <cell r="K29">
            <v>218.37698518060415</v>
          </cell>
          <cell r="L29">
            <v>1515.1947884148592</v>
          </cell>
          <cell r="M29">
            <v>1324.3578508090247</v>
          </cell>
          <cell r="N29">
            <v>79.273291404536025</v>
          </cell>
        </row>
        <row r="30">
          <cell r="A30">
            <v>2018</v>
          </cell>
          <cell r="B30">
            <v>850</v>
          </cell>
          <cell r="C30">
            <v>0.22690870261612386</v>
          </cell>
          <cell r="D30">
            <v>821.55186108597718</v>
          </cell>
          <cell r="E30">
            <v>0.21931443168338954</v>
          </cell>
          <cell r="F30">
            <v>1671.5518610859772</v>
          </cell>
          <cell r="G30">
            <v>1873</v>
          </cell>
          <cell r="I30">
            <v>201.44813891402282</v>
          </cell>
          <cell r="K30">
            <v>250.44813891402282</v>
          </cell>
          <cell r="L30">
            <v>1750.6409987307152</v>
          </cell>
          <cell r="M30">
            <v>1559.6979580870029</v>
          </cell>
          <cell r="N30">
            <v>93.308379739632798</v>
          </cell>
        </row>
        <row r="31">
          <cell r="A31">
            <v>2019</v>
          </cell>
          <cell r="B31">
            <v>842</v>
          </cell>
          <cell r="C31">
            <v>0.22263352723426758</v>
          </cell>
          <cell r="D31">
            <v>827.07448439993414</v>
          </cell>
          <cell r="E31">
            <v>0.21868706620833794</v>
          </cell>
          <cell r="F31">
            <v>1669.0744843999341</v>
          </cell>
          <cell r="G31">
            <v>1891</v>
          </cell>
          <cell r="I31">
            <v>221.92551560006586</v>
          </cell>
          <cell r="K31">
            <v>279.92551560006586</v>
          </cell>
          <cell r="L31">
            <v>2004.694972477618</v>
          </cell>
          <cell r="M31">
            <v>1814.034925050129</v>
          </cell>
          <cell r="N31">
            <v>108.68507918640378</v>
          </cell>
        </row>
        <row r="32">
          <cell r="A32">
            <v>2020</v>
          </cell>
          <cell r="B32">
            <v>883.99999999999989</v>
          </cell>
          <cell r="C32">
            <v>0.23153483499214245</v>
          </cell>
          <cell r="D32">
            <v>859.36534369107551</v>
          </cell>
          <cell r="E32">
            <v>0.22508259394737443</v>
          </cell>
          <cell r="F32">
            <v>1743.3653436910754</v>
          </cell>
          <cell r="G32">
            <v>1909</v>
          </cell>
          <cell r="I32">
            <v>165.6346563089246</v>
          </cell>
          <cell r="K32">
            <v>230.6346563089246</v>
          </cell>
          <cell r="L32">
            <v>2205.7035947105187</v>
          </cell>
          <cell r="M32">
            <v>2006.5572281353434</v>
          </cell>
          <cell r="N32">
            <v>115.0967716202867</v>
          </cell>
        </row>
        <row r="33">
          <cell r="A33">
            <v>2021</v>
          </cell>
          <cell r="B33">
            <v>872</v>
          </cell>
          <cell r="C33">
            <v>0.2264935064935065</v>
          </cell>
          <cell r="D33">
            <v>863.15638975272304</v>
          </cell>
          <cell r="E33">
            <v>0.22419646487083716</v>
          </cell>
          <cell r="F33">
            <v>1735.156389752723</v>
          </cell>
          <cell r="G33">
            <v>1925</v>
          </cell>
          <cell r="I33">
            <v>189.84361024727696</v>
          </cell>
          <cell r="K33">
            <v>262.84361024727696</v>
          </cell>
          <cell r="L33">
            <v>2435.9506001098571</v>
          </cell>
          <cell r="M33">
            <v>2237.7419505520138</v>
          </cell>
          <cell r="N33">
            <v>128.9648566415915</v>
          </cell>
        </row>
        <row r="34">
          <cell r="A34">
            <v>2022</v>
          </cell>
          <cell r="B34">
            <v>862</v>
          </cell>
          <cell r="C34">
            <v>0.22216494845360824</v>
          </cell>
          <cell r="D34">
            <v>865.78926972711088</v>
          </cell>
          <cell r="E34">
            <v>0.22314156436265745</v>
          </cell>
          <cell r="F34">
            <v>1727.7892697271109</v>
          </cell>
          <cell r="G34">
            <v>1940</v>
          </cell>
          <cell r="I34">
            <v>212.21073027288912</v>
          </cell>
          <cell r="K34">
            <v>293.21073027288912</v>
          </cell>
          <cell r="L34">
            <v>2693.1620604303839</v>
          </cell>
          <cell r="M34">
            <v>2495.7949643601864</v>
          </cell>
          <cell r="N34">
            <v>144.45019471352401</v>
          </cell>
        </row>
        <row r="35">
          <cell r="A35">
            <v>2023</v>
          </cell>
          <cell r="B35">
            <v>851</v>
          </cell>
          <cell r="C35">
            <v>0.21798155737704919</v>
          </cell>
          <cell r="D35">
            <v>866.79199852158013</v>
          </cell>
          <cell r="E35">
            <v>0.22202663896556868</v>
          </cell>
          <cell r="F35">
            <v>1717.7919985215801</v>
          </cell>
          <cell r="G35">
            <v>1952</v>
          </cell>
          <cell r="I35">
            <v>234.20800147841987</v>
          </cell>
          <cell r="K35">
            <v>324.20800147841987</v>
          </cell>
          <cell r="L35">
            <v>2977.5696373704241</v>
          </cell>
          <cell r="M35">
            <v>2781.3445395873055</v>
          </cell>
          <cell r="N35">
            <v>161.91393032340778</v>
          </cell>
        </row>
        <row r="36">
          <cell r="A36">
            <v>2024</v>
          </cell>
          <cell r="B36">
            <v>842</v>
          </cell>
          <cell r="C36">
            <v>0.21435845213849286</v>
          </cell>
          <cell r="D36">
            <v>866.84848109817676</v>
          </cell>
          <cell r="E36">
            <v>0.22068444019811018</v>
          </cell>
          <cell r="F36">
            <v>1708.8484810981768</v>
          </cell>
          <cell r="G36">
            <v>1964</v>
          </cell>
          <cell r="I36">
            <v>255.15151890182324</v>
          </cell>
          <cell r="K36">
            <v>355.15151890182324</v>
          </cell>
          <cell r="L36">
            <v>3288.7176640943599</v>
          </cell>
          <cell r="M36">
            <v>3093.5141932500342</v>
          </cell>
          <cell r="N36">
            <v>181.02916832404088</v>
          </cell>
        </row>
        <row r="37">
          <cell r="A37">
            <v>2025</v>
          </cell>
          <cell r="B37">
            <v>834.99999999999989</v>
          </cell>
          <cell r="C37">
            <v>0.21149949341438701</v>
          </cell>
          <cell r="D37">
            <v>865.45757800557124</v>
          </cell>
          <cell r="E37">
            <v>0.21921417882613253</v>
          </cell>
          <cell r="F37">
            <v>1700.4575780055711</v>
          </cell>
          <cell r="G37">
            <v>1974</v>
          </cell>
          <cell r="I37">
            <v>273.54242199442888</v>
          </cell>
          <cell r="K37">
            <v>384.54242199442888</v>
          </cell>
          <cell r="L37">
            <v>3624.6583472105476</v>
          </cell>
          <cell r="M37">
            <v>3430.4133776173931</v>
          </cell>
          <cell r="N37">
            <v>201.73472258219158</v>
          </cell>
        </row>
        <row r="38">
          <cell r="A38">
            <v>2026</v>
          </cell>
          <cell r="B38">
            <v>829.00000000000011</v>
          </cell>
          <cell r="C38">
            <v>0.20881612090680104</v>
          </cell>
          <cell r="D38">
            <v>863.03194526472441</v>
          </cell>
          <cell r="E38">
            <v>0.2173883993110137</v>
          </cell>
          <cell r="F38">
            <v>1692.0319452647245</v>
          </cell>
          <cell r="G38">
            <v>1985</v>
          </cell>
          <cell r="I38">
            <v>292.96805473527547</v>
          </cell>
          <cell r="K38">
            <v>415.96805473527547</v>
          </cell>
          <cell r="L38">
            <v>3987.0600224303967</v>
          </cell>
          <cell r="M38">
            <v>3793.7775212908618</v>
          </cell>
          <cell r="N38">
            <v>224.21429642082268</v>
          </cell>
        </row>
        <row r="39">
          <cell r="A39">
            <v>2027</v>
          </cell>
          <cell r="B39">
            <v>879</v>
          </cell>
          <cell r="C39">
            <v>0.2204112337011033</v>
          </cell>
          <cell r="D39">
            <v>897.00751800774742</v>
          </cell>
          <cell r="E39">
            <v>0.22492665948037799</v>
          </cell>
          <cell r="F39">
            <v>1776.0075180077474</v>
          </cell>
          <cell r="G39">
            <v>1994</v>
          </cell>
          <cell r="I39">
            <v>217.99248199225258</v>
          </cell>
          <cell r="K39">
            <v>352.99248199225258</v>
          </cell>
          <cell r="L39">
            <v>4281.1304351256495</v>
          </cell>
          <cell r="M39">
            <v>4078.2553203361067</v>
          </cell>
          <cell r="N39">
            <v>229.63052121034525</v>
          </cell>
        </row>
        <row r="40">
          <cell r="A40">
            <v>2028</v>
          </cell>
          <cell r="B40">
            <v>877.00000000000011</v>
          </cell>
          <cell r="C40">
            <v>0.21870324189526189</v>
          </cell>
          <cell r="D40">
            <v>892.68954363282444</v>
          </cell>
          <cell r="E40">
            <v>0.22261584629247491</v>
          </cell>
          <cell r="F40">
            <v>1769.6895436328246</v>
          </cell>
          <cell r="G40">
            <v>2005</v>
          </cell>
          <cell r="I40">
            <v>235.31045636717545</v>
          </cell>
          <cell r="K40">
            <v>380.31045636717545</v>
          </cell>
          <cell r="L40">
            <v>4598.1729540279139</v>
          </cell>
          <cell r="M40">
            <v>4396.0195477691923</v>
          </cell>
          <cell r="N40">
            <v>248.40625654288652</v>
          </cell>
        </row>
        <row r="41">
          <cell r="A41">
            <v>2029</v>
          </cell>
          <cell r="B41">
            <v>876</v>
          </cell>
          <cell r="C41">
            <v>0.21715418939018344</v>
          </cell>
          <cell r="D41">
            <v>887.83844021814934</v>
          </cell>
          <cell r="E41">
            <v>0.22008885478883225</v>
          </cell>
          <cell r="F41">
            <v>1763.8384402181493</v>
          </cell>
          <cell r="G41">
            <v>2017</v>
          </cell>
          <cell r="I41">
            <v>253.16155978185066</v>
          </cell>
          <cell r="K41">
            <v>409.16155978185066</v>
          </cell>
          <cell r="L41">
            <v>4939.3812189226537</v>
          </cell>
          <cell r="M41">
            <v>4737.8961900580944</v>
          </cell>
          <cell r="N41">
            <v>268.61282088126603</v>
          </cell>
        </row>
        <row r="42">
          <cell r="A42">
            <v>2030</v>
          </cell>
          <cell r="B42">
            <v>875</v>
          </cell>
          <cell r="C42">
            <v>0.21562345983242978</v>
          </cell>
          <cell r="D42">
            <v>882.94795675988553</v>
          </cell>
          <cell r="E42">
            <v>0.21758204947261842</v>
          </cell>
          <cell r="F42">
            <v>1757.9479567598855</v>
          </cell>
          <cell r="G42">
            <v>2029</v>
          </cell>
          <cell r="I42">
            <v>271.05204324011447</v>
          </cell>
          <cell r="K42">
            <v>439.05204324011447</v>
          </cell>
          <cell r="L42">
            <v>5305.4374806023352</v>
          </cell>
          <cell r="M42">
            <v>5104.6253275536965</v>
          </cell>
          <cell r="N42">
            <v>290.37408689630092</v>
          </cell>
        </row>
        <row r="43">
          <cell r="A43">
            <v>2031</v>
          </cell>
          <cell r="B43">
            <v>875</v>
          </cell>
          <cell r="C43">
            <v>0.21425073457394711</v>
          </cell>
          <cell r="D43">
            <v>878.62071822195162</v>
          </cell>
          <cell r="E43">
            <v>0.21513729633250531</v>
          </cell>
          <cell r="F43">
            <v>1753.6207182219516</v>
          </cell>
          <cell r="G43">
            <v>2042</v>
          </cell>
          <cell r="I43">
            <v>288.37928177804838</v>
          </cell>
          <cell r="K43">
            <v>469.37928177804838</v>
          </cell>
          <cell r="L43">
            <v>5696.4112823714831</v>
          </cell>
          <cell r="M43">
            <v>5496.0934341082711</v>
          </cell>
          <cell r="N43">
            <v>313.41403400393926</v>
          </cell>
        </row>
        <row r="44">
          <cell r="A44">
            <v>2032</v>
          </cell>
          <cell r="B44">
            <v>876</v>
          </cell>
          <cell r="C44">
            <v>0.21293145357316481</v>
          </cell>
          <cell r="D44">
            <v>874.97834556196017</v>
          </cell>
          <cell r="E44">
            <v>0.21268311754058342</v>
          </cell>
          <cell r="F44">
            <v>1750.9783455619602</v>
          </cell>
          <cell r="G44">
            <v>2057</v>
          </cell>
          <cell r="I44">
            <v>306.02165443803983</v>
          </cell>
          <cell r="K44">
            <v>501.02165443803983</v>
          </cell>
          <cell r="L44">
            <v>6113.2495188434432</v>
          </cell>
          <cell r="M44">
            <v>5913.2335114515554</v>
          </cell>
          <cell r="N44">
            <v>337.71025932098308</v>
          </cell>
        </row>
        <row r="45">
          <cell r="A45">
            <v>2033</v>
          </cell>
          <cell r="B45">
            <v>929</v>
          </cell>
          <cell r="C45">
            <v>0.22417953667953669</v>
          </cell>
          <cell r="D45">
            <v>914.99226074619105</v>
          </cell>
          <cell r="E45">
            <v>0.22079929072060595</v>
          </cell>
          <cell r="F45">
            <v>1843.9922607461911</v>
          </cell>
          <cell r="G45">
            <v>2072</v>
          </cell>
          <cell r="I45">
            <v>228.00773925380895</v>
          </cell>
          <cell r="K45">
            <v>436.00773925380895</v>
          </cell>
          <cell r="L45">
            <v>6458.9136691488275</v>
          </cell>
          <cell r="M45">
            <v>6248.2725892115295</v>
          </cell>
          <cell r="N45">
            <v>338.84483803001967</v>
          </cell>
        </row>
        <row r="46">
          <cell r="A46">
            <v>2034</v>
          </cell>
          <cell r="B46">
            <v>930.00000000000011</v>
          </cell>
          <cell r="C46">
            <v>0.22270114942528738</v>
          </cell>
          <cell r="D46">
            <v>913.23521183761693</v>
          </cell>
          <cell r="E46">
            <v>0.21868659287299255</v>
          </cell>
          <cell r="F46">
            <v>1843.235211837617</v>
          </cell>
          <cell r="G46">
            <v>2088</v>
          </cell>
          <cell r="I46">
            <v>244.76478816238296</v>
          </cell>
          <cell r="K46">
            <v>464.76478816238296</v>
          </cell>
          <cell r="L46">
            <v>6828.226531166154</v>
          </cell>
          <cell r="M46">
            <v>6617.6719296827314</v>
          </cell>
          <cell r="N46">
            <v>359.02482153025005</v>
          </cell>
        </row>
        <row r="47">
          <cell r="A47">
            <v>2035</v>
          </cell>
          <cell r="B47">
            <v>930</v>
          </cell>
          <cell r="C47">
            <v>0.22079772079772081</v>
          </cell>
          <cell r="D47">
            <v>913.1274296417123</v>
          </cell>
          <cell r="E47">
            <v>0.21679188737932389</v>
          </cell>
          <cell r="F47">
            <v>1843.1274296417123</v>
          </cell>
          <cell r="G47">
            <v>2106</v>
          </cell>
          <cell r="I47">
            <v>262.8725703582877</v>
          </cell>
          <cell r="K47">
            <v>495.8725703582877</v>
          </cell>
          <cell r="L47">
            <v>7223.1893498323316</v>
          </cell>
          <cell r="M47">
            <v>7012.647060416929</v>
          </cell>
          <cell r="N47">
            <v>380.4754325521663</v>
          </cell>
        </row>
        <row r="51">
          <cell r="B51">
            <v>2014</v>
          </cell>
          <cell r="C51">
            <v>2015</v>
          </cell>
          <cell r="D51">
            <v>2016</v>
          </cell>
          <cell r="E51">
            <v>2017</v>
          </cell>
          <cell r="F51">
            <v>2018</v>
          </cell>
        </row>
        <row r="52">
          <cell r="B52">
            <v>0.7</v>
          </cell>
          <cell r="C52">
            <v>0.8</v>
          </cell>
          <cell r="D52">
            <v>1</v>
          </cell>
          <cell r="E52">
            <v>1.4000000000000001</v>
          </cell>
          <cell r="F52">
            <v>1.4000000000000001</v>
          </cell>
          <cell r="G52">
            <v>2</v>
          </cell>
        </row>
        <row r="53">
          <cell r="B53">
            <v>0.2</v>
          </cell>
          <cell r="C53">
            <v>0.2</v>
          </cell>
          <cell r="D53">
            <v>0.2</v>
          </cell>
          <cell r="E53">
            <v>0.2</v>
          </cell>
          <cell r="F53">
            <v>0.2</v>
          </cell>
          <cell r="G53">
            <v>0.2</v>
          </cell>
        </row>
        <row r="54">
          <cell r="B54">
            <v>0.2</v>
          </cell>
          <cell r="C54">
            <v>0.4</v>
          </cell>
          <cell r="D54">
            <v>1</v>
          </cell>
          <cell r="E54">
            <v>1</v>
          </cell>
          <cell r="F54">
            <v>1</v>
          </cell>
          <cell r="G54">
            <v>1.5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howOutlineSymbols="0"/>
    <pageSetUpPr fitToPage="1"/>
  </sheetPr>
  <dimension ref="A1:P60"/>
  <sheetViews>
    <sheetView showOutlineSymbols="0" zoomScale="85" zoomScaleNormal="85" workbookViewId="0">
      <selection activeCell="K60" sqref="K60"/>
    </sheetView>
  </sheetViews>
  <sheetFormatPr defaultColWidth="7.33203125" defaultRowHeight="12.75" outlineLevelRow="1"/>
  <cols>
    <col min="1" max="1" width="14.77734375" style="14" customWidth="1"/>
    <col min="2" max="2" width="7.44140625" style="7" customWidth="1"/>
    <col min="3" max="3" width="8.44140625" style="7" customWidth="1"/>
    <col min="4" max="4" width="6.88671875" style="7" customWidth="1"/>
    <col min="5" max="5" width="8.44140625" style="7" customWidth="1"/>
    <col min="6" max="6" width="6.77734375" style="14" customWidth="1"/>
    <col min="7" max="7" width="7.5546875" style="7" customWidth="1"/>
    <col min="8" max="8" width="6.6640625" style="7" customWidth="1"/>
    <col min="9" max="9" width="8.77734375" style="7" customWidth="1"/>
    <col min="10" max="10" width="8.5546875" style="7" customWidth="1"/>
    <col min="11" max="11" width="6.6640625" style="7" customWidth="1"/>
    <col min="12" max="12" width="7.5546875" style="7" customWidth="1"/>
    <col min="13" max="13" width="7" style="7" customWidth="1"/>
    <col min="14" max="14" width="9.21875" style="7" customWidth="1"/>
    <col min="15" max="16384" width="7.33203125" style="7"/>
  </cols>
  <sheetData>
    <row r="1" spans="1:14" s="1" customFormat="1" ht="18.75">
      <c r="A1" s="117" t="s">
        <v>20</v>
      </c>
      <c r="B1" s="117"/>
      <c r="C1" s="117"/>
      <c r="D1" s="19"/>
      <c r="E1" s="19"/>
      <c r="F1" s="20"/>
      <c r="G1" s="21"/>
      <c r="H1" s="22"/>
      <c r="I1" s="22"/>
      <c r="J1" s="22"/>
      <c r="K1" s="23"/>
      <c r="L1" s="23"/>
      <c r="M1" s="24"/>
      <c r="N1" s="18" t="s">
        <v>37</v>
      </c>
    </row>
    <row r="2" spans="1:14" ht="15.95" customHeight="1">
      <c r="A2" s="118"/>
      <c r="B2" s="118"/>
      <c r="C2" s="118"/>
      <c r="D2" s="26"/>
      <c r="E2" s="26"/>
      <c r="F2" s="27"/>
      <c r="G2" s="28"/>
      <c r="H2" s="26"/>
      <c r="I2" s="26"/>
      <c r="J2" s="26"/>
      <c r="K2" s="60"/>
      <c r="L2" s="60"/>
      <c r="M2" s="28"/>
      <c r="N2" s="28"/>
    </row>
    <row r="3" spans="1:14" ht="8.1" customHeight="1">
      <c r="A3" s="25"/>
      <c r="B3" s="26"/>
      <c r="C3" s="26"/>
      <c r="D3" s="26"/>
      <c r="E3" s="26"/>
      <c r="F3" s="27"/>
      <c r="G3" s="28"/>
      <c r="H3" s="26"/>
      <c r="I3" s="26"/>
      <c r="J3" s="26"/>
      <c r="K3" s="60"/>
      <c r="L3" s="60"/>
      <c r="M3" s="28"/>
      <c r="N3" s="28"/>
    </row>
    <row r="4" spans="1:14" s="8" customFormat="1" ht="14.1" customHeight="1">
      <c r="A4" s="118" t="s">
        <v>2</v>
      </c>
      <c r="B4" s="118"/>
      <c r="C4" s="118"/>
      <c r="D4" s="60"/>
      <c r="E4" s="60"/>
      <c r="F4" s="30"/>
      <c r="G4" s="30"/>
      <c r="H4" s="30"/>
      <c r="I4" s="30"/>
      <c r="J4" s="30"/>
      <c r="K4" s="31"/>
      <c r="L4" s="31"/>
      <c r="M4" s="34"/>
      <c r="N4" s="24" t="s">
        <v>34</v>
      </c>
    </row>
    <row r="5" spans="1:14" ht="3.95" customHeight="1">
      <c r="A5" s="32"/>
      <c r="B5" s="33"/>
      <c r="C5" s="33"/>
      <c r="D5" s="33"/>
      <c r="E5" s="33"/>
      <c r="F5" s="32"/>
      <c r="G5" s="33"/>
      <c r="H5" s="33"/>
      <c r="I5" s="33"/>
      <c r="J5" s="33"/>
      <c r="K5" s="33"/>
      <c r="L5" s="33"/>
      <c r="M5" s="33"/>
      <c r="N5" s="33"/>
    </row>
    <row r="6" spans="1:14" ht="3.95" customHeight="1">
      <c r="A6" s="25"/>
      <c r="B6" s="26"/>
      <c r="C6" s="26"/>
      <c r="D6" s="26"/>
      <c r="E6" s="26"/>
      <c r="F6" s="27"/>
      <c r="G6" s="28"/>
      <c r="H6" s="26"/>
      <c r="I6" s="26"/>
      <c r="J6" s="26"/>
      <c r="K6" s="60"/>
      <c r="L6" s="60"/>
      <c r="M6" s="28"/>
      <c r="N6" s="28"/>
    </row>
    <row r="7" spans="1:14" s="1" customFormat="1" ht="14.1" customHeight="1">
      <c r="A7" s="66" t="s">
        <v>3</v>
      </c>
      <c r="B7" s="21" t="s">
        <v>4</v>
      </c>
      <c r="C7" s="21"/>
      <c r="D7" s="21"/>
      <c r="E7" s="21"/>
      <c r="F7" s="20"/>
      <c r="G7" s="21" t="s">
        <v>5</v>
      </c>
      <c r="H7" s="21"/>
      <c r="I7" s="21" t="s">
        <v>6</v>
      </c>
      <c r="J7" s="67" t="s">
        <v>21</v>
      </c>
      <c r="K7" s="67"/>
      <c r="L7" s="21"/>
      <c r="M7" s="21"/>
      <c r="N7" s="111"/>
    </row>
    <row r="8" spans="1:14" s="1" customFormat="1" ht="14.1" customHeight="1">
      <c r="A8" s="20"/>
      <c r="B8" s="21"/>
      <c r="C8" s="21"/>
      <c r="D8" s="21"/>
      <c r="E8" s="21"/>
      <c r="F8" s="20"/>
      <c r="G8" s="21"/>
      <c r="H8" s="21"/>
      <c r="I8" s="21" t="s">
        <v>7</v>
      </c>
      <c r="J8" s="21"/>
      <c r="K8" s="21"/>
      <c r="L8" s="21"/>
      <c r="M8" s="21"/>
      <c r="N8" s="111"/>
    </row>
    <row r="9" spans="1:14" ht="3.95" customHeight="1">
      <c r="A9" s="27"/>
      <c r="B9" s="33"/>
      <c r="C9" s="33"/>
      <c r="D9" s="33"/>
      <c r="E9" s="33"/>
      <c r="F9" s="32"/>
      <c r="G9" s="33"/>
      <c r="H9" s="33"/>
      <c r="I9" s="33"/>
      <c r="J9" s="33"/>
      <c r="K9" s="33"/>
      <c r="L9" s="33"/>
      <c r="M9" s="33"/>
      <c r="N9" s="33"/>
    </row>
    <row r="10" spans="1:14" ht="0.75" customHeight="1">
      <c r="A10" s="25"/>
      <c r="B10" s="26"/>
      <c r="C10" s="26"/>
      <c r="D10" s="26"/>
      <c r="E10" s="26"/>
      <c r="F10" s="27"/>
      <c r="G10" s="28"/>
      <c r="H10" s="26"/>
      <c r="I10" s="26"/>
      <c r="J10" s="26"/>
      <c r="K10" s="60"/>
      <c r="L10" s="60"/>
      <c r="M10" s="28"/>
      <c r="N10" s="28"/>
    </row>
    <row r="11" spans="1:14" ht="14.1" customHeight="1">
      <c r="A11" s="60"/>
      <c r="B11" s="68" t="s">
        <v>15</v>
      </c>
      <c r="C11" s="68" t="s">
        <v>25</v>
      </c>
      <c r="D11" s="68" t="s">
        <v>16</v>
      </c>
      <c r="E11" s="68" t="s">
        <v>25</v>
      </c>
      <c r="F11" s="69" t="s">
        <v>0</v>
      </c>
      <c r="G11" s="68" t="s">
        <v>8</v>
      </c>
      <c r="H11" s="68" t="s">
        <v>0</v>
      </c>
      <c r="I11" s="70"/>
      <c r="J11" s="68" t="s">
        <v>22</v>
      </c>
      <c r="K11" s="68" t="s">
        <v>9</v>
      </c>
      <c r="L11" s="68" t="s">
        <v>23</v>
      </c>
      <c r="M11" s="68" t="s">
        <v>17</v>
      </c>
      <c r="N11" s="68" t="s">
        <v>17</v>
      </c>
    </row>
    <row r="12" spans="1:14" s="8" customFormat="1" ht="14.1" customHeight="1">
      <c r="A12" s="60"/>
      <c r="B12" s="68"/>
      <c r="C12" s="68" t="s">
        <v>26</v>
      </c>
      <c r="D12" s="68"/>
      <c r="E12" s="68" t="s">
        <v>26</v>
      </c>
      <c r="F12" s="69"/>
      <c r="G12" s="71" t="s">
        <v>1</v>
      </c>
      <c r="H12" s="71"/>
      <c r="I12" s="70"/>
      <c r="J12" s="71" t="s">
        <v>12</v>
      </c>
      <c r="K12" s="68" t="s">
        <v>10</v>
      </c>
      <c r="L12" s="68" t="s">
        <v>11</v>
      </c>
      <c r="M12" s="68"/>
      <c r="N12" s="68" t="s">
        <v>36</v>
      </c>
    </row>
    <row r="13" spans="1:14" s="56" customFormat="1" ht="14.1" customHeight="1">
      <c r="A13" s="54"/>
      <c r="B13" s="85"/>
      <c r="C13" s="85"/>
      <c r="D13" s="85"/>
      <c r="E13" s="85"/>
      <c r="F13" s="86"/>
      <c r="G13" s="85"/>
      <c r="H13" s="85"/>
      <c r="I13" s="85"/>
      <c r="J13" s="85"/>
      <c r="K13" s="85"/>
      <c r="L13" s="85"/>
      <c r="M13" s="85"/>
      <c r="N13" s="85" t="s">
        <v>33</v>
      </c>
    </row>
    <row r="14" spans="1:14" ht="3.95" customHeight="1">
      <c r="A14" s="27"/>
      <c r="B14" s="28"/>
      <c r="C14" s="28"/>
      <c r="D14" s="28"/>
      <c r="E14" s="28"/>
      <c r="F14" s="27"/>
      <c r="G14" s="28"/>
      <c r="H14" s="28"/>
      <c r="I14" s="28"/>
      <c r="J14" s="28"/>
      <c r="K14" s="28"/>
      <c r="L14" s="28"/>
      <c r="M14" s="28"/>
      <c r="N14" s="28"/>
    </row>
    <row r="15" spans="1:14" ht="24" hidden="1" customHeight="1" outlineLevel="1">
      <c r="A15" s="25"/>
      <c r="B15" s="26"/>
      <c r="C15" s="26"/>
      <c r="D15" s="26"/>
      <c r="E15" s="26"/>
      <c r="F15" s="27"/>
      <c r="G15" s="28"/>
      <c r="H15" s="26"/>
      <c r="I15" s="26"/>
      <c r="J15" s="28"/>
      <c r="K15" s="60"/>
      <c r="L15" s="60"/>
      <c r="M15" s="28"/>
      <c r="N15" s="28"/>
    </row>
    <row r="16" spans="1:14" s="10" customFormat="1" ht="24" hidden="1" customHeight="1" outlineLevel="1">
      <c r="A16" s="36"/>
      <c r="B16" s="37"/>
      <c r="C16" s="37"/>
      <c r="D16" s="37"/>
      <c r="E16" s="37"/>
      <c r="F16" s="36"/>
      <c r="G16" s="37"/>
      <c r="H16" s="37"/>
      <c r="I16" s="37"/>
      <c r="J16" s="37"/>
      <c r="K16" s="37"/>
      <c r="L16" s="37"/>
      <c r="M16" s="37"/>
      <c r="N16" s="58"/>
    </row>
    <row r="17" spans="1:16" ht="24" hidden="1" customHeight="1" outlineLevel="1">
      <c r="A17" s="38"/>
      <c r="B17" s="39"/>
      <c r="C17" s="40"/>
      <c r="D17" s="41"/>
      <c r="E17" s="40"/>
      <c r="F17" s="42"/>
      <c r="G17" s="43"/>
      <c r="H17" s="43"/>
      <c r="I17" s="43"/>
      <c r="J17" s="43"/>
      <c r="K17" s="43"/>
      <c r="L17" s="43"/>
      <c r="M17" s="43"/>
      <c r="N17" s="44"/>
      <c r="P17" s="11"/>
    </row>
    <row r="18" spans="1:16" ht="24" hidden="1" customHeight="1" outlineLevel="1">
      <c r="A18" s="38">
        <v>2009</v>
      </c>
      <c r="B18" s="39">
        <v>856</v>
      </c>
      <c r="C18" s="40">
        <v>0.26204081632653059</v>
      </c>
      <c r="D18" s="41">
        <v>679.1015576553591</v>
      </c>
      <c r="E18" s="40">
        <v>0.207888231935314</v>
      </c>
      <c r="F18" s="42">
        <v>1535.1015576553591</v>
      </c>
      <c r="G18" s="43">
        <v>980</v>
      </c>
      <c r="H18" s="43">
        <v>1061.44753184</v>
      </c>
      <c r="I18" s="43">
        <v>-555.1015576553591</v>
      </c>
      <c r="J18" s="43"/>
      <c r="K18" s="43">
        <v>-473.65402581535909</v>
      </c>
      <c r="L18" s="43">
        <v>1009.173625343424</v>
      </c>
      <c r="M18" s="43">
        <v>875.61978982740777</v>
      </c>
      <c r="N18" s="44">
        <v>57.039860682884566</v>
      </c>
      <c r="P18" s="11"/>
    </row>
    <row r="19" spans="1:16" ht="24" hidden="1" customHeight="1" outlineLevel="1">
      <c r="A19" s="38"/>
      <c r="B19" s="39"/>
      <c r="C19" s="40"/>
      <c r="D19" s="41"/>
      <c r="E19" s="40"/>
      <c r="F19" s="42"/>
      <c r="G19" s="43"/>
      <c r="H19" s="43"/>
      <c r="I19" s="43"/>
      <c r="J19" s="43"/>
      <c r="K19" s="43"/>
      <c r="L19" s="43"/>
      <c r="M19" s="43"/>
      <c r="N19" s="44"/>
      <c r="P19" s="11"/>
    </row>
    <row r="20" spans="1:16" ht="24" hidden="1" customHeight="1">
      <c r="A20" s="38">
        <f>IF('[2]FH-EO-d_A17'!A22="","",'[2]FH-EO-d_A17'!A22)</f>
        <v>2010</v>
      </c>
      <c r="B20" s="39">
        <f>IF('[2]FH-EO-d_A17'!B22="","",'[2]FH-EO-d_A17'!B22)</f>
        <v>877</v>
      </c>
      <c r="C20" s="40">
        <f>IF('[2]FH-EO-d_A17'!C22="","",'[2]FH-EO-d_A17'!C22)</f>
        <v>0.26710659898477163</v>
      </c>
      <c r="D20" s="41">
        <f>IF('[2]FH-EO-d_A17'!D22="","",'[2]FH-EO-d_A17'!D22)</f>
        <v>725.81195974915227</v>
      </c>
      <c r="E20" s="40">
        <f>IF('[2]FH-EO-d_A17'!E22="","",'[2]FH-EO-d_A17'!E22)</f>
        <v>0.22105948012664539</v>
      </c>
      <c r="F20" s="42">
        <f>IF('[2]FH-EO-d_A17'!F22="","",'[2]FH-EO-d_A17'!F22)</f>
        <v>1602.8119597491523</v>
      </c>
      <c r="G20" s="43">
        <f>IF('[2]FH-EO-d_A17'!G22="","",'[2]FH-EO-d_A17'!G22)</f>
        <v>985</v>
      </c>
      <c r="H20" s="43">
        <f>IF('[2]FH-EO-d_A17'!H22="","",'[2]FH-EO-d_A17'!H22)</f>
        <v>994</v>
      </c>
      <c r="I20" s="43">
        <f>IF('[2]FH-EO-d_A17'!I22="","",'[2]FH-EO-d_A17'!I22)</f>
        <v>-617.81195974915227</v>
      </c>
      <c r="J20" s="43"/>
      <c r="K20" s="43">
        <f>IF('[2]FH-EO-d_A17'!K22="","",'[2]FH-EO-d_A17'!K22)</f>
        <v>-608.81195974915227</v>
      </c>
      <c r="L20" s="43">
        <f>IF('[2]FH-EO-d_A17'!L22="","",'[2]FH-EO-d_A17'!L22)</f>
        <v>412</v>
      </c>
      <c r="M20" s="43">
        <f>IF('[2]FH-EO-d_A17'!M22="","",'[2]FH-EO-d_A17'!M22)</f>
        <v>272.55535950182377</v>
      </c>
      <c r="N20" s="44">
        <f>IF('[2]FH-EO-d_A17'!N22="","",'[2]FH-EO-d_A17'!N22)</f>
        <v>17.00482441773644</v>
      </c>
      <c r="P20" s="11"/>
    </row>
    <row r="21" spans="1:16" ht="24" hidden="1" customHeight="1">
      <c r="A21" s="38">
        <f>IF('[2]FH-EO-d_A17'!A23="","",'[2]FH-EO-d_A17'!A23)</f>
        <v>2011</v>
      </c>
      <c r="B21" s="39">
        <f>IF('[2]FH-EO-d_A17'!B23="","",'[2]FH-EO-d_A17'!B23)</f>
        <v>857.4</v>
      </c>
      <c r="C21" s="40">
        <f>IF('[2]FH-EO-d_A17'!C23="","",'[2]FH-EO-d_A17'!C23)</f>
        <v>0.25173223722842042</v>
      </c>
      <c r="D21" s="41">
        <f>IF('[2]FH-EO-d_A17'!D23="","",'[2]FH-EO-d_A17'!D23)</f>
        <v>753.6</v>
      </c>
      <c r="E21" s="40">
        <f>IF('[2]FH-EO-d_A17'!E23="","",'[2]FH-EO-d_A17'!E23)</f>
        <v>0.22125660598943042</v>
      </c>
      <c r="F21" s="42">
        <f>IF('[2]FH-EO-d_A17'!F23="","",'[2]FH-EO-d_A17'!F23)</f>
        <v>1611</v>
      </c>
      <c r="G21" s="43">
        <f>IF('[2]FH-EO-d_A17'!G23="","",'[2]FH-EO-d_A17'!G23)</f>
        <v>1703</v>
      </c>
      <c r="H21" s="43">
        <f>IF('[2]FH-EO-d_A17'!H23="","",'[2]FH-EO-d_A17'!H23)</f>
        <v>1708</v>
      </c>
      <c r="I21" s="43">
        <f>IF('[2]FH-EO-d_A17'!I23="","",'[2]FH-EO-d_A17'!I23)</f>
        <v>92</v>
      </c>
      <c r="J21" s="43"/>
      <c r="K21" s="43">
        <f>IF('[2]FH-EO-d_A17'!K23="","",'[2]FH-EO-d_A17'!K23)</f>
        <v>97</v>
      </c>
      <c r="L21" s="43">
        <f>IF('[2]FH-EO-d_A17'!L23="","",'[2]FH-EO-d_A17'!L23)</f>
        <v>509</v>
      </c>
      <c r="M21" s="43">
        <f>IF('[2]FH-EO-d_A17'!M23="","",'[2]FH-EO-d_A17'!M23)</f>
        <v>368.84300000000002</v>
      </c>
      <c r="N21" s="44">
        <f>IF('[2]FH-EO-d_A17'!N23="","",'[2]FH-EO-d_A17'!N23)</f>
        <v>22.895282433271262</v>
      </c>
      <c r="P21" s="11"/>
    </row>
    <row r="22" spans="1:16" ht="21" hidden="1" customHeight="1">
      <c r="A22" s="45">
        <f>IF('[2]FH-EO-d_A17'!A24="","",'[2]FH-EO-d_A17'!A24)</f>
        <v>2012</v>
      </c>
      <c r="B22" s="45">
        <f>IF('[2]FH-EO-d_A17'!B24="","",'[2]FH-EO-d_A17'!B24)</f>
        <v>870</v>
      </c>
      <c r="C22" s="46">
        <f>IF('[2]FH-EO-d_A17'!C24="","",'[2]FH-EO-d_A17'!C24)</f>
        <v>0.25188187608569773</v>
      </c>
      <c r="D22" s="47">
        <f>IF('[2]FH-EO-d_A17'!D24="","",'[2]FH-EO-d_A17'!D24)</f>
        <v>736.3</v>
      </c>
      <c r="E22" s="46">
        <f>IF('[2]FH-EO-d_A17'!E24="","",'[2]FH-EO-d_A17'!E24)</f>
        <v>0.21317313259988419</v>
      </c>
      <c r="F22" s="48">
        <f>IF('[2]FH-EO-d_A17'!F24="","",'[2]FH-EO-d_A17'!F24)</f>
        <v>1606.3</v>
      </c>
      <c r="G22" s="49">
        <f>IF('[2]FH-EO-d_A17'!G24="","",'[2]FH-EO-d_A17'!G24)</f>
        <v>1727</v>
      </c>
      <c r="H22" s="49">
        <f>IF('[2]FH-EO-d_A17'!H24="","",'[2]FH-EO-d_A17'!H24)</f>
        <v>1754</v>
      </c>
      <c r="I22" s="49">
        <f>IF('[2]FH-EO-d_A17'!I24="","",'[2]FH-EO-d_A17'!I24)</f>
        <v>120.70000000000005</v>
      </c>
      <c r="J22" s="50"/>
      <c r="K22" s="51">
        <f>IF('[2]FH-EO-d_A17'!K24="","",'[2]FH-EO-d_A17'!K24)</f>
        <v>147.70000000000005</v>
      </c>
      <c r="L22" s="52">
        <f>IF('[2]FH-EO-d_A17'!L24="","",'[2]FH-EO-d_A17'!L24)</f>
        <v>656.7</v>
      </c>
      <c r="M22" s="52">
        <f>IF('[2]FH-EO-d_A17'!M24="","",'[2]FH-EO-d_A17'!M24)</f>
        <v>516.95190000000002</v>
      </c>
      <c r="N22" s="51">
        <f>IF('[2]FH-EO-d_A17'!N24="","",'[2]FH-EO-d_A17'!N24)</f>
        <v>32.182774077071535</v>
      </c>
      <c r="P22" s="11"/>
    </row>
    <row r="23" spans="1:16" s="6" customFormat="1" ht="12" customHeight="1">
      <c r="A23" s="61">
        <f>IF('[2]FH-EO-d_A17'!A25="","",'[2]FH-EO-d_A17'!A25)</f>
        <v>2013</v>
      </c>
      <c r="B23" s="99">
        <f>IF('[2]FH-EO-d_A17'!B25="","",'[2]FH-EO-d_A17'!B25)</f>
        <v>855</v>
      </c>
      <c r="C23" s="62">
        <f>IF('[2]FH-EO-d_A17'!C25="","",'[2]FH-EO-d_A17'!C25)</f>
        <v>0.24207248018120045</v>
      </c>
      <c r="D23" s="63">
        <f>IF('[2]FH-EO-d_A17'!D25="","",'[2]FH-EO-d_A17'!D25)</f>
        <v>783.48288000000002</v>
      </c>
      <c r="E23" s="62">
        <f>IF('[2]FH-EO-d_A17'!E25="","",'[2]FH-EO-d_A17'!E25)</f>
        <v>0.2218241449603624</v>
      </c>
      <c r="F23" s="100">
        <f>IF('[2]FH-EO-d_A17'!F25="","",'[2]FH-EO-d_A17'!F25)</f>
        <v>1638.48288</v>
      </c>
      <c r="G23" s="100">
        <f>IF('[2]FH-EO-d_A17'!G25="","",'[2]FH-EO-d_A17'!G25)</f>
        <v>1766</v>
      </c>
      <c r="H23" s="100">
        <f>IF('[2]FH-EO-d_A17'!H25="","",'[2]FH-EO-d_A17'!H25)</f>
        <v>1766</v>
      </c>
      <c r="I23" s="100">
        <f>IF('[2]FH-EO-d_A17'!I25="","",'[2]FH-EO-d_A17'!I25)</f>
        <v>127.51711999999998</v>
      </c>
      <c r="J23" s="116">
        <v>13</v>
      </c>
      <c r="K23" s="100">
        <f>IF('[2]FH-EO-d_A17'!K25="","",'[2]FH-EO-d_A17'!K25)</f>
        <v>140.51711999999998</v>
      </c>
      <c r="L23" s="116">
        <f>IF('[2]FH-EO-d_A17'!L25="","",'[2]FH-EO-d_A17'!L25)</f>
        <v>798.21712000000002</v>
      </c>
      <c r="M23" s="116">
        <f>IF('[2]FH-EO-d_A17'!M25="","",'[2]FH-EO-d_A17'!M25)</f>
        <v>611.05158213472009</v>
      </c>
      <c r="N23" s="116">
        <f>IF('[2]FH-EO-d_A17'!N25="","",'[2]FH-EO-d_A17'!N25)</f>
        <v>37.293742253487572</v>
      </c>
      <c r="P23" s="83"/>
    </row>
    <row r="24" spans="1:16" ht="12" customHeight="1">
      <c r="A24" s="61">
        <f>IF('[2]FH-EO-d_A17'!A26="","",'[2]FH-EO-d_A17'!A26)</f>
        <v>2014</v>
      </c>
      <c r="B24" s="61">
        <f>IF('[2]FH-EO-d_A17'!B26="","",'[2]FH-EO-d_A17'!B26)</f>
        <v>861</v>
      </c>
      <c r="C24" s="62">
        <f>IF('[2]FH-EO-d_A17'!C26="","",'[2]FH-EO-d_A17'!C26)</f>
        <v>0.23863636363636365</v>
      </c>
      <c r="D24" s="63">
        <f>IF('[2]FH-EO-d_A17'!D26="","",'[2]FH-EO-d_A17'!D26)</f>
        <v>797.55560151455938</v>
      </c>
      <c r="E24" s="62">
        <f>IF('[2]FH-EO-d_A17'!E26="","",'[2]FH-EO-d_A17'!E26)</f>
        <v>0.22105199598518829</v>
      </c>
      <c r="F24" s="100">
        <f>IF('[2]FH-EO-d_A17'!F26="","",'[2]FH-EO-d_A17'!F26)</f>
        <v>1658.5556015145594</v>
      </c>
      <c r="G24" s="100">
        <f>IF('[2]FH-EO-d_A17'!G26="","",'[2]FH-EO-d_A17'!G26)</f>
        <v>1804</v>
      </c>
      <c r="H24" s="100">
        <f>IF('[2]FH-EO-d_A17'!H26="","",'[2]FH-EO-d_A17'!H26)</f>
        <v>1804</v>
      </c>
      <c r="I24" s="100">
        <f>IF('[2]FH-EO-d_A17'!I26="","",'[2]FH-EO-d_A17'!I26)</f>
        <v>145.44439848544062</v>
      </c>
      <c r="J24" s="116">
        <v>14</v>
      </c>
      <c r="K24" s="100">
        <f>IF('[2]FH-EO-d_A17'!K26="","",'[2]FH-EO-d_A17'!K26)</f>
        <v>158.44439848544062</v>
      </c>
      <c r="L24" s="116">
        <f>IF('[2]FH-EO-d_A17'!L26="","",'[2]FH-EO-d_A17'!L26)</f>
        <v>956.66151848544064</v>
      </c>
      <c r="M24" s="116">
        <f>IF('[2]FH-EO-d_A17'!M26="","",'[2]FH-EO-d_A17'!M26)</f>
        <v>767.20305356883102</v>
      </c>
      <c r="N24" s="116">
        <f>IF('[2]FH-EO-d_A17'!N26="","",'[2]FH-EO-d_A17'!N26)</f>
        <v>46.257300802471548</v>
      </c>
      <c r="P24" s="11"/>
    </row>
    <row r="25" spans="1:16" ht="12" customHeight="1">
      <c r="A25" s="61">
        <f>IF('[2]FH-EO-d_A17'!A27="","",'[2]FH-EO-d_A17'!A27)</f>
        <v>2015</v>
      </c>
      <c r="B25" s="61">
        <f>IF('[2]FH-EO-d_A17'!B27="","",'[2]FH-EO-d_A17'!B27)</f>
        <v>863.00000000000011</v>
      </c>
      <c r="C25" s="62">
        <f>IF('[2]FH-EO-d_A17'!C27="","",'[2]FH-EO-d_A17'!C27)</f>
        <v>0.23502178649237476</v>
      </c>
      <c r="D25" s="63">
        <f>IF('[2]FH-EO-d_A17'!D27="","",'[2]FH-EO-d_A17'!D27)</f>
        <v>808.99224798323019</v>
      </c>
      <c r="E25" s="62">
        <f>IF('[2]FH-EO-d_A17'!E27="","",'[2]FH-EO-d_A17'!E27)</f>
        <v>0.22031379302375551</v>
      </c>
      <c r="F25" s="64">
        <f>IF('[2]FH-EO-d_A17'!F27="","",'[2]FH-EO-d_A17'!F27)</f>
        <v>1671.9922479832303</v>
      </c>
      <c r="G25" s="64">
        <f>IF('[2]FH-EO-d_A17'!G27="","",'[2]FH-EO-d_A17'!G27)</f>
        <v>1836</v>
      </c>
      <c r="H25" s="64">
        <f>IF('[2]FH-EO-d_A17'!H27="","",'[2]FH-EO-d_A17'!H27)</f>
        <v>1836</v>
      </c>
      <c r="I25" s="64">
        <f>IF('[2]FH-EO-d_A17'!I27="","",'[2]FH-EO-d_A17'!I27)</f>
        <v>164.0077520167697</v>
      </c>
      <c r="J25" s="112">
        <v>22</v>
      </c>
      <c r="K25" s="64">
        <f>IF('[2]FH-EO-d_A17'!K27="","",'[2]FH-EO-d_A17'!K27)</f>
        <v>185.0077520167697</v>
      </c>
      <c r="L25" s="112">
        <f>IF('[2]FH-EO-d_A17'!L27="","",'[2]FH-EO-d_A17'!L27)</f>
        <v>1137.8578700301568</v>
      </c>
      <c r="M25" s="112">
        <f>IF('[2]FH-EO-d_A17'!M27="","",'[2]FH-EO-d_A17'!M27)</f>
        <v>946.8645235507845</v>
      </c>
      <c r="N25" s="112">
        <f>IF('[2]FH-EO-d_A17'!N27="","",'[2]FH-EO-d_A17'!N27)</f>
        <v>56.630915884502429</v>
      </c>
      <c r="P25" s="11"/>
    </row>
    <row r="26" spans="1:16" ht="15.95" customHeight="1">
      <c r="A26" s="61">
        <f>IF('[2]FH-EO-d_A17'!A28="","",'[2]FH-EO-d_A17'!A28)</f>
        <v>2016</v>
      </c>
      <c r="B26" s="61">
        <f>IF('[2]FH-EO-d_A17'!B28="","",'[2]FH-EO-d_A17'!B28)</f>
        <v>862.00000000000011</v>
      </c>
      <c r="C26" s="62">
        <f>IF('[2]FH-EO-d_A17'!C28="","",'[2]FH-EO-d_A17'!C28)</f>
        <v>0.23172043010752691</v>
      </c>
      <c r="D26" s="63">
        <f>IF('[2]FH-EO-d_A17'!D28="","",'[2]FH-EO-d_A17'!D28)</f>
        <v>816.97617845578941</v>
      </c>
      <c r="E26" s="62">
        <f>IF('[2]FH-EO-d_A17'!E28="","",'[2]FH-EO-d_A17'!E28)</f>
        <v>0.21961725227306167</v>
      </c>
      <c r="F26" s="64">
        <f>IF('[2]FH-EO-d_A17'!F28="","",'[2]FH-EO-d_A17'!F28)</f>
        <v>1678.9761784557895</v>
      </c>
      <c r="G26" s="64">
        <f>IF('[2]FH-EO-d_A17'!G28="","",'[2]FH-EO-d_A17'!G28)</f>
        <v>1860</v>
      </c>
      <c r="H26" s="64">
        <f>IF('[2]FH-EO-d_A17'!H28="","",'[2]FH-EO-d_A17'!H28)</f>
        <v>1860</v>
      </c>
      <c r="I26" s="64">
        <f>IF('[2]FH-EO-d_A17'!I28="","",'[2]FH-EO-d_A17'!I28)</f>
        <v>181.02382154421048</v>
      </c>
      <c r="J26" s="112">
        <v>32</v>
      </c>
      <c r="K26" s="64">
        <f>IF('[2]FH-EO-d_A17'!K28="","",'[2]FH-EO-d_A17'!K28)</f>
        <v>212.02382154421048</v>
      </c>
      <c r="L26" s="112">
        <f>IF('[2]FH-EO-d_A17'!L28="","",'[2]FH-EO-d_A17'!L28)</f>
        <v>1338.6157720691183</v>
      </c>
      <c r="M26" s="112">
        <f>IF('[2]FH-EO-d_A17'!M28="","",'[2]FH-EO-d_A17'!M28)</f>
        <v>1146.8246442279351</v>
      </c>
      <c r="N26" s="112">
        <f>IF('[2]FH-EO-d_A17'!N28="","",'[2]FH-EO-d_A17'!N28)</f>
        <v>68.304997947183978</v>
      </c>
      <c r="P26" s="11"/>
    </row>
    <row r="27" spans="1:16" ht="12" customHeight="1">
      <c r="A27" s="61">
        <f>IF('[2]FH-EO-d_A17'!A29="","",'[2]FH-EO-d_A17'!A29)</f>
        <v>2017</v>
      </c>
      <c r="B27" s="61">
        <f>IF('[2]FH-EO-d_A17'!B29="","",'[2]FH-EO-d_A17'!B29)</f>
        <v>859.99999999999989</v>
      </c>
      <c r="C27" s="62">
        <f>IF('[2]FH-EO-d_A17'!C29="","",'[2]FH-EO-d_A17'!C29)</f>
        <v>0.22751322751322747</v>
      </c>
      <c r="D27" s="63">
        <f>IF('[2]FH-EO-d_A17'!D29="","",'[2]FH-EO-d_A17'!D29)</f>
        <v>827.37691482259072</v>
      </c>
      <c r="E27" s="62">
        <f>IF('[2]FH-EO-d_A17'!E29="","",'[2]FH-EO-d_A17'!E29)</f>
        <v>0.21888278169909808</v>
      </c>
      <c r="F27" s="64">
        <f>IF('[2]FH-EO-d_A17'!F29="","",'[2]FH-EO-d_A17'!F29)</f>
        <v>1687.3769148225906</v>
      </c>
      <c r="G27" s="64">
        <f>IF('[2]FH-EO-d_A17'!G29="","",'[2]FH-EO-d_A17'!G29)</f>
        <v>1890</v>
      </c>
      <c r="H27" s="64">
        <f>IF('[2]FH-EO-d_A17'!H29="","",'[2]FH-EO-d_A17'!H29)</f>
        <v>1890</v>
      </c>
      <c r="I27" s="64">
        <f>IF('[2]FH-EO-d_A17'!I29="","",'[2]FH-EO-d_A17'!I29)</f>
        <v>202.62308517740939</v>
      </c>
      <c r="J27" s="112">
        <v>39</v>
      </c>
      <c r="K27" s="64">
        <f>IF('[2]FH-EO-d_A17'!K29="","",'[2]FH-EO-d_A17'!K29)</f>
        <v>239.62308517740939</v>
      </c>
      <c r="L27" s="112">
        <f>IF('[2]FH-EO-d_A17'!L29="","",'[2]FH-EO-d_A17'!L29)</f>
        <v>1564.9852357408929</v>
      </c>
      <c r="M27" s="112">
        <f>IF('[2]FH-EO-d_A17'!M29="","",'[2]FH-EO-d_A17'!M29)</f>
        <v>1372.2344833837935</v>
      </c>
      <c r="N27" s="112">
        <f>IF('[2]FH-EO-d_A17'!N29="","",'[2]FH-EO-d_A17'!N29)</f>
        <v>81.323530701975315</v>
      </c>
      <c r="P27" s="11"/>
    </row>
    <row r="28" spans="1:16" ht="12" customHeight="1">
      <c r="A28" s="61">
        <f>IF('[2]FH-EO-d_A17'!A30="","",'[2]FH-EO-d_A17'!A30)</f>
        <v>2018</v>
      </c>
      <c r="B28" s="61">
        <f>IF('[2]FH-EO-d_A17'!B30="","",'[2]FH-EO-d_A17'!B30)</f>
        <v>854</v>
      </c>
      <c r="C28" s="62">
        <f>IF('[2]FH-EO-d_A17'!C30="","",'[2]FH-EO-d_A17'!C30)</f>
        <v>0.22262773722627738</v>
      </c>
      <c r="D28" s="63">
        <f>IF('[2]FH-EO-d_A17'!D30="","",'[2]FH-EO-d_A17'!D30)</f>
        <v>837.42618755028593</v>
      </c>
      <c r="E28" s="62">
        <f>IF('[2]FH-EO-d_A17'!E30="","",'[2]FH-EO-d_A17'!E30)</f>
        <v>0.2183071396116491</v>
      </c>
      <c r="F28" s="64">
        <f>IF('[2]FH-EO-d_A17'!F30="","",'[2]FH-EO-d_A17'!F30)</f>
        <v>1691.4261875502859</v>
      </c>
      <c r="G28" s="64">
        <f>IF('[2]FH-EO-d_A17'!G30="","",'[2]FH-EO-d_A17'!G30)</f>
        <v>1918</v>
      </c>
      <c r="H28" s="64">
        <f>IF('[2]FH-EO-d_A17'!H30="","",'[2]FH-EO-d_A17'!H30)</f>
        <v>1918</v>
      </c>
      <c r="I28" s="64">
        <f>IF('[2]FH-EO-d_A17'!I30="","",'[2]FH-EO-d_A17'!I30)</f>
        <v>226.57381244971407</v>
      </c>
      <c r="J28" s="112">
        <v>53</v>
      </c>
      <c r="K28" s="64">
        <f>IF('[2]FH-EO-d_A17'!K30="","",'[2]FH-EO-d_A17'!K30)</f>
        <v>278.57381244971407</v>
      </c>
      <c r="L28" s="112">
        <f>IF('[2]FH-EO-d_A17'!L30="","",'[2]FH-EO-d_A17'!L30)</f>
        <v>1828.0641448664396</v>
      </c>
      <c r="M28" s="112">
        <f>IF('[2]FH-EO-d_A17'!M30="","",'[2]FH-EO-d_A17'!M30)</f>
        <v>1634.850840036383</v>
      </c>
      <c r="N28" s="112">
        <f>IF('[2]FH-EO-d_A17'!N30="","",'[2]FH-EO-d_A17'!N30)</f>
        <v>96.655168997008275</v>
      </c>
      <c r="P28" s="11"/>
    </row>
    <row r="29" spans="1:16" ht="12" customHeight="1">
      <c r="A29" s="61">
        <f>IF('[2]FH-EO-d_A17'!A31="","",'[2]FH-EO-d_A17'!A31)</f>
        <v>2019</v>
      </c>
      <c r="B29" s="61">
        <f>IF('[2]FH-EO-d_A17'!B31="","",'[2]FH-EO-d_A17'!B31)</f>
        <v>894</v>
      </c>
      <c r="C29" s="62">
        <f>IF('[2]FH-EO-d_A17'!C31="","",'[2]FH-EO-d_A17'!C31)</f>
        <v>0.2295839753466872</v>
      </c>
      <c r="D29" s="63">
        <f>IF('[2]FH-EO-d_A17'!D31="","",'[2]FH-EO-d_A17'!D31)</f>
        <v>873.9030497655699</v>
      </c>
      <c r="E29" s="62">
        <f>IF('[2]FH-EO-d_A17'!E31="","",'[2]FH-EO-d_A17'!E31)</f>
        <v>0.22442297117759885</v>
      </c>
      <c r="F29" s="64">
        <f>IF('[2]FH-EO-d_A17'!F31="","",'[2]FH-EO-d_A17'!F31)</f>
        <v>1767.9030497655699</v>
      </c>
      <c r="G29" s="64">
        <f>IF('[2]FH-EO-d_A17'!G31="","",'[2]FH-EO-d_A17'!G31)</f>
        <v>1947</v>
      </c>
      <c r="H29" s="64">
        <f>IF('[2]FH-EO-d_A17'!H31="","",'[2]FH-EO-d_A17'!H31)</f>
        <v>1947</v>
      </c>
      <c r="I29" s="64">
        <f>IF('[2]FH-EO-d_A17'!I31="","",'[2]FH-EO-d_A17'!I31)</f>
        <v>179.0969502344301</v>
      </c>
      <c r="J29" s="112">
        <v>61</v>
      </c>
      <c r="K29" s="64">
        <f>IF('[2]FH-EO-d_A17'!K31="","",'[2]FH-EO-d_A17'!K31)</f>
        <v>239.0969502344301</v>
      </c>
      <c r="L29" s="112">
        <f>IF('[2]FH-EO-d_A17'!L31="","",'[2]FH-EO-d_A17'!L31)</f>
        <v>2040.1453688220556</v>
      </c>
      <c r="M29" s="112">
        <f>IF('[2]FH-EO-d_A17'!M31="","",'[2]FH-EO-d_A17'!M31)</f>
        <v>1838.1960355442848</v>
      </c>
      <c r="N29" s="112">
        <f>IF('[2]FH-EO-d_A17'!N31="","",'[2]FH-EO-d_A17'!N31)</f>
        <v>103.97606564387318</v>
      </c>
      <c r="P29" s="11"/>
    </row>
    <row r="30" spans="1:16" ht="12" customHeight="1">
      <c r="A30" s="61">
        <f>IF('[2]FH-EO-d_A17'!A32="","",'[2]FH-EO-d_A17'!A32)</f>
        <v>2020</v>
      </c>
      <c r="B30" s="61">
        <f>IF('[2]FH-EO-d_A17'!B32="","",'[2]FH-EO-d_A17'!B32)</f>
        <v>882.00000000000011</v>
      </c>
      <c r="C30" s="62">
        <f>IF('[2]FH-EO-d_A17'!C32="","",'[2]FH-EO-d_A17'!C32)</f>
        <v>0.22329113924050636</v>
      </c>
      <c r="D30" s="63">
        <f>IF('[2]FH-EO-d_A17'!D32="","",'[2]FH-EO-d_A17'!D32)</f>
        <v>882.24546395272262</v>
      </c>
      <c r="E30" s="62">
        <f>IF('[2]FH-EO-d_A17'!E32="","",'[2]FH-EO-d_A17'!E32)</f>
        <v>0.2233532820133475</v>
      </c>
      <c r="F30" s="64">
        <f>IF('[2]FH-EO-d_A17'!F32="","",'[2]FH-EO-d_A17'!F32)</f>
        <v>1764.2454639527227</v>
      </c>
      <c r="G30" s="64">
        <f>IF('[2]FH-EO-d_A17'!G32="","",'[2]FH-EO-d_A17'!G32)</f>
        <v>1975</v>
      </c>
      <c r="H30" s="64">
        <f>IF('[2]FH-EO-d_A17'!H32="","",'[2]FH-EO-d_A17'!H32)</f>
        <v>1975</v>
      </c>
      <c r="I30" s="64">
        <f>IF('[2]FH-EO-d_A17'!I32="","",'[2]FH-EO-d_A17'!I32)</f>
        <v>210.75453604727727</v>
      </c>
      <c r="J30" s="112">
        <v>69</v>
      </c>
      <c r="K30" s="64">
        <f>IF('[2]FH-EO-d_A17'!K32="","",'[2]FH-EO-d_A17'!K32)</f>
        <v>277.75453604727727</v>
      </c>
      <c r="L30" s="112">
        <f>IF('[2]FH-EO-d_A17'!L32="","",'[2]FH-EO-d_A17'!L32)</f>
        <v>2287.7499733103868</v>
      </c>
      <c r="M30" s="112">
        <f>IF('[2]FH-EO-d_A17'!M32="","",'[2]FH-EO-d_A17'!M32)</f>
        <v>2086.2184497176036</v>
      </c>
      <c r="N30" s="112">
        <f>IF('[2]FH-EO-d_A17'!N32="","",'[2]FH-EO-d_A17'!N32)</f>
        <v>118.24989732684436</v>
      </c>
      <c r="P30" s="11"/>
    </row>
    <row r="31" spans="1:16" ht="15.95" customHeight="1" outlineLevel="1">
      <c r="A31" s="61">
        <f>IF('[2]FH-EO-d_A17'!A33="","",'[2]FH-EO-d_A17'!A33)</f>
        <v>2021</v>
      </c>
      <c r="B31" s="61">
        <f>IF('[2]FH-EO-d_A17'!B33="","",'[2]FH-EO-d_A17'!B33)</f>
        <v>871</v>
      </c>
      <c r="C31" s="62">
        <f>IF('[2]FH-EO-d_A17'!C33="","",'[2]FH-EO-d_A17'!C33)</f>
        <v>0.21775</v>
      </c>
      <c r="D31" s="63">
        <f>IF('[2]FH-EO-d_A17'!D33="","",'[2]FH-EO-d_A17'!D33)</f>
        <v>889.12151671110382</v>
      </c>
      <c r="E31" s="62">
        <f>IF('[2]FH-EO-d_A17'!E33="","",'[2]FH-EO-d_A17'!E33)</f>
        <v>0.22228037917777596</v>
      </c>
      <c r="F31" s="64">
        <f>IF('[2]FH-EO-d_A17'!F33="","",'[2]FH-EO-d_A17'!F33)</f>
        <v>1760.1215167111038</v>
      </c>
      <c r="G31" s="64">
        <f>IF('[2]FH-EO-d_A17'!G33="","",'[2]FH-EO-d_A17'!G33)</f>
        <v>2000</v>
      </c>
      <c r="H31" s="64">
        <f>IF('[2]FH-EO-d_A17'!H33="","",'[2]FH-EO-d_A17'!H33)</f>
        <v>2000</v>
      </c>
      <c r="I31" s="64">
        <f>IF('[2]FH-EO-d_A17'!I33="","",'[2]FH-EO-d_A17'!I33)</f>
        <v>239.87848328889618</v>
      </c>
      <c r="J31" s="112">
        <v>78</v>
      </c>
      <c r="K31" s="64">
        <f>IF('[2]FH-EO-d_A17'!K33="","",'[2]FH-EO-d_A17'!K33)</f>
        <v>315.87848328889618</v>
      </c>
      <c r="L31" s="112">
        <f>IF('[2]FH-EO-d_A17'!L33="","",'[2]FH-EO-d_A17'!L33)</f>
        <v>2569.8193436932188</v>
      </c>
      <c r="M31" s="112">
        <f>IF('[2]FH-EO-d_A17'!M33="","",'[2]FH-EO-d_A17'!M33)</f>
        <v>2368.7589027177928</v>
      </c>
      <c r="N31" s="112">
        <f>IF('[2]FH-EO-d_A17'!N33="","",'[2]FH-EO-d_A17'!N33)</f>
        <v>134.57928218183287</v>
      </c>
      <c r="P31" s="11"/>
    </row>
    <row r="32" spans="1:16" ht="12" customHeight="1" outlineLevel="1">
      <c r="A32" s="61">
        <f>IF('[2]FH-EO-d_A17'!A34="","",'[2]FH-EO-d_A17'!A34)</f>
        <v>2022</v>
      </c>
      <c r="B32" s="61">
        <f>IF('[2]FH-EO-d_A17'!B34="","",'[2]FH-EO-d_A17'!B34)</f>
        <v>861.99999999999989</v>
      </c>
      <c r="C32" s="62">
        <f>IF('[2]FH-EO-d_A17'!C34="","",'[2]FH-EO-d_A17'!C34)</f>
        <v>0.21283950617283948</v>
      </c>
      <c r="D32" s="63">
        <f>IF('[2]FH-EO-d_A17'!D34="","",'[2]FH-EO-d_A17'!D34)</f>
        <v>895.00439713444814</v>
      </c>
      <c r="E32" s="62">
        <f>IF('[2]FH-EO-d_A17'!E34="","",'[2]FH-EO-d_A17'!E34)</f>
        <v>0.22098874003319707</v>
      </c>
      <c r="F32" s="64">
        <f>IF('[2]FH-EO-d_A17'!F34="","",'[2]FH-EO-d_A17'!F34)</f>
        <v>1757.004397134448</v>
      </c>
      <c r="G32" s="64">
        <f>IF('[2]FH-EO-d_A17'!G34="","",'[2]FH-EO-d_A17'!G34)</f>
        <v>2025</v>
      </c>
      <c r="H32" s="64">
        <f>IF('[2]FH-EO-d_A17'!H34="","",'[2]FH-EO-d_A17'!H34)</f>
        <v>2025</v>
      </c>
      <c r="I32" s="64">
        <f>IF('[2]FH-EO-d_A17'!I34="","",'[2]FH-EO-d_A17'!I34)</f>
        <v>267.99560286555197</v>
      </c>
      <c r="J32" s="112">
        <v>88</v>
      </c>
      <c r="K32" s="64">
        <f>IF('[2]FH-EO-d_A17'!K34="","",'[2]FH-EO-d_A17'!K34)</f>
        <v>353.99560286555197</v>
      </c>
      <c r="L32" s="112">
        <f>IF('[2]FH-EO-d_A17'!L34="","",'[2]FH-EO-d_A17'!L34)</f>
        <v>2885.8373207899058</v>
      </c>
      <c r="M32" s="112">
        <f>IF('[2]FH-EO-d_A17'!M34="","",'[2]FH-EO-d_A17'!M34)</f>
        <v>2685.1329515008406</v>
      </c>
      <c r="N32" s="112">
        <f>IF('[2]FH-EO-d_A17'!N34="","",'[2]FH-EO-d_A17'!N34)</f>
        <v>152.82448671614628</v>
      </c>
      <c r="P32" s="11"/>
    </row>
    <row r="33" spans="1:16" ht="12" customHeight="1" outlineLevel="1">
      <c r="A33" s="61">
        <f>IF('[2]FH-EO-d_A17'!A35="","",'[2]FH-EO-d_A17'!A35)</f>
        <v>2023</v>
      </c>
      <c r="B33" s="61">
        <f>IF('[2]FH-EO-d_A17'!B35="","",'[2]FH-EO-d_A17'!B35)</f>
        <v>852.00000000000011</v>
      </c>
      <c r="C33" s="62">
        <f>IF('[2]FH-EO-d_A17'!C35="","",'[2]FH-EO-d_A17'!C35)</f>
        <v>0.20800781250000003</v>
      </c>
      <c r="D33" s="63">
        <f>IF('[2]FH-EO-d_A17'!D35="","",'[2]FH-EO-d_A17'!D35)</f>
        <v>899.00056087253176</v>
      </c>
      <c r="E33" s="62">
        <f>IF('[2]FH-EO-d_A17'!E35="","",'[2]FH-EO-d_A17'!E35)</f>
        <v>0.21948255880677045</v>
      </c>
      <c r="F33" s="64">
        <f>IF('[2]FH-EO-d_A17'!F35="","",'[2]FH-EO-d_A17'!F35)</f>
        <v>1751.0005608725319</v>
      </c>
      <c r="G33" s="64">
        <f>IF('[2]FH-EO-d_A17'!G35="","",'[2]FH-EO-d_A17'!G35)</f>
        <v>2048</v>
      </c>
      <c r="H33" s="64">
        <f>IF('[2]FH-EO-d_A17'!H35="","",'[2]FH-EO-d_A17'!H35)</f>
        <v>2048</v>
      </c>
      <c r="I33" s="64">
        <f>IF('[2]FH-EO-d_A17'!I35="","",'[2]FH-EO-d_A17'!I35)</f>
        <v>296.99943912746812</v>
      </c>
      <c r="J33" s="112">
        <v>100</v>
      </c>
      <c r="K33" s="64">
        <f>IF('[2]FH-EO-d_A17'!K35="","",'[2]FH-EO-d_A17'!K35)</f>
        <v>394.99943912746812</v>
      </c>
      <c r="L33" s="112">
        <f>IF('[2]FH-EO-d_A17'!L35="","",'[2]FH-EO-d_A17'!L35)</f>
        <v>3238.1889177382131</v>
      </c>
      <c r="M33" s="112">
        <f>IF('[2]FH-EO-d_A17'!M35="","",'[2]FH-EO-d_A17'!M35)</f>
        <v>3038.1703726691831</v>
      </c>
      <c r="N33" s="112">
        <f>IF('[2]FH-EO-d_A17'!N35="","",'[2]FH-EO-d_A17'!N35)</f>
        <v>173.51053109630351</v>
      </c>
      <c r="P33" s="11"/>
    </row>
    <row r="34" spans="1:16" ht="12" customHeight="1" outlineLevel="1">
      <c r="A34" s="61">
        <f>IF('[2]FH-EO-d_A17'!A36="","",'[2]FH-EO-d_A17'!A36)</f>
        <v>2024</v>
      </c>
      <c r="B34" s="61">
        <f>IF('[2]FH-EO-d_A17'!B36="","",'[2]FH-EO-d_A17'!B36)</f>
        <v>844</v>
      </c>
      <c r="C34" s="62">
        <f>IF('[2]FH-EO-d_A17'!C36="","",'[2]FH-EO-d_A17'!C36)</f>
        <v>0.2038647342995169</v>
      </c>
      <c r="D34" s="63">
        <f>IF('[2]FH-EO-d_A17'!D36="","",'[2]FH-EO-d_A17'!D36)</f>
        <v>901.76329980653895</v>
      </c>
      <c r="E34" s="62">
        <f>IF('[2]FH-EO-d_A17'!E36="","",'[2]FH-EO-d_A17'!E36)</f>
        <v>0.21781722217549251</v>
      </c>
      <c r="F34" s="64">
        <f>IF('[2]FH-EO-d_A17'!F36="","",'[2]FH-EO-d_A17'!F36)</f>
        <v>1745.763299806539</v>
      </c>
      <c r="G34" s="64">
        <f>IF('[2]FH-EO-d_A17'!G36="","",'[2]FH-EO-d_A17'!G36)</f>
        <v>2070</v>
      </c>
      <c r="H34" s="64">
        <f>IF('[2]FH-EO-d_A17'!H36="","",'[2]FH-EO-d_A17'!H36)</f>
        <v>2070</v>
      </c>
      <c r="I34" s="64">
        <f>IF('[2]FH-EO-d_A17'!I36="","",'[2]FH-EO-d_A17'!I36)</f>
        <v>324.23670019346105</v>
      </c>
      <c r="J34" s="112">
        <v>113</v>
      </c>
      <c r="K34" s="64">
        <f>IF('[2]FH-EO-d_A17'!K36="","",'[2]FH-EO-d_A17'!K36)</f>
        <v>434.23670019346105</v>
      </c>
      <c r="L34" s="112">
        <f>IF('[2]FH-EO-d_A17'!L36="","",'[2]FH-EO-d_A17'!L36)</f>
        <v>3624.5706092951496</v>
      </c>
      <c r="M34" s="112">
        <f>IF('[2]FH-EO-d_A17'!M36="","",'[2]FH-EO-d_A17'!M36)</f>
        <v>3425.1503217949489</v>
      </c>
      <c r="N34" s="112">
        <f>IF('[2]FH-EO-d_A17'!N36="","",'[2]FH-EO-d_A17'!N36)</f>
        <v>196.19786497828861</v>
      </c>
      <c r="P34" s="11"/>
    </row>
    <row r="35" spans="1:16" ht="12" customHeight="1" outlineLevel="1">
      <c r="A35" s="61">
        <f>IF('[2]FH-EO-d_A17'!A37="","",'[2]FH-EO-d_A17'!A37)</f>
        <v>2025</v>
      </c>
      <c r="B35" s="61">
        <f>IF('[2]FH-EO-d_A17'!B37="","",'[2]FH-EO-d_A17'!B37)</f>
        <v>897</v>
      </c>
      <c r="C35" s="62">
        <f>IF('[2]FH-EO-d_A17'!C37="","",'[2]FH-EO-d_A17'!C37)</f>
        <v>0.21449067431850788</v>
      </c>
      <c r="D35" s="63">
        <f>IF('[2]FH-EO-d_A17'!D37="","",'[2]FH-EO-d_A17'!D37)</f>
        <v>942.46573544429498</v>
      </c>
      <c r="E35" s="62">
        <f>IF('[2]FH-EO-d_A17'!E37="","",'[2]FH-EO-d_A17'!E37)</f>
        <v>0.22536244271743064</v>
      </c>
      <c r="F35" s="64">
        <f>IF('[2]FH-EO-d_A17'!F37="","",'[2]FH-EO-d_A17'!F37)</f>
        <v>1839.465735444295</v>
      </c>
      <c r="G35" s="64">
        <f>IF('[2]FH-EO-d_A17'!G37="","",'[2]FH-EO-d_A17'!G37)</f>
        <v>2091</v>
      </c>
      <c r="H35" s="64">
        <f>IF('[2]FH-EO-d_A17'!H37="","",'[2]FH-EO-d_A17'!H37)</f>
        <v>2091</v>
      </c>
      <c r="I35" s="64">
        <f>IF('[2]FH-EO-d_A17'!I37="","",'[2]FH-EO-d_A17'!I37)</f>
        <v>251.53426455570502</v>
      </c>
      <c r="J35" s="112">
        <v>125</v>
      </c>
      <c r="K35" s="64">
        <f>IF('[2]FH-EO-d_A17'!K37="","",'[2]FH-EO-d_A17'!K37)</f>
        <v>374.53426455570502</v>
      </c>
      <c r="L35" s="112">
        <f>IF('[2]FH-EO-d_A17'!L37="","",'[2]FH-EO-d_A17'!L37)</f>
        <v>3945.5397909548674</v>
      </c>
      <c r="M35" s="112">
        <f>IF('[2]FH-EO-d_A17'!M37="","",'[2]FH-EO-d_A17'!M37)</f>
        <v>3735.4157805293303</v>
      </c>
      <c r="N35" s="112">
        <f>IF('[2]FH-EO-d_A17'!N37="","",'[2]FH-EO-d_A17'!N37)</f>
        <v>203.07069104644654</v>
      </c>
      <c r="P35" s="11"/>
    </row>
    <row r="36" spans="1:16" ht="15.95" customHeight="1" outlineLevel="1">
      <c r="A36" s="61">
        <f>IF('[2]FH-EO-d_A17'!A38="","",'[2]FH-EO-d_A17'!A38)</f>
        <v>2026</v>
      </c>
      <c r="B36" s="61">
        <f>IF('[2]FH-EO-d_A17'!B38="","",'[2]FH-EO-d_A17'!B38)</f>
        <v>890</v>
      </c>
      <c r="C36" s="62">
        <f>IF('[2]FH-EO-d_A17'!C38="","",'[2]FH-EO-d_A17'!C38)</f>
        <v>0.21070075757575757</v>
      </c>
      <c r="D36" s="63">
        <f>IF('[2]FH-EO-d_A17'!D38="","",'[2]FH-EO-d_A17'!D38)</f>
        <v>942.67035811550249</v>
      </c>
      <c r="E36" s="62">
        <f>IF('[2]FH-EO-d_A17'!E38="","",'[2]FH-EO-d_A17'!E38)</f>
        <v>0.22317006584173829</v>
      </c>
      <c r="F36" s="64">
        <f>IF('[2]FH-EO-d_A17'!F38="","",'[2]FH-EO-d_A17'!F38)</f>
        <v>1832.6703581155025</v>
      </c>
      <c r="G36" s="64">
        <f>IF('[2]FH-EO-d_A17'!G38="","",'[2]FH-EO-d_A17'!G38)</f>
        <v>2112</v>
      </c>
      <c r="H36" s="64">
        <f>IF('[2]FH-EO-d_A17'!H38="","",'[2]FH-EO-d_A17'!H38)</f>
        <v>2112</v>
      </c>
      <c r="I36" s="64">
        <f>IF('[2]FH-EO-d_A17'!I38="","",'[2]FH-EO-d_A17'!I38)</f>
        <v>279.32964188449751</v>
      </c>
      <c r="J36" s="112">
        <v>136</v>
      </c>
      <c r="K36" s="64">
        <f>IF('[2]FH-EO-d_A17'!K38="","",'[2]FH-EO-d_A17'!K38)</f>
        <v>413.32964188449751</v>
      </c>
      <c r="L36" s="112">
        <f>IF('[2]FH-EO-d_A17'!L38="","",'[2]FH-EO-d_A17'!L38)</f>
        <v>4300.5609630222989</v>
      </c>
      <c r="M36" s="112">
        <f>IF('[2]FH-EO-d_A17'!M38="","",'[2]FH-EO-d_A17'!M38)</f>
        <v>4091.2131953444068</v>
      </c>
      <c r="N36" s="112">
        <f>IF('[2]FH-EO-d_A17'!N38="","",'[2]FH-EO-d_A17'!N38)</f>
        <v>223.23781127509031</v>
      </c>
      <c r="P36" s="11"/>
    </row>
    <row r="37" spans="1:16" ht="12" customHeight="1" outlineLevel="1">
      <c r="A37" s="61">
        <f>IF('[2]FH-EO-d_A17'!A39="","",'[2]FH-EO-d_A17'!A39)</f>
        <v>2027</v>
      </c>
      <c r="B37" s="61">
        <f>IF('[2]FH-EO-d_A17'!B39="","",'[2]FH-EO-d_A17'!B39)</f>
        <v>885</v>
      </c>
      <c r="C37" s="62">
        <f>IF('[2]FH-EO-d_A17'!C39="","",'[2]FH-EO-d_A17'!C39)</f>
        <v>0.20755159474671669</v>
      </c>
      <c r="D37" s="63">
        <f>IF('[2]FH-EO-d_A17'!D39="","",'[2]FH-EO-d_A17'!D39)</f>
        <v>941.53506396036028</v>
      </c>
      <c r="E37" s="62">
        <f>IF('[2]FH-EO-d_A17'!E39="","",'[2]FH-EO-d_A17'!E39)</f>
        <v>0.22081028704511263</v>
      </c>
      <c r="F37" s="64">
        <f>IF('[2]FH-EO-d_A17'!F39="","",'[2]FH-EO-d_A17'!F39)</f>
        <v>1826.5350639603603</v>
      </c>
      <c r="G37" s="64">
        <f>IF('[2]FH-EO-d_A17'!G39="","",'[2]FH-EO-d_A17'!G39)</f>
        <v>2132</v>
      </c>
      <c r="H37" s="64">
        <f>IF('[2]FH-EO-d_A17'!H39="","",'[2]FH-EO-d_A17'!H39)</f>
        <v>2132</v>
      </c>
      <c r="I37" s="64">
        <f>IF('[2]FH-EO-d_A17'!I39="","",'[2]FH-EO-d_A17'!I39)</f>
        <v>305.46493603963972</v>
      </c>
      <c r="J37" s="112">
        <v>149</v>
      </c>
      <c r="K37" s="64">
        <f>IF('[2]FH-EO-d_A17'!K39="","",'[2]FH-EO-d_A17'!K39)</f>
        <v>451.46493603963972</v>
      </c>
      <c r="L37" s="112">
        <f>IF('[2]FH-EO-d_A17'!L39="","",'[2]FH-EO-d_A17'!L39)</f>
        <v>4688.4708109384574</v>
      </c>
      <c r="M37" s="112">
        <f>IF('[2]FH-EO-d_A17'!M39="","",'[2]FH-EO-d_A17'!M39)</f>
        <v>4479.8238840472013</v>
      </c>
      <c r="N37" s="112">
        <f>IF('[2]FH-EO-d_A17'!N39="","",'[2]FH-EO-d_A17'!N39)</f>
        <v>245.26350314534247</v>
      </c>
      <c r="P37" s="11"/>
    </row>
    <row r="38" spans="1:16" ht="12" customHeight="1" outlineLevel="1">
      <c r="A38" s="61">
        <f>IF('[2]FH-EO-d_A17'!A40="","",'[2]FH-EO-d_A17'!A40)</f>
        <v>2028</v>
      </c>
      <c r="B38" s="61">
        <f>IF('[2]FH-EO-d_A17'!B40="","",'[2]FH-EO-d_A17'!B40)</f>
        <v>883.99999999999989</v>
      </c>
      <c r="C38" s="62">
        <f>IF('[2]FH-EO-d_A17'!C40="","",'[2]FH-EO-d_A17'!C40)</f>
        <v>0.20519962859795726</v>
      </c>
      <c r="D38" s="63">
        <f>IF('[2]FH-EO-d_A17'!D40="","",'[2]FH-EO-d_A17'!D40)</f>
        <v>939.89579033809662</v>
      </c>
      <c r="E38" s="62">
        <f>IF('[2]FH-EO-d_A17'!E40="","",'[2]FH-EO-d_A17'!E40)</f>
        <v>0.21817451029203727</v>
      </c>
      <c r="F38" s="64">
        <f>IF('[2]FH-EO-d_A17'!F40="","",'[2]FH-EO-d_A17'!F40)</f>
        <v>1823.8957903380965</v>
      </c>
      <c r="G38" s="64">
        <f>IF('[2]FH-EO-d_A17'!G40="","",'[2]FH-EO-d_A17'!G40)</f>
        <v>2154</v>
      </c>
      <c r="H38" s="64">
        <f>IF('[2]FH-EO-d_A17'!H40="","",'[2]FH-EO-d_A17'!H40)</f>
        <v>2154</v>
      </c>
      <c r="I38" s="64">
        <f>IF('[2]FH-EO-d_A17'!I40="","",'[2]FH-EO-d_A17'!I40)</f>
        <v>330.1042096619035</v>
      </c>
      <c r="J38" s="112">
        <v>163</v>
      </c>
      <c r="K38" s="64">
        <f>IF('[2]FH-EO-d_A17'!K40="","",'[2]FH-EO-d_A17'!K40)</f>
        <v>490.1042096619035</v>
      </c>
      <c r="L38" s="112">
        <f>IF('[2]FH-EO-d_A17'!L40="","",'[2]FH-EO-d_A17'!L40)</f>
        <v>5109.2872746259018</v>
      </c>
      <c r="M38" s="112">
        <f>IF('[2]FH-EO-d_A17'!M40="","",'[2]FH-EO-d_A17'!M40)</f>
        <v>4900.941834599791</v>
      </c>
      <c r="N38" s="112">
        <f>IF('[2]FH-EO-d_A17'!N40="","",'[2]FH-EO-d_A17'!N40)</f>
        <v>268.70733846539008</v>
      </c>
      <c r="P38" s="11"/>
    </row>
    <row r="39" spans="1:16" ht="12" customHeight="1" outlineLevel="1">
      <c r="A39" s="61">
        <f>IF('[2]FH-EO-d_A17'!A41="","",'[2]FH-EO-d_A17'!A41)</f>
        <v>2029</v>
      </c>
      <c r="B39" s="61">
        <f>IF('[2]FH-EO-d_A17'!B41="","",'[2]FH-EO-d_A17'!B41)</f>
        <v>884.00000000000011</v>
      </c>
      <c r="C39" s="62">
        <f>IF('[2]FH-EO-d_A17'!C41="","",'[2]FH-EO-d_A17'!C41)</f>
        <v>0.20312500000000003</v>
      </c>
      <c r="D39" s="63">
        <f>IF('[2]FH-EO-d_A17'!D41="","",'[2]FH-EO-d_A17'!D41)</f>
        <v>937.49943933967359</v>
      </c>
      <c r="E39" s="62">
        <f>IF('[2]FH-EO-d_A17'!E41="","",'[2]FH-EO-d_A17'!E41)</f>
        <v>0.21541806970121177</v>
      </c>
      <c r="F39" s="64">
        <f>IF('[2]FH-EO-d_A17'!F41="","",'[2]FH-EO-d_A17'!F41)</f>
        <v>1821.4994393396737</v>
      </c>
      <c r="G39" s="64">
        <f>IF('[2]FH-EO-d_A17'!G41="","",'[2]FH-EO-d_A17'!G41)</f>
        <v>2176</v>
      </c>
      <c r="H39" s="64">
        <f>IF('[2]FH-EO-d_A17'!H41="","",'[2]FH-EO-d_A17'!H41)</f>
        <v>2176</v>
      </c>
      <c r="I39" s="64">
        <f>IF('[2]FH-EO-d_A17'!I41="","",'[2]FH-EO-d_A17'!I41)</f>
        <v>354.5005606603263</v>
      </c>
      <c r="J39" s="112">
        <v>178</v>
      </c>
      <c r="K39" s="64">
        <f>IF('[2]FH-EO-d_A17'!K41="","",'[2]FH-EO-d_A17'!K41)</f>
        <v>529.5005606603263</v>
      </c>
      <c r="L39" s="112">
        <f>IF('[2]FH-EO-d_A17'!L41="","",'[2]FH-EO-d_A17'!L41)</f>
        <v>5563.2811267942207</v>
      </c>
      <c r="M39" s="112">
        <f>IF('[2]FH-EO-d_A17'!M41="","",'[2]FH-EO-d_A17'!M41)</f>
        <v>5355.2094243390102</v>
      </c>
      <c r="N39" s="112">
        <f>IF('[2]FH-EO-d_A17'!N41="","",'[2]FH-EO-d_A17'!N41)</f>
        <v>294.00005888996429</v>
      </c>
      <c r="P39" s="11"/>
    </row>
    <row r="40" spans="1:16" s="1" customFormat="1" ht="12" customHeight="1" outlineLevel="1">
      <c r="A40" s="77">
        <f>IF('[2]FH-EO-d_A17'!A42="","",'[2]FH-EO-d_A17'!A42)</f>
        <v>2030</v>
      </c>
      <c r="B40" s="77">
        <f>IF('[2]FH-EO-d_A17'!B42="","",'[2]FH-EO-d_A17'!B42)</f>
        <v>883.99999999999989</v>
      </c>
      <c r="C40" s="78">
        <f>IF('[2]FH-EO-d_A17'!C42="","",'[2]FH-EO-d_A17'!C42)</f>
        <v>0.20090909090909087</v>
      </c>
      <c r="D40" s="79">
        <f>IF('[2]FH-EO-d_A17'!D42="","",'[2]FH-EO-d_A17'!D42)</f>
        <v>935.37931020364306</v>
      </c>
      <c r="E40" s="78">
        <f>IF('[2]FH-EO-d_A17'!E42="","",'[2]FH-EO-d_A17'!E42)</f>
        <v>0.21258620686446433</v>
      </c>
      <c r="F40" s="80">
        <f>IF('[2]FH-EO-d_A17'!F42="","",'[2]FH-EO-d_A17'!F42)</f>
        <v>1819.3793102036429</v>
      </c>
      <c r="G40" s="80">
        <f>IF('[2]FH-EO-d_A17'!G42="","",'[2]FH-EO-d_A17'!G42)</f>
        <v>2200</v>
      </c>
      <c r="H40" s="80">
        <f>IF('[2]FH-EO-d_A17'!H42="","",'[2]FH-EO-d_A17'!H42)</f>
        <v>2200</v>
      </c>
      <c r="I40" s="80">
        <f>IF('[2]FH-EO-d_A17'!I42="","",'[2]FH-EO-d_A17'!I42)</f>
        <v>380.62068979635706</v>
      </c>
      <c r="J40" s="115">
        <v>194</v>
      </c>
      <c r="K40" s="80">
        <f>IF('[2]FH-EO-d_A17'!K42="","",'[2]FH-EO-d_A17'!K42)</f>
        <v>571.62068979635706</v>
      </c>
      <c r="L40" s="115">
        <f>IF('[2]FH-EO-d_A17'!L42="","",'[2]FH-EO-d_A17'!L42)</f>
        <v>6052.685839347314</v>
      </c>
      <c r="M40" s="115">
        <f>IF('[2]FH-EO-d_A17'!M42="","",'[2]FH-EO-d_A17'!M42)</f>
        <v>5844.8563213634416</v>
      </c>
      <c r="N40" s="115">
        <f>IF('[2]FH-EO-d_A17'!N42="","",'[2]FH-EO-d_A17'!N42)</f>
        <v>321.25551217295236</v>
      </c>
      <c r="P40" s="98"/>
    </row>
    <row r="41" spans="1:16" ht="15.95" customHeight="1" outlineLevel="1">
      <c r="A41" s="61">
        <f>IF('[2]FH-EO-d_A17'!A43="","",'[2]FH-EO-d_A17'!A43)</f>
        <v>2031</v>
      </c>
      <c r="B41" s="61">
        <f>IF('[2]FH-EO-d_A17'!B43="","",'[2]FH-EO-d_A17'!B43)</f>
        <v>944.99999999999989</v>
      </c>
      <c r="C41" s="62">
        <f>IF('[2]FH-EO-d_A17'!C43="","",'[2]FH-EO-d_A17'!C43)</f>
        <v>0.21245503597122301</v>
      </c>
      <c r="D41" s="63">
        <f>IF('[2]FH-EO-d_A17'!D43="","",'[2]FH-EO-d_A17'!D43)</f>
        <v>979.2670084160178</v>
      </c>
      <c r="E41" s="62">
        <f>IF('[2]FH-EO-d_A17'!E43="","",'[2]FH-EO-d_A17'!E43)</f>
        <v>0.22015894973381694</v>
      </c>
      <c r="F41" s="64">
        <f>IF('[2]FH-EO-d_A17'!F43="","",'[2]FH-EO-d_A17'!F43)</f>
        <v>1924.2670084160177</v>
      </c>
      <c r="G41" s="64">
        <f>IF('[2]FH-EO-d_A17'!G43="","",'[2]FH-EO-d_A17'!G43)</f>
        <v>2224</v>
      </c>
      <c r="H41" s="64">
        <f>IF('[2]FH-EO-d_A17'!H43="","",'[2]FH-EO-d_A17'!H43)</f>
        <v>2224</v>
      </c>
      <c r="I41" s="64">
        <f>IF('[2]FH-EO-d_A17'!I43="","",'[2]FH-EO-d_A17'!I43)</f>
        <v>299.73299158398231</v>
      </c>
      <c r="J41" s="112">
        <v>210</v>
      </c>
      <c r="K41" s="64">
        <f>IF('[2]FH-EO-d_A17'!K43="","",'[2]FH-EO-d_A17'!K43)</f>
        <v>506.73299158398231</v>
      </c>
      <c r="L41" s="112">
        <f>IF('[2]FH-EO-d_A17'!L43="","",'[2]FH-EO-d_A17'!L43)</f>
        <v>6469.9702717291202</v>
      </c>
      <c r="M41" s="112">
        <f>IF('[2]FH-EO-d_A17'!M43="","",'[2]FH-EO-d_A17'!M43)</f>
        <v>6250.1593270907506</v>
      </c>
      <c r="N41" s="112">
        <f>IF('[2]FH-EO-d_A17'!N43="","",'[2]FH-EO-d_A17'!N43)</f>
        <v>324.80727985019297</v>
      </c>
      <c r="P41" s="11"/>
    </row>
    <row r="42" spans="1:16" ht="12" customHeight="1" outlineLevel="1">
      <c r="A42" s="61">
        <f>IF('[2]FH-EO-d_A17'!A44="","",'[2]FH-EO-d_A17'!A44)</f>
        <v>2032</v>
      </c>
      <c r="B42" s="61">
        <f>IF('[2]FH-EO-d_A17'!B44="","",'[2]FH-EO-d_A17'!B44)</f>
        <v>946.00000000000011</v>
      </c>
      <c r="C42" s="62">
        <f>IF('[2]FH-EO-d_A17'!C44="","",'[2]FH-EO-d_A17'!C44)</f>
        <v>0.21022222222222225</v>
      </c>
      <c r="D42" s="63">
        <f>IF('[2]FH-EO-d_A17'!D44="","",'[2]FH-EO-d_A17'!D44)</f>
        <v>978.20216909807721</v>
      </c>
      <c r="E42" s="62">
        <f>IF('[2]FH-EO-d_A17'!E44="","",'[2]FH-EO-d_A17'!E44)</f>
        <v>0.2173782597995727</v>
      </c>
      <c r="F42" s="64">
        <f>IF('[2]FH-EO-d_A17'!F44="","",'[2]FH-EO-d_A17'!F44)</f>
        <v>1924.2021690980773</v>
      </c>
      <c r="G42" s="64">
        <f>IF('[2]FH-EO-d_A17'!G44="","",'[2]FH-EO-d_A17'!G44)</f>
        <v>2250</v>
      </c>
      <c r="H42" s="64">
        <f>IF('[2]FH-EO-d_A17'!H44="","",'[2]FH-EO-d_A17'!H44)</f>
        <v>2250</v>
      </c>
      <c r="I42" s="64">
        <f>IF('[2]FH-EO-d_A17'!I44="","",'[2]FH-EO-d_A17'!I44)</f>
        <v>325.79783090192268</v>
      </c>
      <c r="J42" s="112">
        <v>224</v>
      </c>
      <c r="K42" s="64">
        <f>IF('[2]FH-EO-d_A17'!K44="","",'[2]FH-EO-d_A17'!K44)</f>
        <v>546.79783090192268</v>
      </c>
      <c r="L42" s="112">
        <f>IF('[2]FH-EO-d_A17'!L44="","",'[2]FH-EO-d_A17'!L44)</f>
        <v>6921.1527784182981</v>
      </c>
      <c r="M42" s="112">
        <f>IF('[2]FH-EO-d_A17'!M44="","",'[2]FH-EO-d_A17'!M44)</f>
        <v>6701.3492404400558</v>
      </c>
      <c r="N42" s="112">
        <f>IF('[2]FH-EO-d_A17'!N44="","",'[2]FH-EO-d_A17'!N44)</f>
        <v>348.26638011644843</v>
      </c>
      <c r="P42" s="11"/>
    </row>
    <row r="43" spans="1:16" ht="12" customHeight="1" outlineLevel="1">
      <c r="A43" s="61">
        <f>IF('[2]FH-EO-d_A17'!A45="","",'[2]FH-EO-d_A17'!A45)</f>
        <v>2033</v>
      </c>
      <c r="B43" s="61">
        <f>IF('[2]FH-EO-d_A17'!B45="","",'[2]FH-EO-d_A17'!B45)</f>
        <v>947.99999999999989</v>
      </c>
      <c r="C43" s="62">
        <f>IF('[2]FH-EO-d_A17'!C45="","",'[2]FH-EO-d_A17'!C45)</f>
        <v>0.20816864295125162</v>
      </c>
      <c r="D43" s="63">
        <f>IF('[2]FH-EO-d_A17'!D45="","",'[2]FH-EO-d_A17'!D45)</f>
        <v>977.7676818917613</v>
      </c>
      <c r="E43" s="62">
        <f>IF('[2]FH-EO-d_A17'!E45="","",'[2]FH-EO-d_A17'!E45)</f>
        <v>0.21470524415717201</v>
      </c>
      <c r="F43" s="64">
        <f>IF('[2]FH-EO-d_A17'!F45="","",'[2]FH-EO-d_A17'!F45)</f>
        <v>1925.7676818917612</v>
      </c>
      <c r="G43" s="64">
        <f>IF('[2]FH-EO-d_A17'!G45="","",'[2]FH-EO-d_A17'!G45)</f>
        <v>2277</v>
      </c>
      <c r="H43" s="64">
        <f>IF('[2]FH-EO-d_A17'!H45="","",'[2]FH-EO-d_A17'!H45)</f>
        <v>2277</v>
      </c>
      <c r="I43" s="64">
        <f>IF('[2]FH-EO-d_A17'!I45="","",'[2]FH-EO-d_A17'!I45)</f>
        <v>351.23231810823881</v>
      </c>
      <c r="J43" s="112">
        <v>240</v>
      </c>
      <c r="K43" s="64">
        <f>IF('[2]FH-EO-d_A17'!K45="","",'[2]FH-EO-d_A17'!K45)</f>
        <v>588.23231810823881</v>
      </c>
      <c r="L43" s="112">
        <f>IF('[2]FH-EO-d_A17'!L45="","",'[2]FH-EO-d_A17'!L45)</f>
        <v>7407.1020505400611</v>
      </c>
      <c r="M43" s="112">
        <f>IF('[2]FH-EO-d_A17'!M45="","",'[2]FH-EO-d_A17'!M45)</f>
        <v>7187.1196824698836</v>
      </c>
      <c r="N43" s="112">
        <f>IF('[2]FH-EO-d_A17'!N45="","",'[2]FH-EO-d_A17'!N45)</f>
        <v>373.20803283029858</v>
      </c>
      <c r="P43" s="11"/>
    </row>
    <row r="44" spans="1:16" ht="12" customHeight="1" outlineLevel="1">
      <c r="A44" s="61">
        <f>IF('[2]FH-EO-d_A17'!A46="","",'[2]FH-EO-d_A17'!A46)</f>
        <v>2034</v>
      </c>
      <c r="B44" s="61">
        <f>IF('[2]FH-EO-d_A17'!B46="","",'[2]FH-EO-d_A17'!B46)</f>
        <v>950</v>
      </c>
      <c r="C44" s="62">
        <f>IF('[2]FH-EO-d_A17'!C46="","",'[2]FH-EO-d_A17'!C46)</f>
        <v>0.20607375271149675</v>
      </c>
      <c r="D44" s="63">
        <f>IF('[2]FH-EO-d_A17'!D46="","",'[2]FH-EO-d_A17'!D46)</f>
        <v>978.70377582166157</v>
      </c>
      <c r="E44" s="62">
        <f>IF('[2]FH-EO-d_A17'!E46="","",'[2]FH-EO-d_A17'!E46)</f>
        <v>0.21230016829103288</v>
      </c>
      <c r="F44" s="64">
        <f>IF('[2]FH-EO-d_A17'!F46="","",'[2]FH-EO-d_A17'!F46)</f>
        <v>1928.7037758216616</v>
      </c>
      <c r="G44" s="64">
        <f>IF('[2]FH-EO-d_A17'!G46="","",'[2]FH-EO-d_A17'!G46)</f>
        <v>2305</v>
      </c>
      <c r="H44" s="64">
        <f>IF('[2]FH-EO-d_A17'!H46="","",'[2]FH-EO-d_A17'!H46)</f>
        <v>2305</v>
      </c>
      <c r="I44" s="64">
        <f>IF('[2]FH-EO-d_A17'!I46="","",'[2]FH-EO-d_A17'!I46)</f>
        <v>376.29622417833843</v>
      </c>
      <c r="J44" s="112">
        <v>258</v>
      </c>
      <c r="K44" s="64">
        <f>IF('[2]FH-EO-d_A17'!K46="","",'[2]FH-EO-d_A17'!K46)</f>
        <v>630.29622417833843</v>
      </c>
      <c r="L44" s="112">
        <f>IF('[2]FH-EO-d_A17'!L46="","",'[2]FH-EO-d_A17'!L46)</f>
        <v>7927.9337123951482</v>
      </c>
      <c r="M44" s="112">
        <f>IF('[2]FH-EO-d_A17'!M46="","",'[2]FH-EO-d_A17'!M46)</f>
        <v>7707.6159513792636</v>
      </c>
      <c r="N44" s="112">
        <f>IF('[2]FH-EO-d_A17'!N46="","",'[2]FH-EO-d_A17'!N46)</f>
        <v>399.62673625687717</v>
      </c>
      <c r="P44" s="11"/>
    </row>
    <row r="45" spans="1:16" ht="12" customHeight="1" outlineLevel="1">
      <c r="A45" s="61">
        <f>IF('[2]FH-EO-d_A17'!A47="","",'[2]FH-EO-d_A17'!A47)</f>
        <v>2035</v>
      </c>
      <c r="B45" s="61">
        <f>IF('[2]FH-EO-d_A17'!B47="","",'[2]FH-EO-d_A17'!B47)</f>
        <v>951.99999999999989</v>
      </c>
      <c r="C45" s="62">
        <f>IF('[2]FH-EO-d_A17'!C47="","",'[2]FH-EO-d_A17'!C47)</f>
        <v>0.20385438972162739</v>
      </c>
      <c r="D45" s="63">
        <f>IF('[2]FH-EO-d_A17'!D47="","",'[2]FH-EO-d_A17'!D47)</f>
        <v>981.53530094745895</v>
      </c>
      <c r="E45" s="62">
        <f>IF('[2]FH-EO-d_A17'!E47="","",'[2]FH-EO-d_A17'!E47)</f>
        <v>0.21017886529924173</v>
      </c>
      <c r="F45" s="64">
        <f>IF('[2]FH-EO-d_A17'!F47="","",'[2]FH-EO-d_A17'!F47)</f>
        <v>1933.5353009474588</v>
      </c>
      <c r="G45" s="64">
        <f>IF('[2]FH-EO-d_A17'!G47="","",'[2]FH-EO-d_A17'!G47)</f>
        <v>2335</v>
      </c>
      <c r="H45" s="64">
        <f>IF('[2]FH-EO-d_A17'!H47="","",'[2]FH-EO-d_A17'!H47)</f>
        <v>2335</v>
      </c>
      <c r="I45" s="64">
        <f>IF('[2]FH-EO-d_A17'!I47="","",'[2]FH-EO-d_A17'!I47)</f>
        <v>401.46469905254116</v>
      </c>
      <c r="J45" s="112">
        <v>276</v>
      </c>
      <c r="K45" s="64">
        <f>IF('[2]FH-EO-d_A17'!K47="","",'[2]FH-EO-d_A17'!K47)</f>
        <v>674.46469905254116</v>
      </c>
      <c r="L45" s="112">
        <f>IF('[2]FH-EO-d_A17'!L47="","",'[2]FH-EO-d_A17'!L47)</f>
        <v>8485.2368294911121</v>
      </c>
      <c r="M45" s="112">
        <f>IF('[2]FH-EO-d_A17'!M47="","",'[2]FH-EO-d_A17'!M47)</f>
        <v>8264.3671585285829</v>
      </c>
      <c r="N45" s="112">
        <f>IF('[2]FH-EO-d_A17'!N47="","",'[2]FH-EO-d_A17'!N47)</f>
        <v>427.42261568635075</v>
      </c>
      <c r="P45" s="11"/>
    </row>
    <row r="46" spans="1:16" s="84" customFormat="1" ht="5.0999999999999996" customHeight="1" collapsed="1">
      <c r="A46" s="87"/>
      <c r="B46" s="87"/>
      <c r="C46" s="88"/>
      <c r="D46" s="89"/>
      <c r="E46" s="88"/>
      <c r="F46" s="90"/>
      <c r="G46" s="90"/>
      <c r="H46" s="90"/>
      <c r="I46" s="90"/>
      <c r="J46" s="91"/>
      <c r="K46" s="91"/>
      <c r="L46" s="92"/>
      <c r="M46" s="92"/>
      <c r="N46" s="91"/>
    </row>
    <row r="47" spans="1:16" ht="20.100000000000001" customHeight="1">
      <c r="A47" s="110" t="s">
        <v>29</v>
      </c>
      <c r="B47" s="61"/>
      <c r="C47" s="62"/>
      <c r="D47" s="63"/>
      <c r="E47" s="62"/>
      <c r="F47" s="64"/>
      <c r="G47" s="64"/>
      <c r="H47" s="64"/>
      <c r="I47" s="64"/>
      <c r="J47" s="65"/>
      <c r="K47" s="65"/>
      <c r="L47" s="72"/>
      <c r="M47" s="72"/>
      <c r="N47" s="65"/>
    </row>
    <row r="48" spans="1:16" s="6" customFormat="1" ht="12" customHeight="1">
      <c r="A48" s="20" t="s">
        <v>18</v>
      </c>
      <c r="B48" s="31"/>
      <c r="C48" s="31"/>
      <c r="D48" s="31"/>
      <c r="E48" s="31"/>
      <c r="F48" s="60"/>
      <c r="G48" s="31"/>
      <c r="H48" s="31"/>
      <c r="I48" s="28" t="s">
        <v>24</v>
      </c>
      <c r="J48" s="31"/>
      <c r="K48" s="31"/>
      <c r="L48" s="31"/>
      <c r="M48" s="93"/>
      <c r="N48" s="31"/>
    </row>
    <row r="49" spans="1:14" s="8" customFormat="1" ht="12" customHeight="1">
      <c r="A49" s="108" t="s">
        <v>3</v>
      </c>
      <c r="B49" s="104">
        <f>'[2]FH-EO-d_A17'!B51</f>
        <v>2014</v>
      </c>
      <c r="C49" s="104">
        <f>'[2]FH-EO-d_A17'!C51</f>
        <v>2015</v>
      </c>
      <c r="D49" s="104">
        <f>'[2]FH-EO-d_A17'!D51</f>
        <v>2016</v>
      </c>
      <c r="E49" s="70">
        <f>'[2]FH-EO-d_A17'!E51</f>
        <v>2017</v>
      </c>
      <c r="F49" s="70">
        <f>'[2]FH-EO-d_A17'!F51</f>
        <v>2018</v>
      </c>
      <c r="G49" s="103" t="s">
        <v>30</v>
      </c>
      <c r="H49" s="31"/>
      <c r="I49" s="31"/>
      <c r="J49" s="31"/>
      <c r="K49" s="31"/>
      <c r="L49" s="34"/>
      <c r="M49" s="31"/>
      <c r="N49" s="31"/>
    </row>
    <row r="50" spans="1:14" s="8" customFormat="1" ht="12" customHeight="1">
      <c r="A50" s="109" t="s">
        <v>13</v>
      </c>
      <c r="B50" s="113">
        <f>'[2]FH-EO-d_A17'!B52</f>
        <v>0.9</v>
      </c>
      <c r="C50" s="113">
        <f>'[2]FH-EO-d_A17'!C52</f>
        <v>1</v>
      </c>
      <c r="D50" s="114">
        <f>'[2]FH-EO-d_A17'!D52</f>
        <v>1.2</v>
      </c>
      <c r="E50" s="75">
        <f>'[2]FH-EO-d_A17'!E52</f>
        <v>1.6</v>
      </c>
      <c r="F50" s="75">
        <f>'[2]FH-EO-d_A17'!F52</f>
        <v>1.6</v>
      </c>
      <c r="G50" s="75">
        <f>'[2]FH-EO-d_A17'!G52</f>
        <v>2.2000000000000002</v>
      </c>
      <c r="H50" s="35"/>
      <c r="I50" s="55"/>
      <c r="J50" s="55"/>
      <c r="K50" s="59"/>
      <c r="L50" s="59"/>
      <c r="M50" s="27"/>
      <c r="N50" s="28"/>
    </row>
    <row r="51" spans="1:14" s="8" customFormat="1" ht="12" customHeight="1">
      <c r="A51" s="109" t="s">
        <v>14</v>
      </c>
      <c r="B51" s="74">
        <v>0.3</v>
      </c>
      <c r="C51" s="74">
        <v>0.3</v>
      </c>
      <c r="D51" s="74">
        <v>0.3</v>
      </c>
      <c r="E51" s="74">
        <v>0.3</v>
      </c>
      <c r="F51" s="74">
        <v>0.3</v>
      </c>
      <c r="G51" s="74">
        <v>0.3</v>
      </c>
      <c r="H51" s="71"/>
      <c r="I51" s="71"/>
      <c r="J51" s="71"/>
      <c r="K51" s="35"/>
      <c r="L51" s="28"/>
      <c r="M51" s="28"/>
      <c r="N51" s="9"/>
    </row>
    <row r="52" spans="1:14" s="12" customFormat="1" ht="12" customHeight="1">
      <c r="A52" s="109" t="s">
        <v>19</v>
      </c>
      <c r="B52" s="74">
        <f>'[2]FH-EO-d_A17'!B54</f>
        <v>0.2</v>
      </c>
      <c r="C52" s="74">
        <f>'[2]FH-EO-d_A17'!C54</f>
        <v>0.4</v>
      </c>
      <c r="D52" s="74">
        <f>'[2]FH-EO-d_A17'!D54</f>
        <v>1</v>
      </c>
      <c r="E52" s="74">
        <f>'[2]FH-EO-d_A17'!E54</f>
        <v>1</v>
      </c>
      <c r="F52" s="74">
        <f>'[2]FH-EO-d_A17'!F54</f>
        <v>1</v>
      </c>
      <c r="G52" s="74">
        <f>'[2]FH-EO-d_A17'!G54</f>
        <v>1.5</v>
      </c>
      <c r="H52" s="68"/>
      <c r="I52" s="68"/>
      <c r="J52" s="68"/>
      <c r="K52" s="28"/>
      <c r="L52" s="28"/>
      <c r="M52" s="28"/>
      <c r="N52" s="53" t="s">
        <v>35</v>
      </c>
    </row>
    <row r="53" spans="1:14" s="96" customFormat="1" ht="5.0999999999999996" customHeight="1">
      <c r="A53" s="107"/>
      <c r="B53" s="94"/>
      <c r="C53" s="94"/>
      <c r="D53" s="94"/>
      <c r="E53" s="94"/>
      <c r="F53" s="95"/>
      <c r="G53" s="95"/>
      <c r="H53" s="85"/>
      <c r="I53" s="85"/>
      <c r="J53" s="85"/>
      <c r="K53" s="33"/>
      <c r="L53" s="33"/>
      <c r="M53" s="32"/>
    </row>
    <row r="54" spans="1:14" ht="3.6" customHeight="1">
      <c r="A54" s="73"/>
      <c r="B54" s="74"/>
      <c r="C54" s="74"/>
      <c r="D54" s="74"/>
      <c r="E54" s="74"/>
      <c r="F54" s="75"/>
      <c r="G54" s="75"/>
      <c r="H54" s="68"/>
      <c r="I54" s="68"/>
      <c r="J54" s="68"/>
      <c r="K54" s="28"/>
      <c r="L54" s="28"/>
      <c r="M54" s="28"/>
      <c r="N54" s="28"/>
    </row>
    <row r="55" spans="1:14" s="13" customFormat="1" ht="15" customHeight="1">
      <c r="A55" s="73"/>
      <c r="B55" s="76"/>
      <c r="C55" s="76"/>
      <c r="D55" s="76"/>
      <c r="E55" s="76"/>
      <c r="F55" s="76"/>
      <c r="G55" s="76"/>
      <c r="H55" s="69"/>
      <c r="I55" s="68"/>
      <c r="J55" s="68"/>
      <c r="K55" s="28"/>
      <c r="L55" s="28"/>
      <c r="M55" s="28"/>
      <c r="N55" s="53"/>
    </row>
    <row r="56" spans="1:14" s="6" customFormat="1" ht="15" customHeight="1">
      <c r="A56" s="97"/>
      <c r="B56" s="97"/>
      <c r="C56" s="97"/>
      <c r="D56" s="97"/>
      <c r="E56" s="97"/>
      <c r="F56" s="97"/>
      <c r="G56" s="97"/>
      <c r="H56" s="27"/>
      <c r="I56" s="28"/>
      <c r="J56" s="28"/>
      <c r="K56" s="28"/>
      <c r="L56" s="28"/>
      <c r="M56" s="28"/>
      <c r="N56" s="53"/>
    </row>
    <row r="57" spans="1:14" ht="15" customHeight="1">
      <c r="G57" s="15"/>
      <c r="K57" s="12"/>
      <c r="L57" s="8"/>
    </row>
    <row r="58" spans="1:14" ht="15" customHeight="1">
      <c r="L58" s="16"/>
    </row>
    <row r="60" spans="1:14" ht="15">
      <c r="K60" s="12"/>
    </row>
  </sheetData>
  <mergeCells count="3">
    <mergeCell ref="A1:C1"/>
    <mergeCell ref="A2:C2"/>
    <mergeCell ref="A4:C4"/>
  </mergeCells>
  <phoneticPr fontId="23" type="noConversion"/>
  <pageMargins left="0.43307086614173229" right="0.31496062992125984" top="0.43307086614173229" bottom="0.47244094488188981" header="0.27559055118110237" footer="0.31496062992125984"/>
  <pageSetup paperSize="9" orientation="landscape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howOutlineSymbols="0"/>
    <pageSetUpPr fitToPage="1"/>
  </sheetPr>
  <dimension ref="A1:P60"/>
  <sheetViews>
    <sheetView showOutlineSymbols="0" topLeftCell="A13" zoomScale="85" zoomScaleNormal="85" workbookViewId="0">
      <selection activeCell="K55" sqref="K55:P60"/>
    </sheetView>
  </sheetViews>
  <sheetFormatPr defaultColWidth="7.33203125" defaultRowHeight="12.75" outlineLevelRow="1"/>
  <cols>
    <col min="1" max="1" width="14.77734375" style="14" customWidth="1"/>
    <col min="2" max="2" width="6.88671875" style="7" customWidth="1"/>
    <col min="3" max="3" width="7.88671875" style="7" customWidth="1"/>
    <col min="4" max="4" width="6.21875" style="7" customWidth="1"/>
    <col min="5" max="5" width="7.44140625" style="7" customWidth="1"/>
    <col min="6" max="6" width="6.6640625" style="14" customWidth="1"/>
    <col min="7" max="7" width="7.21875" style="7" customWidth="1"/>
    <col min="8" max="8" width="6.5546875" style="7" customWidth="1"/>
    <col min="9" max="9" width="7.77734375" style="7" customWidth="1"/>
    <col min="10" max="10" width="7.5546875" style="7" customWidth="1"/>
    <col min="11" max="11" width="5.88671875" style="7" customWidth="1"/>
    <col min="12" max="12" width="6.77734375" style="7" customWidth="1"/>
    <col min="13" max="13" width="6.33203125" style="7" customWidth="1"/>
    <col min="14" max="14" width="9.33203125" style="7" customWidth="1"/>
    <col min="15" max="16384" width="7.33203125" style="7"/>
  </cols>
  <sheetData>
    <row r="1" spans="1:14" s="1" customFormat="1" ht="18.75">
      <c r="A1" s="117" t="s">
        <v>20</v>
      </c>
      <c r="B1" s="117"/>
      <c r="C1" s="117"/>
      <c r="D1" s="19"/>
      <c r="E1" s="19"/>
      <c r="F1" s="20"/>
      <c r="G1" s="21"/>
      <c r="H1" s="22"/>
      <c r="I1" s="22"/>
      <c r="J1" s="22"/>
      <c r="K1" s="23"/>
      <c r="L1" s="23"/>
      <c r="M1" s="24"/>
      <c r="N1" s="18" t="s">
        <v>27</v>
      </c>
    </row>
    <row r="2" spans="1:14" ht="15.95" customHeight="1">
      <c r="A2" s="118"/>
      <c r="B2" s="118"/>
      <c r="C2" s="118"/>
      <c r="D2" s="26"/>
      <c r="E2" s="26"/>
      <c r="F2" s="27"/>
      <c r="G2" s="28"/>
      <c r="H2" s="26"/>
      <c r="I2" s="26"/>
      <c r="J2" s="26"/>
      <c r="K2" s="60"/>
      <c r="L2" s="60"/>
      <c r="M2" s="28"/>
      <c r="N2" s="28"/>
    </row>
    <row r="3" spans="1:14" ht="8.1" customHeight="1">
      <c r="A3" s="25"/>
      <c r="B3" s="26"/>
      <c r="C3" s="26"/>
      <c r="D3" s="26"/>
      <c r="E3" s="26"/>
      <c r="F3" s="27"/>
      <c r="G3" s="28"/>
      <c r="H3" s="26"/>
      <c r="I3" s="26"/>
      <c r="J3" s="26"/>
      <c r="K3" s="60"/>
      <c r="L3" s="60"/>
      <c r="M3" s="28"/>
      <c r="N3" s="28"/>
    </row>
    <row r="4" spans="1:14" s="8" customFormat="1" ht="14.1" customHeight="1">
      <c r="A4" s="118" t="s">
        <v>2</v>
      </c>
      <c r="B4" s="118"/>
      <c r="C4" s="118"/>
      <c r="D4" s="60"/>
      <c r="E4" s="60"/>
      <c r="F4" s="30"/>
      <c r="G4" s="30"/>
      <c r="H4" s="30"/>
      <c r="I4" s="30"/>
      <c r="J4" s="30"/>
      <c r="K4" s="31"/>
      <c r="L4" s="31"/>
      <c r="M4" s="34"/>
      <c r="N4" s="24" t="s">
        <v>34</v>
      </c>
    </row>
    <row r="5" spans="1:14" ht="3.95" customHeight="1">
      <c r="A5" s="32"/>
      <c r="B5" s="33"/>
      <c r="C5" s="33"/>
      <c r="D5" s="33"/>
      <c r="E5" s="33"/>
      <c r="F5" s="32"/>
      <c r="G5" s="33"/>
      <c r="H5" s="33"/>
      <c r="I5" s="33"/>
      <c r="J5" s="33"/>
      <c r="K5" s="33"/>
      <c r="L5" s="33"/>
      <c r="M5" s="33"/>
      <c r="N5" s="33"/>
    </row>
    <row r="6" spans="1:14" ht="3.95" customHeight="1">
      <c r="A6" s="25"/>
      <c r="B6" s="26"/>
      <c r="C6" s="26"/>
      <c r="D6" s="26"/>
      <c r="E6" s="26"/>
      <c r="F6" s="27"/>
      <c r="G6" s="28"/>
      <c r="H6" s="26"/>
      <c r="I6" s="26"/>
      <c r="J6" s="26"/>
      <c r="K6" s="60"/>
      <c r="L6" s="60"/>
      <c r="M6" s="28"/>
      <c r="N6" s="28"/>
    </row>
    <row r="7" spans="1:14" s="1" customFormat="1" ht="18" customHeight="1">
      <c r="A7" s="66" t="s">
        <v>3</v>
      </c>
      <c r="B7" s="21" t="s">
        <v>4</v>
      </c>
      <c r="C7" s="21"/>
      <c r="D7" s="21"/>
      <c r="E7" s="21"/>
      <c r="F7" s="20"/>
      <c r="G7" s="21" t="s">
        <v>5</v>
      </c>
      <c r="H7" s="21"/>
      <c r="I7" s="21" t="s">
        <v>6</v>
      </c>
      <c r="J7" s="67" t="s">
        <v>21</v>
      </c>
      <c r="K7" s="67"/>
      <c r="L7" s="21"/>
      <c r="M7" s="21"/>
      <c r="N7" s="111"/>
    </row>
    <row r="8" spans="1:14" s="1" customFormat="1" ht="18" customHeight="1">
      <c r="A8" s="20"/>
      <c r="B8" s="21"/>
      <c r="C8" s="21"/>
      <c r="D8" s="21"/>
      <c r="E8" s="21"/>
      <c r="F8" s="20"/>
      <c r="G8" s="21"/>
      <c r="H8" s="21"/>
      <c r="I8" s="21" t="s">
        <v>7</v>
      </c>
      <c r="J8" s="21"/>
      <c r="K8" s="21"/>
      <c r="L8" s="21"/>
      <c r="M8" s="21"/>
      <c r="N8" s="111"/>
    </row>
    <row r="9" spans="1:14" ht="3.95" customHeight="1">
      <c r="A9" s="27"/>
      <c r="B9" s="33"/>
      <c r="C9" s="33"/>
      <c r="D9" s="33"/>
      <c r="E9" s="33"/>
      <c r="F9" s="32"/>
      <c r="G9" s="33"/>
      <c r="H9" s="33"/>
      <c r="I9" s="33"/>
      <c r="J9" s="33"/>
      <c r="K9" s="33"/>
      <c r="L9" s="33"/>
      <c r="M9" s="33"/>
      <c r="N9" s="33"/>
    </row>
    <row r="10" spans="1:14" ht="3.95" customHeight="1">
      <c r="A10" s="25"/>
      <c r="B10" s="26"/>
      <c r="C10" s="26"/>
      <c r="D10" s="26"/>
      <c r="E10" s="26"/>
      <c r="F10" s="27"/>
      <c r="G10" s="28"/>
      <c r="H10" s="26"/>
      <c r="I10" s="26"/>
      <c r="J10" s="26"/>
      <c r="K10" s="60"/>
      <c r="L10" s="60"/>
      <c r="M10" s="28"/>
      <c r="N10" s="28"/>
    </row>
    <row r="11" spans="1:14" ht="18" customHeight="1">
      <c r="A11" s="60"/>
      <c r="B11" s="68" t="s">
        <v>15</v>
      </c>
      <c r="C11" s="68" t="s">
        <v>25</v>
      </c>
      <c r="D11" s="68" t="s">
        <v>16</v>
      </c>
      <c r="E11" s="68" t="s">
        <v>25</v>
      </c>
      <c r="F11" s="69" t="s">
        <v>0</v>
      </c>
      <c r="G11" s="68" t="s">
        <v>8</v>
      </c>
      <c r="H11" s="68" t="s">
        <v>0</v>
      </c>
      <c r="I11" s="70"/>
      <c r="J11" s="68" t="s">
        <v>22</v>
      </c>
      <c r="K11" s="68" t="s">
        <v>9</v>
      </c>
      <c r="L11" s="68" t="s">
        <v>23</v>
      </c>
      <c r="M11" s="68" t="s">
        <v>17</v>
      </c>
      <c r="N11" s="68" t="s">
        <v>17</v>
      </c>
    </row>
    <row r="12" spans="1:14" s="8" customFormat="1" ht="18" customHeight="1">
      <c r="A12" s="60"/>
      <c r="B12" s="68"/>
      <c r="C12" s="68" t="s">
        <v>26</v>
      </c>
      <c r="D12" s="68"/>
      <c r="E12" s="68" t="s">
        <v>26</v>
      </c>
      <c r="F12" s="69"/>
      <c r="G12" s="71" t="s">
        <v>1</v>
      </c>
      <c r="H12" s="71"/>
      <c r="I12" s="70"/>
      <c r="J12" s="71" t="s">
        <v>12</v>
      </c>
      <c r="K12" s="68" t="s">
        <v>10</v>
      </c>
      <c r="L12" s="68" t="s">
        <v>11</v>
      </c>
      <c r="M12" s="68"/>
      <c r="N12" s="68" t="s">
        <v>36</v>
      </c>
    </row>
    <row r="13" spans="1:14" s="9" customFormat="1" ht="18" customHeight="1">
      <c r="A13" s="54"/>
      <c r="B13" s="85"/>
      <c r="C13" s="85"/>
      <c r="D13" s="85"/>
      <c r="E13" s="85"/>
      <c r="F13" s="86"/>
      <c r="G13" s="85"/>
      <c r="H13" s="85"/>
      <c r="I13" s="85"/>
      <c r="J13" s="85"/>
      <c r="K13" s="85"/>
      <c r="L13" s="85"/>
      <c r="M13" s="85"/>
      <c r="N13" s="85" t="s">
        <v>33</v>
      </c>
    </row>
    <row r="14" spans="1:14" ht="3.95" customHeight="1">
      <c r="A14" s="27"/>
      <c r="B14" s="28"/>
      <c r="C14" s="28"/>
      <c r="D14" s="28"/>
      <c r="E14" s="28"/>
      <c r="F14" s="27"/>
      <c r="G14" s="28"/>
      <c r="H14" s="28"/>
      <c r="I14" s="28"/>
      <c r="J14" s="28"/>
      <c r="K14" s="28"/>
      <c r="L14" s="28"/>
      <c r="M14" s="28"/>
      <c r="N14" s="28"/>
    </row>
    <row r="15" spans="1:14" ht="5.25" hidden="1" customHeight="1" outlineLevel="1">
      <c r="A15" s="25"/>
      <c r="B15" s="26"/>
      <c r="C15" s="26"/>
      <c r="D15" s="26"/>
      <c r="E15" s="26"/>
      <c r="F15" s="27"/>
      <c r="G15" s="28"/>
      <c r="H15" s="26"/>
      <c r="I15" s="26"/>
      <c r="J15" s="28"/>
      <c r="K15" s="60"/>
      <c r="L15" s="60"/>
      <c r="M15" s="28"/>
      <c r="N15" s="28"/>
    </row>
    <row r="16" spans="1:14" s="10" customFormat="1" ht="5.25" hidden="1" customHeight="1" outlineLevel="1">
      <c r="A16" s="36"/>
      <c r="B16" s="37"/>
      <c r="C16" s="37"/>
      <c r="D16" s="37"/>
      <c r="E16" s="37"/>
      <c r="F16" s="36"/>
      <c r="G16" s="37"/>
      <c r="H16" s="37"/>
      <c r="I16" s="37"/>
      <c r="J16" s="37"/>
      <c r="K16" s="37"/>
      <c r="L16" s="37"/>
      <c r="M16" s="37"/>
      <c r="N16" s="58"/>
    </row>
    <row r="17" spans="1:16" ht="5.25" hidden="1" customHeight="1" outlineLevel="1">
      <c r="A17" s="38"/>
      <c r="B17" s="39"/>
      <c r="C17" s="40"/>
      <c r="D17" s="41"/>
      <c r="E17" s="40"/>
      <c r="F17" s="42"/>
      <c r="G17" s="43"/>
      <c r="H17" s="43"/>
      <c r="I17" s="43"/>
      <c r="J17" s="43"/>
      <c r="K17" s="43"/>
      <c r="L17" s="43"/>
      <c r="M17" s="43"/>
      <c r="N17" s="44"/>
      <c r="P17" s="11"/>
    </row>
    <row r="18" spans="1:16" ht="5.25" hidden="1" customHeight="1" outlineLevel="1">
      <c r="A18" s="38">
        <v>2009</v>
      </c>
      <c r="B18" s="39">
        <v>856</v>
      </c>
      <c r="C18" s="40">
        <v>0.26204081632653059</v>
      </c>
      <c r="D18" s="41">
        <v>679.1015576553591</v>
      </c>
      <c r="E18" s="40">
        <v>0.207888231935314</v>
      </c>
      <c r="F18" s="42">
        <v>1535.1015576553591</v>
      </c>
      <c r="G18" s="43">
        <v>980</v>
      </c>
      <c r="H18" s="43">
        <v>1061.44753184</v>
      </c>
      <c r="I18" s="43">
        <v>-555.1015576553591</v>
      </c>
      <c r="J18" s="43"/>
      <c r="K18" s="43">
        <v>-473.65402581535909</v>
      </c>
      <c r="L18" s="43">
        <v>1009.173625343424</v>
      </c>
      <c r="M18" s="43">
        <v>875.61978982740777</v>
      </c>
      <c r="N18" s="44">
        <v>57.039860682884566</v>
      </c>
      <c r="P18" s="11"/>
    </row>
    <row r="19" spans="1:16" ht="5.25" hidden="1" customHeight="1" outlineLevel="1">
      <c r="A19" s="38"/>
      <c r="B19" s="39"/>
      <c r="C19" s="40"/>
      <c r="D19" s="41"/>
      <c r="E19" s="40"/>
      <c r="F19" s="42"/>
      <c r="G19" s="43"/>
      <c r="H19" s="43"/>
      <c r="I19" s="43"/>
      <c r="J19" s="43"/>
      <c r="K19" s="43"/>
      <c r="L19" s="43"/>
      <c r="M19" s="43"/>
      <c r="N19" s="44"/>
      <c r="P19" s="11"/>
    </row>
    <row r="20" spans="1:16" ht="15" hidden="1" customHeight="1">
      <c r="A20" s="38">
        <f>IF('[2]FH-EO-d_A17'!A22="","",'[2]FH-EO-d_A17'!A22)</f>
        <v>2010</v>
      </c>
      <c r="B20" s="39">
        <f>'[2]FH-EO-d_A18'!B22</f>
        <v>877.00000000000011</v>
      </c>
      <c r="C20" s="40">
        <f>'[2]FH-EO-d_A18'!C22</f>
        <v>0.26710659898477163</v>
      </c>
      <c r="D20" s="41">
        <f>'[2]FH-EO-d_A18'!D22</f>
        <v>725.81195974915215</v>
      </c>
      <c r="E20" s="40">
        <f>'[2]FH-EO-d_A18'!E22</f>
        <v>0.22105948012664534</v>
      </c>
      <c r="F20" s="42">
        <f>'[2]FH-EO-d_A18'!F22</f>
        <v>1602.8119597491523</v>
      </c>
      <c r="G20" s="43">
        <f>'[2]FH-EO-d_A18'!G22</f>
        <v>985</v>
      </c>
      <c r="H20" s="43">
        <f>'[2]FH-EO-d_A18'!H22</f>
        <v>1005</v>
      </c>
      <c r="I20" s="43">
        <f>'[2]FH-EO-d_A18'!I22</f>
        <v>-617.81195974915227</v>
      </c>
      <c r="J20" s="43"/>
      <c r="K20" s="43">
        <f>'[2]FH-EO-d_A18'!K22</f>
        <v>-597.81195974915227</v>
      </c>
      <c r="L20" s="43">
        <f>'[2]FH-EO-d_A18'!L22</f>
        <v>411.3616655942717</v>
      </c>
      <c r="M20" s="43">
        <f>'[2]FH-EO-d_A18'!M22</f>
        <v>271.91702509609547</v>
      </c>
      <c r="N20" s="44">
        <f>'[2]FH-EO-d_A18'!N22</f>
        <v>16.964998510408655</v>
      </c>
      <c r="P20" s="11"/>
    </row>
    <row r="21" spans="1:16" ht="19.5" hidden="1" customHeight="1">
      <c r="A21" s="38">
        <f>IF('[2]FH-EO-d_A17'!A23="","",'[2]FH-EO-d_A17'!A23)</f>
        <v>2011</v>
      </c>
      <c r="B21" s="39">
        <f>'[2]FH-EO-d_A18'!B23</f>
        <v>855.53380140421268</v>
      </c>
      <c r="C21" s="40">
        <f>'[2]FH-EO-d_A18'!C23</f>
        <v>0.25162758864829787</v>
      </c>
      <c r="D21" s="41">
        <f>'[2]FH-EO-d_A18'!D23</f>
        <v>752.46619859578732</v>
      </c>
      <c r="E21" s="40">
        <f>'[2]FH-EO-d_A18'!E23</f>
        <v>0.22131358782229038</v>
      </c>
      <c r="F21" s="42">
        <f>'[2]FH-EO-d_A18'!F23</f>
        <v>1608</v>
      </c>
      <c r="G21" s="43">
        <f>'[2]FH-EO-d_A18'!G23</f>
        <v>1700</v>
      </c>
      <c r="H21" s="43">
        <f>'[2]FH-EO-d_A18'!H23</f>
        <v>1705</v>
      </c>
      <c r="I21" s="43">
        <f>'[2]FH-EO-d_A18'!I23</f>
        <v>92</v>
      </c>
      <c r="J21" s="43"/>
      <c r="K21" s="43">
        <f>'[2]FH-EO-d_A18'!K23</f>
        <v>97</v>
      </c>
      <c r="L21" s="43">
        <f>'[2]FH-EO-d_A18'!L23</f>
        <v>511.90433031218527</v>
      </c>
      <c r="M21" s="43">
        <f>'[2]FH-EO-d_A18'!M23</f>
        <v>372.00833031218531</v>
      </c>
      <c r="N21" s="44">
        <f>'[2]FH-EO-d_A18'!N23</f>
        <v>23.134846412449335</v>
      </c>
      <c r="P21" s="11"/>
    </row>
    <row r="22" spans="1:16" ht="21" hidden="1" customHeight="1">
      <c r="A22" s="45">
        <f>IF('[2]FH-EO-d_A17'!A24="","",'[2]FH-EO-d_A17'!A24)</f>
        <v>2012</v>
      </c>
      <c r="B22" s="45">
        <f>'[2]FH-EO-d_A18'!B24</f>
        <v>870</v>
      </c>
      <c r="C22" s="46">
        <f>'[2]FH-EO-d_A18'!C24</f>
        <v>0.25188187608569773</v>
      </c>
      <c r="D22" s="47">
        <f>'[2]FH-EO-d_A18'!D24</f>
        <v>736.3</v>
      </c>
      <c r="E22" s="46">
        <f>'[2]FH-EO-d_A18'!E24</f>
        <v>0.21317313259988419</v>
      </c>
      <c r="F22" s="48">
        <f>'[2]FH-EO-d_A18'!F24</f>
        <v>1606.3</v>
      </c>
      <c r="G22" s="49">
        <f>'[2]FH-EO-d_A18'!G24</f>
        <v>1727</v>
      </c>
      <c r="H22" s="49">
        <f>'[2]FH-EO-d_A18'!H24</f>
        <v>1754</v>
      </c>
      <c r="I22" s="49">
        <f>'[2]FH-EO-d_A18'!I24</f>
        <v>120.70000000000005</v>
      </c>
      <c r="J22" s="50"/>
      <c r="K22" s="51">
        <f>'[2]FH-EO-d_A18'!K24</f>
        <v>147.70000000000005</v>
      </c>
      <c r="L22" s="52">
        <f>'[2]FH-EO-d_A18'!L24</f>
        <v>656.60433031218531</v>
      </c>
      <c r="M22" s="52">
        <f>'[2]FH-EO-d_A18'!M24</f>
        <v>516.85623031218529</v>
      </c>
      <c r="N22" s="51">
        <f>'[2]FH-EO-d_A18'!N24</f>
        <v>32.176818172955571</v>
      </c>
      <c r="P22" s="11"/>
    </row>
    <row r="23" spans="1:16" ht="15" customHeight="1">
      <c r="A23" s="61">
        <f>IF('[2]FH-EO-d_A17'!A25="","",'[2]FH-EO-d_A17'!A25)</f>
        <v>2013</v>
      </c>
      <c r="B23" s="99">
        <f>'[2]FH-EO-d_A18'!B25</f>
        <v>855</v>
      </c>
      <c r="C23" s="62">
        <f>'[2]FH-EO-d_A18'!C25</f>
        <v>0.24207248018120045</v>
      </c>
      <c r="D23" s="63">
        <f>'[2]FH-EO-d_A18'!D25</f>
        <v>783.48288000000002</v>
      </c>
      <c r="E23" s="62">
        <f>'[2]FH-EO-d_A18'!E25</f>
        <v>0.2218241449603624</v>
      </c>
      <c r="F23" s="100">
        <f>'[2]FH-EO-d_A18'!F25</f>
        <v>1638.48288</v>
      </c>
      <c r="G23" s="100">
        <f>'[2]FH-EO-d_A18'!G25</f>
        <v>1766</v>
      </c>
      <c r="H23" s="100">
        <f>'[2]FH-EO-d_A18'!H25</f>
        <v>1766</v>
      </c>
      <c r="I23" s="100">
        <f>'[2]FH-EO-d_A18'!I25</f>
        <v>127.51711999999998</v>
      </c>
      <c r="J23" s="101">
        <v>13</v>
      </c>
      <c r="K23" s="101">
        <f>'[2]FH-EO-d_A18'!K25</f>
        <v>140.51711999999998</v>
      </c>
      <c r="L23" s="102">
        <f>'[2]FH-EO-d_A18'!L25</f>
        <v>798.12145031218529</v>
      </c>
      <c r="M23" s="102">
        <f>'[2]FH-EO-d_A18'!M25</f>
        <v>610.95591244690536</v>
      </c>
      <c r="N23" s="101">
        <f>'[2]FH-EO-d_A18'!N25</f>
        <v>37.287903334510602</v>
      </c>
      <c r="P23" s="11"/>
    </row>
    <row r="24" spans="1:16" ht="15" customHeight="1">
      <c r="A24" s="61">
        <f>IF('[2]FH-EO-d_A17'!A26="","",'[2]FH-EO-d_A17'!A26)</f>
        <v>2014</v>
      </c>
      <c r="B24" s="61">
        <f>'[2]FH-EO-d_A18'!B26</f>
        <v>862</v>
      </c>
      <c r="C24" s="62">
        <f>'[2]FH-EO-d_A18'!C26</f>
        <v>0.23772752344180917</v>
      </c>
      <c r="D24" s="63">
        <f>'[2]FH-EO-d_A18'!D26</f>
        <v>800.75309588027653</v>
      </c>
      <c r="E24" s="62">
        <f>'[2]FH-EO-d_A18'!E26</f>
        <v>0.22083648535032446</v>
      </c>
      <c r="F24" s="100">
        <f>'[2]FH-EO-d_A18'!F26</f>
        <v>1662.7530958802765</v>
      </c>
      <c r="G24" s="100">
        <f>'[2]FH-EO-d_A18'!G26</f>
        <v>1813</v>
      </c>
      <c r="H24" s="100">
        <f>'[2]FH-EO-d_A18'!H26</f>
        <v>1813</v>
      </c>
      <c r="I24" s="100">
        <f>'[2]FH-EO-d_A18'!I26</f>
        <v>150.24690411972347</v>
      </c>
      <c r="J24" s="101">
        <v>14</v>
      </c>
      <c r="K24" s="101">
        <f>'[2]FH-EO-d_A18'!K26</f>
        <v>163.24690411972347</v>
      </c>
      <c r="L24" s="102">
        <f>'[2]FH-EO-d_A18'!L26</f>
        <v>961.36835443190876</v>
      </c>
      <c r="M24" s="102">
        <f>'[2]FH-EO-d_A18'!M26</f>
        <v>771.4304055364089</v>
      </c>
      <c r="N24" s="101">
        <f>'[2]FH-EO-d_A18'!N26</f>
        <v>46.394765852353245</v>
      </c>
      <c r="P24" s="11"/>
    </row>
    <row r="25" spans="1:16" ht="15" customHeight="1">
      <c r="A25" s="61">
        <f>IF('[2]FH-EO-d_A17'!A27="","",'[2]FH-EO-d_A17'!A27)</f>
        <v>2015</v>
      </c>
      <c r="B25" s="61">
        <f>'[2]FH-EO-d_A18'!B27</f>
        <v>864.99999999999989</v>
      </c>
      <c r="C25" s="62">
        <f>'[2]FH-EO-d_A18'!C27</f>
        <v>0.23327939590075508</v>
      </c>
      <c r="D25" s="63">
        <f>'[2]FH-EO-d_A18'!D27</f>
        <v>815.16185179856132</v>
      </c>
      <c r="E25" s="62">
        <f>'[2]FH-EO-d_A18'!E27</f>
        <v>0.21983868710856561</v>
      </c>
      <c r="F25" s="64">
        <f>'[2]FH-EO-d_A18'!F27</f>
        <v>1680.1618517985612</v>
      </c>
      <c r="G25" s="64">
        <f>'[2]FH-EO-d_A18'!G27</f>
        <v>1854</v>
      </c>
      <c r="H25" s="64">
        <f>'[2]FH-EO-d_A18'!H27</f>
        <v>1854</v>
      </c>
      <c r="I25" s="64">
        <f>'[2]FH-EO-d_A18'!I27</f>
        <v>173.8381482014388</v>
      </c>
      <c r="J25" s="65">
        <v>23</v>
      </c>
      <c r="K25" s="65">
        <f>'[2]FH-EO-d_A18'!K27</f>
        <v>194.8381482014388</v>
      </c>
      <c r="L25" s="72">
        <f>'[2]FH-EO-d_A18'!L27</f>
        <v>1152.3763498268459</v>
      </c>
      <c r="M25" s="72">
        <f>'[2]FH-EO-d_A18'!M27</f>
        <v>960.44978133404447</v>
      </c>
      <c r="N25" s="65">
        <f>'[2]FH-EO-d_A18'!N27</f>
        <v>57.164122629371263</v>
      </c>
      <c r="P25" s="11"/>
    </row>
    <row r="26" spans="1:16" ht="20.100000000000001" customHeight="1">
      <c r="A26" s="61">
        <f>IF('[2]FH-EO-d_A17'!A28="","",'[2]FH-EO-d_A17'!A28)</f>
        <v>2016</v>
      </c>
      <c r="B26" s="61">
        <f>'[2]FH-EO-d_A18'!B28</f>
        <v>864.99999999999989</v>
      </c>
      <c r="C26" s="62">
        <f>'[2]FH-EO-d_A18'!C28</f>
        <v>0.22919978802331739</v>
      </c>
      <c r="D26" s="63">
        <f>'[2]FH-EO-d_A18'!D28</f>
        <v>826.40758594840429</v>
      </c>
      <c r="E26" s="62">
        <f>'[2]FH-EO-d_A18'!E28</f>
        <v>0.2189739231447812</v>
      </c>
      <c r="F26" s="64">
        <f>'[2]FH-EO-d_A18'!F28</f>
        <v>1691.4075859484042</v>
      </c>
      <c r="G26" s="64">
        <f>'[2]FH-EO-d_A18'!G28</f>
        <v>1887</v>
      </c>
      <c r="H26" s="64">
        <f>'[2]FH-EO-d_A18'!H28</f>
        <v>1887</v>
      </c>
      <c r="I26" s="64">
        <f>'[2]FH-EO-d_A18'!I28</f>
        <v>195.59241405159582</v>
      </c>
      <c r="J26" s="65">
        <v>33</v>
      </c>
      <c r="K26" s="65">
        <f>'[2]FH-EO-d_A18'!K28</f>
        <v>226.59241405159582</v>
      </c>
      <c r="L26" s="72">
        <f>'[2]FH-EO-d_A18'!L28</f>
        <v>1367.5590970484729</v>
      </c>
      <c r="M26" s="72">
        <f>'[2]FH-EO-d_A18'!M28</f>
        <v>1174.3479170980008</v>
      </c>
      <c r="N26" s="65">
        <f>'[2]FH-EO-d_A18'!N28</f>
        <v>69.430214624437895</v>
      </c>
      <c r="P26" s="11"/>
    </row>
    <row r="27" spans="1:16" ht="15" customHeight="1">
      <c r="A27" s="61">
        <f>IF('[2]FH-EO-d_A17'!A29="","",'[2]FH-EO-d_A17'!A29)</f>
        <v>2017</v>
      </c>
      <c r="B27" s="61">
        <f>'[2]FH-EO-d_A18'!B29</f>
        <v>862.99999999999989</v>
      </c>
      <c r="C27" s="62">
        <f>'[2]FH-EO-d_A18'!C29</f>
        <v>0.22403946002076841</v>
      </c>
      <c r="D27" s="63">
        <f>'[2]FH-EO-d_A18'!D29</f>
        <v>839.88633011969671</v>
      </c>
      <c r="E27" s="62">
        <f>'[2]FH-EO-d_A18'!E29</f>
        <v>0.21803902651082469</v>
      </c>
      <c r="F27" s="64">
        <f>'[2]FH-EO-d_A18'!F29</f>
        <v>1702.8863301196966</v>
      </c>
      <c r="G27" s="64">
        <f>'[2]FH-EO-d_A18'!G29</f>
        <v>1926</v>
      </c>
      <c r="H27" s="64">
        <f>'[2]FH-EO-d_A18'!H29</f>
        <v>1926</v>
      </c>
      <c r="I27" s="64">
        <f>'[2]FH-EO-d_A18'!I29</f>
        <v>223.11366988030341</v>
      </c>
      <c r="J27" s="65">
        <v>40</v>
      </c>
      <c r="K27" s="65">
        <f>'[2]FH-EO-d_A18'!K29</f>
        <v>261.11366988030341</v>
      </c>
      <c r="L27" s="72">
        <f>'[2]FH-EO-d_A18'!L29</f>
        <v>1615.1325778490884</v>
      </c>
      <c r="M27" s="72">
        <f>'[2]FH-EO-d_A18'!M29</f>
        <v>1420.6101694731854</v>
      </c>
      <c r="N27" s="65">
        <f>'[2]FH-EO-d_A18'!N29</f>
        <v>83.423663949039394</v>
      </c>
      <c r="P27" s="11"/>
    </row>
    <row r="28" spans="1:16" ht="15" customHeight="1">
      <c r="A28" s="61">
        <f>IF('[2]FH-EO-d_A17'!A30="","",'[2]FH-EO-d_A17'!A30)</f>
        <v>2018</v>
      </c>
      <c r="B28" s="61">
        <f>'[2]FH-EO-d_A18'!B30</f>
        <v>859.00000000000011</v>
      </c>
      <c r="C28" s="62">
        <f>'[2]FH-EO-d_A18'!C30</f>
        <v>0.21857506361323159</v>
      </c>
      <c r="D28" s="63">
        <f>'[2]FH-EO-d_A18'!D30</f>
        <v>853.42996710951127</v>
      </c>
      <c r="E28" s="62">
        <f>'[2]FH-EO-d_A18'!E30</f>
        <v>0.21715775244516827</v>
      </c>
      <c r="F28" s="64">
        <f>'[2]FH-EO-d_A18'!F30</f>
        <v>1712.4299671095114</v>
      </c>
      <c r="G28" s="64">
        <f>'[2]FH-EO-d_A18'!G30</f>
        <v>1965</v>
      </c>
      <c r="H28" s="64">
        <f>'[2]FH-EO-d_A18'!H30</f>
        <v>1965</v>
      </c>
      <c r="I28" s="64">
        <f>'[2]FH-EO-d_A18'!I30</f>
        <v>252.57003289048862</v>
      </c>
      <c r="J28" s="65">
        <v>55</v>
      </c>
      <c r="K28" s="65">
        <f>'[2]FH-EO-d_A18'!K30</f>
        <v>306.57003289048862</v>
      </c>
      <c r="L28" s="72">
        <f>'[2]FH-EO-d_A18'!L30</f>
        <v>1905.7111990777048</v>
      </c>
      <c r="M28" s="72">
        <f>'[2]FH-EO-d_A18'!M30</f>
        <v>1710.0986115048181</v>
      </c>
      <c r="N28" s="65">
        <f>'[2]FH-EO-d_A18'!N30</f>
        <v>99.863856878852204</v>
      </c>
      <c r="P28" s="11"/>
    </row>
    <row r="29" spans="1:16" ht="15" customHeight="1">
      <c r="A29" s="61">
        <f>IF('[2]FH-EO-d_A17'!A31="","",'[2]FH-EO-d_A17'!A31)</f>
        <v>2019</v>
      </c>
      <c r="B29" s="61">
        <f>'[2]FH-EO-d_A18'!B31</f>
        <v>907</v>
      </c>
      <c r="C29" s="62">
        <f>'[2]FH-EO-d_A18'!C31</f>
        <v>0.22629740518962077</v>
      </c>
      <c r="D29" s="63">
        <f>'[2]FH-EO-d_A18'!D31</f>
        <v>898.58618898444479</v>
      </c>
      <c r="E29" s="62">
        <f>'[2]FH-EO-d_A18'!E31</f>
        <v>0.22419815094422274</v>
      </c>
      <c r="F29" s="64">
        <f>'[2]FH-EO-d_A18'!F31</f>
        <v>1805.5861889844448</v>
      </c>
      <c r="G29" s="64">
        <f>'[2]FH-EO-d_A18'!G31</f>
        <v>2004</v>
      </c>
      <c r="H29" s="64">
        <f>'[2]FH-EO-d_A18'!H31</f>
        <v>2004</v>
      </c>
      <c r="I29" s="64">
        <f>'[2]FH-EO-d_A18'!I31</f>
        <v>198.41381101555521</v>
      </c>
      <c r="J29" s="65">
        <v>64</v>
      </c>
      <c r="K29" s="65">
        <f>'[2]FH-EO-d_A18'!K31</f>
        <v>260.41381101555521</v>
      </c>
      <c r="L29" s="72">
        <f>'[2]FH-EO-d_A18'!L31</f>
        <v>2137.9617904024567</v>
      </c>
      <c r="M29" s="72">
        <f>'[2]FH-EO-d_A18'!M31</f>
        <v>1931.7078744485746</v>
      </c>
      <c r="N29" s="65">
        <f>'[2]FH-EO-d_A18'!N31</f>
        <v>106.98508253073575</v>
      </c>
      <c r="P29" s="11"/>
    </row>
    <row r="30" spans="1:16" ht="15" customHeight="1">
      <c r="A30" s="61">
        <f>IF('[2]FH-EO-d_A17'!A32="","",'[2]FH-EO-d_A17'!A32)</f>
        <v>2020</v>
      </c>
      <c r="B30" s="61">
        <f>'[2]FH-EO-d_A18'!B32</f>
        <v>896</v>
      </c>
      <c r="C30" s="62">
        <f>'[2]FH-EO-d_A18'!C32</f>
        <v>0.21939275220372184</v>
      </c>
      <c r="D30" s="63">
        <f>'[2]FH-EO-d_A18'!D32</f>
        <v>910.27240776311191</v>
      </c>
      <c r="E30" s="62">
        <f>'[2]FH-EO-d_A18'!E32</f>
        <v>0.22288746517216257</v>
      </c>
      <c r="F30" s="64">
        <f>'[2]FH-EO-d_A18'!F32</f>
        <v>1806.2724077631119</v>
      </c>
      <c r="G30" s="64">
        <f>'[2]FH-EO-d_A18'!G32</f>
        <v>2042</v>
      </c>
      <c r="H30" s="64">
        <f>'[2]FH-EO-d_A18'!H32</f>
        <v>2042</v>
      </c>
      <c r="I30" s="64">
        <f>'[2]FH-EO-d_A18'!I32</f>
        <v>235.72759223688809</v>
      </c>
      <c r="J30" s="65">
        <v>73</v>
      </c>
      <c r="K30" s="65">
        <f>'[2]FH-EO-d_A18'!K32</f>
        <v>306.72759223688809</v>
      </c>
      <c r="L30" s="72">
        <f>'[2]FH-EO-d_A18'!L32</f>
        <v>2413.0938881999</v>
      </c>
      <c r="M30" s="72">
        <f>'[2]FH-EO-d_A18'!M32</f>
        <v>2206.7615847887118</v>
      </c>
      <c r="N30" s="65">
        <f>'[2]FH-EO-d_A18'!N32</f>
        <v>122.17213612433828</v>
      </c>
      <c r="P30" s="11"/>
    </row>
    <row r="31" spans="1:16" ht="20.100000000000001" customHeight="1">
      <c r="A31" s="61">
        <f>IF('[2]FH-EO-d_A17'!A33="","",'[2]FH-EO-d_A17'!A33)</f>
        <v>2021</v>
      </c>
      <c r="B31" s="61">
        <f>'[2]FH-EO-d_A18'!B33</f>
        <v>884.99999999999989</v>
      </c>
      <c r="C31" s="62">
        <f>'[2]FH-EO-d_A18'!C33</f>
        <v>0.21294513955726657</v>
      </c>
      <c r="D31" s="63">
        <f>'[2]FH-EO-d_A18'!D33</f>
        <v>920.36778210442492</v>
      </c>
      <c r="E31" s="62">
        <f>'[2]FH-EO-d_A18'!E33</f>
        <v>0.22145519299913977</v>
      </c>
      <c r="F31" s="64">
        <f>'[2]FH-EO-d_A18'!F33</f>
        <v>1805.3677821044248</v>
      </c>
      <c r="G31" s="64">
        <f>'[2]FH-EO-d_A18'!G33</f>
        <v>2078</v>
      </c>
      <c r="H31" s="64">
        <f>'[2]FH-EO-d_A18'!H33</f>
        <v>2078</v>
      </c>
      <c r="I31" s="64">
        <f>'[2]FH-EO-d_A18'!I33</f>
        <v>272.6322178955752</v>
      </c>
      <c r="J31" s="65">
        <v>83</v>
      </c>
      <c r="K31" s="65">
        <f>'[2]FH-EO-d_A18'!K33</f>
        <v>353.6322178955752</v>
      </c>
      <c r="L31" s="72">
        <f>'[2]FH-EO-d_A18'!L33</f>
        <v>2731.0646200629649</v>
      </c>
      <c r="M31" s="72">
        <f>'[2]FH-EO-d_A18'!M33</f>
        <v>2524.8356529453945</v>
      </c>
      <c r="N31" s="65">
        <f>'[2]FH-EO-d_A18'!N33</f>
        <v>139.85159577857996</v>
      </c>
      <c r="P31" s="11"/>
    </row>
    <row r="32" spans="1:16" ht="15" customHeight="1">
      <c r="A32" s="61">
        <f>IF('[2]FH-EO-d_A17'!A34="","",'[2]FH-EO-d_A17'!A34)</f>
        <v>2022</v>
      </c>
      <c r="B32" s="61">
        <f>'[2]FH-EO-d_A18'!B34</f>
        <v>877.00000000000011</v>
      </c>
      <c r="C32" s="62">
        <f>'[2]FH-EO-d_A18'!C34</f>
        <v>0.20742667928098393</v>
      </c>
      <c r="D32" s="63">
        <f>'[2]FH-EO-d_A18'!D34</f>
        <v>929.40264803039088</v>
      </c>
      <c r="E32" s="62">
        <f>'[2]FH-EO-d_A18'!E34</f>
        <v>0.21982087228722585</v>
      </c>
      <c r="F32" s="64">
        <f>'[2]FH-EO-d_A18'!F34</f>
        <v>1806.402648030391</v>
      </c>
      <c r="G32" s="64">
        <f>'[2]FH-EO-d_A18'!G34</f>
        <v>2114</v>
      </c>
      <c r="H32" s="64">
        <f>'[2]FH-EO-d_A18'!H34</f>
        <v>2114</v>
      </c>
      <c r="I32" s="64">
        <f>'[2]FH-EO-d_A18'!I34</f>
        <v>307.59735196960901</v>
      </c>
      <c r="J32" s="65">
        <v>95</v>
      </c>
      <c r="K32" s="65">
        <f>'[2]FH-EO-d_A18'!K34</f>
        <v>399.59735196960901</v>
      </c>
      <c r="L32" s="72">
        <f>'[2]FH-EO-d_A18'!L34</f>
        <v>3090.3014111449443</v>
      </c>
      <c r="M32" s="72">
        <f>'[2]FH-EO-d_A18'!M34</f>
        <v>2883.9542302577847</v>
      </c>
      <c r="N32" s="65">
        <f>'[2]FH-EO-d_A18'!N34</f>
        <v>159.65179376825543</v>
      </c>
      <c r="P32" s="11"/>
    </row>
    <row r="33" spans="1:16" ht="15" customHeight="1">
      <c r="A33" s="61">
        <f>IF('[2]FH-EO-d_A17'!A35="","",'[2]FH-EO-d_A17'!A35)</f>
        <v>2023</v>
      </c>
      <c r="B33" s="61">
        <f>'[2]FH-EO-d_A18'!B35</f>
        <v>868</v>
      </c>
      <c r="C33" s="62">
        <f>'[2]FH-EO-d_A18'!C35</f>
        <v>0.20204841713221602</v>
      </c>
      <c r="D33" s="63">
        <f>'[2]FH-EO-d_A18'!D35</f>
        <v>936.50395320986377</v>
      </c>
      <c r="E33" s="62">
        <f>'[2]FH-EO-d_A18'!E35</f>
        <v>0.21799440251626251</v>
      </c>
      <c r="F33" s="64">
        <f>'[2]FH-EO-d_A18'!F35</f>
        <v>1804.5039532098638</v>
      </c>
      <c r="G33" s="64">
        <f>'[2]FH-EO-d_A18'!G35</f>
        <v>2148</v>
      </c>
      <c r="H33" s="64">
        <f>'[2]FH-EO-d_A18'!H35</f>
        <v>2148</v>
      </c>
      <c r="I33" s="64">
        <f>'[2]FH-EO-d_A18'!I35</f>
        <v>343.49604679013623</v>
      </c>
      <c r="J33" s="65">
        <v>108</v>
      </c>
      <c r="K33" s="65">
        <f>'[2]FH-EO-d_A18'!K35</f>
        <v>448.49604679013623</v>
      </c>
      <c r="L33" s="72">
        <f>'[2]FH-EO-d_A18'!L35</f>
        <v>3493.1279789526434</v>
      </c>
      <c r="M33" s="72">
        <f>'[2]FH-EO-d_A18'!M35</f>
        <v>3286.9976878735274</v>
      </c>
      <c r="N33" s="65">
        <f>'[2]FH-EO-d_A18'!N35</f>
        <v>182.15519461880888</v>
      </c>
      <c r="P33" s="11"/>
    </row>
    <row r="34" spans="1:16" ht="15" customHeight="1">
      <c r="A34" s="61">
        <f>IF('[2]FH-EO-d_A17'!A36="","",'[2]FH-EO-d_A17'!A36)</f>
        <v>2024</v>
      </c>
      <c r="B34" s="61">
        <f>'[2]FH-EO-d_A18'!B36</f>
        <v>912.99999999999989</v>
      </c>
      <c r="C34" s="62">
        <f>'[2]FH-EO-d_A18'!C36</f>
        <v>0.2093076570380559</v>
      </c>
      <c r="D34" s="63">
        <f>'[2]FH-EO-d_A18'!D36</f>
        <v>978.39768493407121</v>
      </c>
      <c r="E34" s="62">
        <f>'[2]FH-EO-d_A18'!E36</f>
        <v>0.22430024872399615</v>
      </c>
      <c r="F34" s="64">
        <f>'[2]FH-EO-d_A18'!F36</f>
        <v>1891.3976849340711</v>
      </c>
      <c r="G34" s="64">
        <f>'[2]FH-EO-d_A18'!G36</f>
        <v>2181</v>
      </c>
      <c r="H34" s="64">
        <f>'[2]FH-EO-d_A18'!H36</f>
        <v>2181</v>
      </c>
      <c r="I34" s="64">
        <f>'[2]FH-EO-d_A18'!I36</f>
        <v>289.60231506592891</v>
      </c>
      <c r="J34" s="65">
        <v>121</v>
      </c>
      <c r="K34" s="65">
        <f>'[2]FH-EO-d_A18'!K36</f>
        <v>407.60231506592891</v>
      </c>
      <c r="L34" s="72">
        <f>'[2]FH-EO-d_A18'!L36</f>
        <v>3849.1077130488293</v>
      </c>
      <c r="M34" s="72">
        <f>'[2]FH-EO-d_A18'!M36</f>
        <v>3633.0514641011255</v>
      </c>
      <c r="N34" s="65">
        <f>'[2]FH-EO-d_A18'!N36</f>
        <v>192.08289684608363</v>
      </c>
      <c r="P34" s="11"/>
    </row>
    <row r="35" spans="1:16" ht="15" customHeight="1">
      <c r="A35" s="61">
        <f>IF('[2]FH-EO-d_A17'!A37="","",'[2]FH-EO-d_A17'!A37)</f>
        <v>2025</v>
      </c>
      <c r="B35" s="61">
        <f>'[2]FH-EO-d_A18'!B37</f>
        <v>907</v>
      </c>
      <c r="C35" s="62">
        <f>'[2]FH-EO-d_A18'!C37</f>
        <v>0.20492544057840037</v>
      </c>
      <c r="D35" s="63">
        <f>'[2]FH-EO-d_A18'!D37</f>
        <v>982.6522101377393</v>
      </c>
      <c r="E35" s="62">
        <f>'[2]FH-EO-d_A18'!E37</f>
        <v>0.22201812248932204</v>
      </c>
      <c r="F35" s="64">
        <f>'[2]FH-EO-d_A18'!F37</f>
        <v>1889.6522101377393</v>
      </c>
      <c r="G35" s="64">
        <f>'[2]FH-EO-d_A18'!G37</f>
        <v>2213</v>
      </c>
      <c r="H35" s="64">
        <f>'[2]FH-EO-d_A18'!H37</f>
        <v>2213</v>
      </c>
      <c r="I35" s="64">
        <f>'[2]FH-EO-d_A18'!I37</f>
        <v>323.3477898622607</v>
      </c>
      <c r="J35" s="65">
        <v>133</v>
      </c>
      <c r="K35" s="65">
        <f>'[2]FH-EO-d_A18'!K37</f>
        <v>454.3477898622607</v>
      </c>
      <c r="L35" s="72">
        <f>'[2]FH-EO-d_A18'!L37</f>
        <v>4246.5721376936199</v>
      </c>
      <c r="M35" s="72">
        <f>'[2]FH-EO-d_A18'!M37</f>
        <v>4030.7152760773756</v>
      </c>
      <c r="N35" s="65">
        <f>'[2]FH-EO-d_A18'!N37</f>
        <v>213.3046099410839</v>
      </c>
      <c r="P35" s="11"/>
    </row>
    <row r="36" spans="1:16" ht="20.100000000000001" customHeight="1" outlineLevel="1">
      <c r="A36" s="61">
        <f>IF('[2]FH-EO-d_A17'!A38="","",'[2]FH-EO-d_A17'!A38)</f>
        <v>2026</v>
      </c>
      <c r="B36" s="61">
        <f>'[2]FH-EO-d_A18'!B38</f>
        <v>902</v>
      </c>
      <c r="C36" s="62">
        <f>'[2]FH-EO-d_A18'!C38</f>
        <v>0.20080142475512022</v>
      </c>
      <c r="D36" s="63">
        <f>'[2]FH-EO-d_A18'!D38</f>
        <v>985.6893244096409</v>
      </c>
      <c r="E36" s="62">
        <f>'[2]FH-EO-d_A18'!E38</f>
        <v>0.21943217373322371</v>
      </c>
      <c r="F36" s="64">
        <f>'[2]FH-EO-d_A18'!F38</f>
        <v>1887.6893244096409</v>
      </c>
      <c r="G36" s="64">
        <f>'[2]FH-EO-d_A18'!G38</f>
        <v>2246</v>
      </c>
      <c r="H36" s="64">
        <f>'[2]FH-EO-d_A18'!H38</f>
        <v>2246</v>
      </c>
      <c r="I36" s="64">
        <f>'[2]FH-EO-d_A18'!I38</f>
        <v>358.3106755903591</v>
      </c>
      <c r="J36" s="65">
        <v>148</v>
      </c>
      <c r="K36" s="65">
        <f>'[2]FH-EO-d_A18'!K38</f>
        <v>503.3106755903591</v>
      </c>
      <c r="L36" s="72">
        <f>'[2]FH-EO-d_A18'!L38</f>
        <v>4687.1255895742215</v>
      </c>
      <c r="M36" s="72">
        <f>'[2]FH-EO-d_A18'!M38</f>
        <v>4471.492950357584</v>
      </c>
      <c r="N36" s="65">
        <f>'[2]FH-EO-d_A18'!N38</f>
        <v>236.87652902079139</v>
      </c>
      <c r="P36" s="11"/>
    </row>
    <row r="37" spans="1:16" ht="15" customHeight="1" outlineLevel="1">
      <c r="A37" s="61">
        <f>IF('[2]FH-EO-d_A17'!A39="","",'[2]FH-EO-d_A17'!A39)</f>
        <v>2027</v>
      </c>
      <c r="B37" s="61">
        <f>'[2]FH-EO-d_A18'!B39</f>
        <v>898</v>
      </c>
      <c r="C37" s="62">
        <f>'[2]FH-EO-d_A18'!C39</f>
        <v>0.19710272168568921</v>
      </c>
      <c r="D37" s="63">
        <f>'[2]FH-EO-d_A18'!D39</f>
        <v>987.36036774668287</v>
      </c>
      <c r="E37" s="62">
        <f>'[2]FH-EO-d_A18'!E39</f>
        <v>0.21671649862745454</v>
      </c>
      <c r="F37" s="64">
        <f>'[2]FH-EO-d_A18'!F39</f>
        <v>1885.3603677466829</v>
      </c>
      <c r="G37" s="64">
        <f>'[2]FH-EO-d_A18'!G39</f>
        <v>2278</v>
      </c>
      <c r="H37" s="64">
        <f>'[2]FH-EO-d_A18'!H39</f>
        <v>2278</v>
      </c>
      <c r="I37" s="64">
        <f>'[2]FH-EO-d_A18'!I39</f>
        <v>392.63963225331713</v>
      </c>
      <c r="J37" s="65">
        <v>164</v>
      </c>
      <c r="K37" s="65">
        <f>'[2]FH-EO-d_A18'!K39</f>
        <v>553.63963225331713</v>
      </c>
      <c r="L37" s="72">
        <f>'[2]FH-EO-d_A18'!L39</f>
        <v>5171.4973559717628</v>
      </c>
      <c r="M37" s="72">
        <f>'[2]FH-EO-d_A18'!M39</f>
        <v>4956.1307558036915</v>
      </c>
      <c r="N37" s="65">
        <f>'[2]FH-EO-d_A18'!N39</f>
        <v>262.8744531066539</v>
      </c>
      <c r="P37" s="11"/>
    </row>
    <row r="38" spans="1:16" ht="15" customHeight="1" outlineLevel="1">
      <c r="A38" s="61">
        <f>IF('[2]FH-EO-d_A17'!A40="","",'[2]FH-EO-d_A17'!A40)</f>
        <v>2028</v>
      </c>
      <c r="B38" s="61">
        <f>'[2]FH-EO-d_A18'!B40</f>
        <v>897</v>
      </c>
      <c r="C38" s="62">
        <f>'[2]FH-EO-d_A18'!C40</f>
        <v>0.19398788927335639</v>
      </c>
      <c r="D38" s="63">
        <f>'[2]FH-EO-d_A18'!D40</f>
        <v>988.54739211994456</v>
      </c>
      <c r="E38" s="62">
        <f>'[2]FH-EO-d_A18'!E40</f>
        <v>0.2137862007179811</v>
      </c>
      <c r="F38" s="64">
        <f>'[2]FH-EO-d_A18'!F40</f>
        <v>1885.5473921199446</v>
      </c>
      <c r="G38" s="64">
        <f>'[2]FH-EO-d_A18'!G40</f>
        <v>2312</v>
      </c>
      <c r="H38" s="64">
        <f>'[2]FH-EO-d_A18'!H40</f>
        <v>2312</v>
      </c>
      <c r="I38" s="64">
        <f>'[2]FH-EO-d_A18'!I40</f>
        <v>426.45260788005544</v>
      </c>
      <c r="J38" s="65">
        <v>181</v>
      </c>
      <c r="K38" s="65">
        <f>'[2]FH-EO-d_A18'!K40</f>
        <v>604.45260788005544</v>
      </c>
      <c r="L38" s="72">
        <f>'[2]FH-EO-d_A18'!L40</f>
        <v>5699.523894551744</v>
      </c>
      <c r="M38" s="72">
        <f>'[2]FH-EO-d_A18'!M40</f>
        <v>5484.1359304024909</v>
      </c>
      <c r="N38" s="65">
        <f>'[2]FH-EO-d_A18'!N40</f>
        <v>290.85113178919403</v>
      </c>
      <c r="P38" s="11"/>
    </row>
    <row r="39" spans="1:16" ht="15" customHeight="1" outlineLevel="1">
      <c r="A39" s="61">
        <f>IF('[2]FH-EO-d_A17'!A41="","",'[2]FH-EO-d_A17'!A41)</f>
        <v>2029</v>
      </c>
      <c r="B39" s="61">
        <f>'[2]FH-EO-d_A18'!B41</f>
        <v>952</v>
      </c>
      <c r="C39" s="62">
        <f>'[2]FH-EO-d_A18'!C41</f>
        <v>0.20289855072463769</v>
      </c>
      <c r="D39" s="63">
        <f>'[2]FH-EO-d_A18'!D41</f>
        <v>1032.392248801217</v>
      </c>
      <c r="E39" s="62">
        <f>'[2]FH-EO-d_A18'!E41</f>
        <v>0.22003244859360976</v>
      </c>
      <c r="F39" s="64">
        <f>'[2]FH-EO-d_A18'!F41</f>
        <v>1984.392248801217</v>
      </c>
      <c r="G39" s="64">
        <f>'[2]FH-EO-d_A18'!G41</f>
        <v>2346</v>
      </c>
      <c r="H39" s="64">
        <f>'[2]FH-EO-d_A18'!H41</f>
        <v>2346</v>
      </c>
      <c r="I39" s="64">
        <f>'[2]FH-EO-d_A18'!I41</f>
        <v>361.60775119878303</v>
      </c>
      <c r="J39" s="65">
        <v>198</v>
      </c>
      <c r="K39" s="65">
        <f>'[2]FH-EO-d_A18'!K41</f>
        <v>556.60775119878303</v>
      </c>
      <c r="L39" s="72">
        <f>'[2]FH-EO-d_A18'!L41</f>
        <v>6171.9022285896644</v>
      </c>
      <c r="M39" s="72">
        <f>'[2]FH-EO-d_A18'!M41</f>
        <v>5945.2231176168525</v>
      </c>
      <c r="N39" s="65">
        <f>'[2]FH-EO-d_A18'!N41</f>
        <v>299.59919069470249</v>
      </c>
      <c r="P39" s="11"/>
    </row>
    <row r="40" spans="1:16" ht="15" customHeight="1" outlineLevel="1">
      <c r="A40" s="77">
        <f>IF('[2]FH-EO-d_A17'!A42="","",'[2]FH-EO-d_A17'!A42)</f>
        <v>2030</v>
      </c>
      <c r="B40" s="77">
        <f>'[2]FH-EO-d_A18'!B42</f>
        <v>953</v>
      </c>
      <c r="C40" s="78">
        <f>'[2]FH-EO-d_A18'!C42</f>
        <v>0.20004198152812763</v>
      </c>
      <c r="D40" s="79">
        <f>'[2]FH-EO-d_A18'!D42</f>
        <v>1033.1444936270482</v>
      </c>
      <c r="E40" s="78">
        <f>'[2]FH-EO-d_A18'!E42</f>
        <v>0.21686492309551808</v>
      </c>
      <c r="F40" s="80">
        <f>'[2]FH-EO-d_A18'!F42</f>
        <v>1986.1444936270482</v>
      </c>
      <c r="G40" s="80">
        <f>'[2]FH-EO-d_A18'!G42</f>
        <v>2382</v>
      </c>
      <c r="H40" s="80">
        <f>'[2]FH-EO-d_A18'!H42</f>
        <v>2382</v>
      </c>
      <c r="I40" s="80">
        <f>'[2]FH-EO-d_A18'!I42</f>
        <v>395.85550637295182</v>
      </c>
      <c r="J40" s="81">
        <v>215</v>
      </c>
      <c r="K40" s="81">
        <f>'[2]FH-EO-d_A18'!K42</f>
        <v>607.85550637295182</v>
      </c>
      <c r="L40" s="82">
        <f>'[2]FH-EO-d_A18'!L42</f>
        <v>6688.5473572002084</v>
      </c>
      <c r="M40" s="82">
        <f>'[2]FH-EO-d_A18'!M42</f>
        <v>6461.6680855486975</v>
      </c>
      <c r="N40" s="81">
        <f>'[2]FH-EO-d_A18'!N42</f>
        <v>325.33726052068641</v>
      </c>
      <c r="P40" s="11"/>
    </row>
    <row r="41" spans="1:16" ht="20.100000000000001" customHeight="1" outlineLevel="1">
      <c r="A41" s="61">
        <f>IF('[2]FH-EO-d_A17'!A43="","",'[2]FH-EO-d_A17'!A43)</f>
        <v>2031</v>
      </c>
      <c r="B41" s="61">
        <f>'[2]FH-EO-d_A18'!B43</f>
        <v>955</v>
      </c>
      <c r="C41" s="62">
        <f>'[2]FH-EO-d_A18'!C43</f>
        <v>0.19739561802397684</v>
      </c>
      <c r="D41" s="63">
        <f>'[2]FH-EO-d_A18'!D43</f>
        <v>1033.8402789820348</v>
      </c>
      <c r="E41" s="62">
        <f>'[2]FH-EO-d_A18'!E43</f>
        <v>0.21369166576726639</v>
      </c>
      <c r="F41" s="64">
        <f>'[2]FH-EO-d_A18'!F43</f>
        <v>1988.8402789820348</v>
      </c>
      <c r="G41" s="64">
        <f>'[2]FH-EO-d_A18'!G43</f>
        <v>2419</v>
      </c>
      <c r="H41" s="64">
        <f>'[2]FH-EO-d_A18'!H43</f>
        <v>2419</v>
      </c>
      <c r="I41" s="64">
        <f>'[2]FH-EO-d_A18'!I43</f>
        <v>430.15972101796524</v>
      </c>
      <c r="J41" s="65">
        <v>233</v>
      </c>
      <c r="K41" s="65">
        <f>'[2]FH-EO-d_A18'!K43</f>
        <v>660.15972101796524</v>
      </c>
      <c r="L41" s="72">
        <f>'[2]FH-EO-d_A18'!L43</f>
        <v>7249.861550771866</v>
      </c>
      <c r="M41" s="72">
        <f>'[2]FH-EO-d_A18'!M43</f>
        <v>7022.6743368634689</v>
      </c>
      <c r="N41" s="65">
        <f>'[2]FH-EO-d_A18'!N43</f>
        <v>353.10398784048886</v>
      </c>
      <c r="P41" s="11"/>
    </row>
    <row r="42" spans="1:16" ht="15" customHeight="1" outlineLevel="1">
      <c r="A42" s="61">
        <f>IF('[2]FH-EO-d_A17'!A44="","",'[2]FH-EO-d_A17'!A44)</f>
        <v>2032</v>
      </c>
      <c r="B42" s="61">
        <f>'[2]FH-EO-d_A18'!B44</f>
        <v>958</v>
      </c>
      <c r="C42" s="62">
        <f>'[2]FH-EO-d_A18'!C44</f>
        <v>0.19479463196421309</v>
      </c>
      <c r="D42" s="63">
        <f>'[2]FH-EO-d_A18'!D44</f>
        <v>1035.6204956647121</v>
      </c>
      <c r="E42" s="62">
        <f>'[2]FH-EO-d_A18'!E44</f>
        <v>0.21057757130230012</v>
      </c>
      <c r="F42" s="64">
        <f>'[2]FH-EO-d_A18'!F44</f>
        <v>1993.6204956647121</v>
      </c>
      <c r="G42" s="64">
        <f>'[2]FH-EO-d_A18'!G44</f>
        <v>2459</v>
      </c>
      <c r="H42" s="64">
        <f>'[2]FH-EO-d_A18'!H44</f>
        <v>2459</v>
      </c>
      <c r="I42" s="64">
        <f>'[2]FH-EO-d_A18'!I44</f>
        <v>465.37950433528795</v>
      </c>
      <c r="J42" s="65">
        <v>254</v>
      </c>
      <c r="K42" s="65">
        <f>'[2]FH-EO-d_A18'!K44</f>
        <v>715.37950433528795</v>
      </c>
      <c r="L42" s="72">
        <f>'[2]FH-EO-d_A18'!L44</f>
        <v>7858.1002440120046</v>
      </c>
      <c r="M42" s="72">
        <f>'[2]FH-EO-d_A18'!M44</f>
        <v>7630.3669811717291</v>
      </c>
      <c r="N42" s="65">
        <f>'[2]FH-EO-d_A18'!N44</f>
        <v>382.73919222663369</v>
      </c>
      <c r="P42" s="11"/>
    </row>
    <row r="43" spans="1:16" ht="15" customHeight="1" outlineLevel="1">
      <c r="A43" s="61">
        <f>IF('[2]FH-EO-d_A17'!A45="","",'[2]FH-EO-d_A17'!A45)</f>
        <v>2033</v>
      </c>
      <c r="B43" s="61">
        <f>'[2]FH-EO-d_A18'!B45</f>
        <v>962</v>
      </c>
      <c r="C43" s="62">
        <f>'[2]FH-EO-d_A18'!C45</f>
        <v>0.19247699079631853</v>
      </c>
      <c r="D43" s="63">
        <f>'[2]FH-EO-d_A18'!D45</f>
        <v>1038.2984116960183</v>
      </c>
      <c r="E43" s="62">
        <f>'[2]FH-EO-d_A18'!E45</f>
        <v>0.20774277945098404</v>
      </c>
      <c r="F43" s="64">
        <f>'[2]FH-EO-d_A18'!F45</f>
        <v>2000.2984116960183</v>
      </c>
      <c r="G43" s="64">
        <f>'[2]FH-EO-d_A18'!G45</f>
        <v>2499</v>
      </c>
      <c r="H43" s="64">
        <f>'[2]FH-EO-d_A18'!H45</f>
        <v>2499</v>
      </c>
      <c r="I43" s="64">
        <f>'[2]FH-EO-d_A18'!I45</f>
        <v>498.70158830398168</v>
      </c>
      <c r="J43" s="65">
        <v>275</v>
      </c>
      <c r="K43" s="65">
        <f>'[2]FH-EO-d_A18'!K45</f>
        <v>770.70158830398168</v>
      </c>
      <c r="L43" s="72">
        <f>'[2]FH-EO-d_A18'!L45</f>
        <v>8512.6722720596517</v>
      </c>
      <c r="M43" s="72">
        <f>'[2]FH-EO-d_A18'!M45</f>
        <v>8284.1761841932039</v>
      </c>
      <c r="N43" s="65">
        <f>'[2]FH-EO-d_A18'!N45</f>
        <v>414.14701605292959</v>
      </c>
      <c r="P43" s="11"/>
    </row>
    <row r="44" spans="1:16" ht="15" customHeight="1" outlineLevel="1">
      <c r="A44" s="61">
        <f>IF('[2]FH-EO-d_A17'!A46="","",'[2]FH-EO-d_A17'!A46)</f>
        <v>2034</v>
      </c>
      <c r="B44" s="61">
        <f>'[2]FH-EO-d_A18'!B46</f>
        <v>965</v>
      </c>
      <c r="C44" s="62">
        <f>'[2]FH-EO-d_A18'!C46</f>
        <v>0.18988587170405352</v>
      </c>
      <c r="D44" s="63">
        <f>'[2]FH-EO-d_A18'!D46</f>
        <v>1042.1811513453638</v>
      </c>
      <c r="E44" s="62">
        <f>'[2]FH-EO-d_A18'!E46</f>
        <v>0.20507303253549072</v>
      </c>
      <c r="F44" s="64">
        <f>'[2]FH-EO-d_A18'!F46</f>
        <v>2007.1811513453638</v>
      </c>
      <c r="G44" s="64">
        <f>'[2]FH-EO-d_A18'!G46</f>
        <v>2541</v>
      </c>
      <c r="H44" s="64">
        <f>'[2]FH-EO-d_A18'!H46</f>
        <v>2541</v>
      </c>
      <c r="I44" s="64">
        <f>'[2]FH-EO-d_A18'!I46</f>
        <v>533.81884865463621</v>
      </c>
      <c r="J44" s="65">
        <v>298</v>
      </c>
      <c r="K44" s="65">
        <f>'[2]FH-EO-d_A18'!K46</f>
        <v>828.81884865463621</v>
      </c>
      <c r="L44" s="72">
        <f>'[2]FH-EO-d_A18'!L46</f>
        <v>9215.6880822109451</v>
      </c>
      <c r="M44" s="72">
        <f>'[2]FH-EO-d_A18'!M46</f>
        <v>8986.4057721116133</v>
      </c>
      <c r="N44" s="65">
        <f>'[2]FH-EO-d_A18'!N46</f>
        <v>447.7127421253557</v>
      </c>
      <c r="P44" s="11"/>
    </row>
    <row r="45" spans="1:16" ht="15" customHeight="1" outlineLevel="1">
      <c r="A45" s="61">
        <f>IF('[2]FH-EO-d_A17'!A47="","",'[2]FH-EO-d_A17'!A47)</f>
        <v>2035</v>
      </c>
      <c r="B45" s="61">
        <f>'[2]FH-EO-d_A18'!B47</f>
        <v>1036.0000000000002</v>
      </c>
      <c r="C45" s="62">
        <f>'[2]FH-EO-d_A18'!C47</f>
        <v>0.20046439628482976</v>
      </c>
      <c r="D45" s="63">
        <f>'[2]FH-EO-d_A18'!D47</f>
        <v>1105.1718962548737</v>
      </c>
      <c r="E45" s="62">
        <f>'[2]FH-EO-d_A18'!E47</f>
        <v>0.213849051132909</v>
      </c>
      <c r="F45" s="64">
        <f>'[2]FH-EO-d_A18'!F47</f>
        <v>2141.1718962548739</v>
      </c>
      <c r="G45" s="64">
        <f>'[2]FH-EO-d_A18'!G47</f>
        <v>2584</v>
      </c>
      <c r="H45" s="64">
        <f>'[2]FH-EO-d_A18'!H47</f>
        <v>2584</v>
      </c>
      <c r="I45" s="64">
        <f>'[2]FH-EO-d_A18'!I47</f>
        <v>442.8281037451261</v>
      </c>
      <c r="J45" s="65">
        <v>321</v>
      </c>
      <c r="K45" s="65">
        <f>'[2]FH-EO-d_A18'!K47</f>
        <v>760.8281037451261</v>
      </c>
      <c r="L45" s="72">
        <f>'[2]FH-EO-d_A18'!L47</f>
        <v>9840.3237512435953</v>
      </c>
      <c r="M45" s="72">
        <f>'[2]FH-EO-d_A18'!M47</f>
        <v>9595.7355443625056</v>
      </c>
      <c r="N45" s="65">
        <f>'[2]FH-EO-d_A18'!N47</f>
        <v>448.15344163382758</v>
      </c>
      <c r="P45" s="11"/>
    </row>
    <row r="46" spans="1:16" ht="15" customHeight="1" collapsed="1">
      <c r="A46" s="87"/>
      <c r="B46" s="87"/>
      <c r="C46" s="88"/>
      <c r="D46" s="89"/>
      <c r="E46" s="88"/>
      <c r="F46" s="90"/>
      <c r="G46" s="90"/>
      <c r="H46" s="90"/>
      <c r="I46" s="90"/>
      <c r="J46" s="91"/>
      <c r="K46" s="91"/>
      <c r="L46" s="92"/>
      <c r="M46" s="92"/>
      <c r="N46" s="91"/>
    </row>
    <row r="47" spans="1:16" ht="20.100000000000001" customHeight="1">
      <c r="A47" s="110" t="s">
        <v>31</v>
      </c>
      <c r="B47" s="61"/>
      <c r="C47" s="62"/>
      <c r="D47" s="63"/>
      <c r="E47" s="62"/>
      <c r="F47" s="64"/>
      <c r="G47" s="64"/>
      <c r="H47" s="64"/>
      <c r="I47" s="64"/>
      <c r="J47" s="65"/>
      <c r="K47" s="65"/>
      <c r="L47" s="72"/>
      <c r="M47" s="72"/>
      <c r="N47" s="65"/>
    </row>
    <row r="48" spans="1:16" ht="15" customHeight="1">
      <c r="A48" s="20" t="s">
        <v>18</v>
      </c>
      <c r="B48" s="31"/>
      <c r="C48" s="31"/>
      <c r="D48" s="31"/>
      <c r="E48" s="31"/>
      <c r="F48" s="60"/>
      <c r="G48" s="31"/>
      <c r="H48" s="31"/>
      <c r="I48" s="28" t="s">
        <v>24</v>
      </c>
      <c r="J48" s="31"/>
      <c r="K48" s="31"/>
      <c r="L48" s="31"/>
      <c r="M48" s="93"/>
      <c r="N48" s="31"/>
      <c r="P48" s="6"/>
    </row>
    <row r="49" spans="1:16" s="8" customFormat="1" ht="15" customHeight="1">
      <c r="A49" s="108" t="s">
        <v>3</v>
      </c>
      <c r="B49" s="104">
        <f>'[2]FH-EO-d_A18'!B51</f>
        <v>2014</v>
      </c>
      <c r="C49" s="104">
        <f>'[2]FH-EO-d_A18'!C51</f>
        <v>2015</v>
      </c>
      <c r="D49" s="104">
        <f>'[2]FH-EO-d_A18'!D51</f>
        <v>2016</v>
      </c>
      <c r="E49" s="70">
        <f>'[2]FH-EO-d_A18'!E51</f>
        <v>2017</v>
      </c>
      <c r="F49" s="70">
        <f>'[2]FH-EO-d_A18'!F51</f>
        <v>2018</v>
      </c>
      <c r="G49" s="103" t="s">
        <v>30</v>
      </c>
      <c r="H49" s="31"/>
      <c r="I49" s="31"/>
      <c r="J49" s="31"/>
      <c r="K49" s="31"/>
      <c r="L49" s="34"/>
      <c r="M49" s="31"/>
      <c r="N49" s="31"/>
    </row>
    <row r="50" spans="1:16" s="8" customFormat="1" ht="15" customHeight="1">
      <c r="A50" s="109" t="s">
        <v>13</v>
      </c>
      <c r="B50" s="105">
        <f>'[2]FH-EO-d_A18'!B52</f>
        <v>1.1000000000000001</v>
      </c>
      <c r="C50" s="105">
        <f>'[2]FH-EO-d_A18'!C52</f>
        <v>1.2</v>
      </c>
      <c r="D50" s="106">
        <f>'[2]FH-EO-d_A18'!D52</f>
        <v>1.4</v>
      </c>
      <c r="E50" s="70">
        <f>'[2]FH-EO-d_A18'!E52</f>
        <v>1.8</v>
      </c>
      <c r="F50" s="70">
        <f>'[2]FH-EO-d_A18'!F52</f>
        <v>1.8</v>
      </c>
      <c r="G50" s="70">
        <f>'[2]FH-EO-d_A18'!G52</f>
        <v>2.4000000000000004</v>
      </c>
      <c r="H50" s="35"/>
      <c r="I50" s="55"/>
      <c r="J50" s="55"/>
      <c r="K50" s="59"/>
      <c r="L50" s="59"/>
      <c r="M50" s="27"/>
      <c r="N50" s="28"/>
    </row>
    <row r="51" spans="1:16" s="8" customFormat="1" ht="15" customHeight="1">
      <c r="A51" s="109" t="s">
        <v>14</v>
      </c>
      <c r="B51" s="74">
        <f>'[2]FH-EO-d_A18'!B53</f>
        <v>0.4</v>
      </c>
      <c r="C51" s="74">
        <f>'[2]FH-EO-d_A18'!C53</f>
        <v>0.4</v>
      </c>
      <c r="D51" s="74">
        <f>'[2]FH-EO-d_A18'!D53</f>
        <v>0.4</v>
      </c>
      <c r="E51" s="74">
        <f>'[2]FH-EO-d_A18'!E53</f>
        <v>0.4</v>
      </c>
      <c r="F51" s="74">
        <f>'[2]FH-EO-d_A18'!F53</f>
        <v>0.4</v>
      </c>
      <c r="G51" s="74">
        <f>'[2]FH-EO-d_A18'!G53</f>
        <v>0.4</v>
      </c>
      <c r="H51" s="71"/>
      <c r="I51" s="71"/>
      <c r="J51" s="71"/>
      <c r="K51" s="35"/>
      <c r="L51" s="28"/>
      <c r="M51" s="28"/>
      <c r="N51" s="9"/>
    </row>
    <row r="52" spans="1:16" s="12" customFormat="1" ht="15" customHeight="1">
      <c r="A52" s="109" t="s">
        <v>19</v>
      </c>
      <c r="B52" s="74">
        <f>'[2]FH-EO-d_A18'!B54</f>
        <v>0.2</v>
      </c>
      <c r="C52" s="74">
        <f>'[2]FH-EO-d_A18'!C54</f>
        <v>0.4</v>
      </c>
      <c r="D52" s="74">
        <f>'[2]FH-EO-d_A18'!D54</f>
        <v>1</v>
      </c>
      <c r="E52" s="74">
        <f>'[2]FH-EO-d_A18'!E54</f>
        <v>1</v>
      </c>
      <c r="F52" s="74">
        <f>'[2]FH-EO-d_A18'!F54</f>
        <v>1</v>
      </c>
      <c r="G52" s="74">
        <f>'[2]FH-EO-d_A18'!G54</f>
        <v>1.5</v>
      </c>
      <c r="H52" s="68"/>
      <c r="I52" s="68"/>
      <c r="J52" s="68"/>
      <c r="K52" s="28"/>
      <c r="L52" s="28"/>
      <c r="M52" s="28"/>
      <c r="N52" s="9"/>
    </row>
    <row r="53" spans="1:16" s="96" customFormat="1" ht="15" customHeight="1">
      <c r="A53" s="107"/>
      <c r="B53" s="94"/>
      <c r="C53" s="94"/>
      <c r="D53" s="94"/>
      <c r="E53" s="94"/>
      <c r="F53" s="95"/>
      <c r="G53" s="95"/>
      <c r="H53" s="85"/>
      <c r="I53" s="85"/>
      <c r="J53" s="85"/>
      <c r="K53" s="33"/>
      <c r="L53" s="33"/>
      <c r="M53" s="32"/>
      <c r="N53" s="57" t="str">
        <f>'FH-EO-f_A17'!N52</f>
        <v>OFAS / version 1 / état 6.5.2014</v>
      </c>
    </row>
    <row r="54" spans="1:16" s="6" customFormat="1" ht="5.25" customHeight="1">
      <c r="A54" s="27"/>
      <c r="B54" s="28"/>
      <c r="C54" s="28"/>
      <c r="D54" s="28"/>
      <c r="E54" s="28"/>
      <c r="F54" s="27"/>
      <c r="G54" s="28"/>
      <c r="H54" s="28"/>
      <c r="I54" s="28"/>
      <c r="J54" s="28"/>
      <c r="K54" s="28"/>
      <c r="L54" s="28"/>
      <c r="M54" s="28"/>
      <c r="N54" s="29"/>
    </row>
    <row r="55" spans="1:16" ht="15" customHeight="1">
      <c r="A55" s="2"/>
      <c r="B55" s="3"/>
      <c r="C55" s="3"/>
      <c r="D55" s="3"/>
      <c r="E55" s="3"/>
      <c r="F55" s="4"/>
      <c r="G55" s="5"/>
      <c r="H55" s="3"/>
      <c r="I55" s="3"/>
      <c r="J55" s="3"/>
      <c r="K55"/>
      <c r="L55"/>
      <c r="M55"/>
      <c r="N55"/>
      <c r="O55"/>
      <c r="P55"/>
    </row>
    <row r="56" spans="1:16" ht="15" customHeight="1">
      <c r="G56" s="9"/>
      <c r="K56"/>
      <c r="L56"/>
      <c r="M56"/>
      <c r="N56"/>
      <c r="O56"/>
      <c r="P56"/>
    </row>
    <row r="57" spans="1:16" ht="15" customHeight="1">
      <c r="G57" s="9"/>
      <c r="K57"/>
      <c r="L57"/>
      <c r="M57"/>
      <c r="N57"/>
      <c r="O57"/>
      <c r="P57"/>
    </row>
    <row r="58" spans="1:16" ht="15" customHeight="1">
      <c r="G58" s="15"/>
      <c r="K58"/>
      <c r="L58"/>
      <c r="M58"/>
      <c r="N58"/>
      <c r="O58"/>
      <c r="P58"/>
    </row>
    <row r="59" spans="1:16" ht="15">
      <c r="K59"/>
      <c r="L59"/>
      <c r="M59"/>
      <c r="N59"/>
      <c r="O59"/>
      <c r="P59"/>
    </row>
    <row r="60" spans="1:16" ht="15">
      <c r="K60"/>
      <c r="L60"/>
      <c r="M60"/>
      <c r="N60"/>
      <c r="O60"/>
      <c r="P60"/>
    </row>
  </sheetData>
  <mergeCells count="3">
    <mergeCell ref="A1:C1"/>
    <mergeCell ref="A2:C2"/>
    <mergeCell ref="A4:C4"/>
  </mergeCells>
  <pageMargins left="0.43307086614173229" right="0.31496062992125984" top="0.43307086614173229" bottom="0.47244094488188981" header="0.27559055118110237" footer="0.31496062992125984"/>
  <pageSetup paperSize="9" scale="74" orientation="landscape" horizontalDpi="12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howOutlineSymbols="0"/>
    <pageSetUpPr fitToPage="1"/>
  </sheetPr>
  <dimension ref="A1:Q60"/>
  <sheetViews>
    <sheetView tabSelected="1" showOutlineSymbols="0" topLeftCell="A10" zoomScale="85" zoomScaleNormal="85" workbookViewId="0">
      <selection activeCell="K56" sqref="K56:Q59"/>
    </sheetView>
  </sheetViews>
  <sheetFormatPr defaultColWidth="7.33203125" defaultRowHeight="12.75" outlineLevelRow="1"/>
  <cols>
    <col min="1" max="1" width="14.77734375" style="14" customWidth="1"/>
    <col min="2" max="2" width="7.33203125" style="7" customWidth="1"/>
    <col min="3" max="3" width="8.44140625" style="7" customWidth="1"/>
    <col min="4" max="4" width="6.44140625" style="7" customWidth="1"/>
    <col min="5" max="5" width="8.33203125" style="7" customWidth="1"/>
    <col min="6" max="6" width="6.5546875" style="14" customWidth="1"/>
    <col min="7" max="7" width="7.6640625" style="7" customWidth="1"/>
    <col min="8" max="8" width="6.5546875" style="7" customWidth="1"/>
    <col min="9" max="10" width="8.6640625" style="7" customWidth="1"/>
    <col min="11" max="11" width="6.77734375" style="7" customWidth="1"/>
    <col min="12" max="12" width="7.44140625" style="7" customWidth="1"/>
    <col min="13" max="13" width="6.88671875" style="7" customWidth="1"/>
    <col min="14" max="14" width="9.5546875" style="7" customWidth="1"/>
    <col min="15" max="16384" width="7.33203125" style="7"/>
  </cols>
  <sheetData>
    <row r="1" spans="1:14" s="1" customFormat="1" ht="18.75">
      <c r="A1" s="117" t="s">
        <v>20</v>
      </c>
      <c r="B1" s="117"/>
      <c r="C1" s="117"/>
      <c r="D1" s="19"/>
      <c r="E1" s="19"/>
      <c r="F1" s="20"/>
      <c r="G1" s="21"/>
      <c r="H1" s="22"/>
      <c r="I1" s="22"/>
      <c r="J1" s="22"/>
      <c r="K1" s="23"/>
      <c r="L1" s="23"/>
      <c r="M1" s="24"/>
      <c r="N1" s="18" t="s">
        <v>28</v>
      </c>
    </row>
    <row r="2" spans="1:14" ht="15.95" customHeight="1">
      <c r="A2" s="118"/>
      <c r="B2" s="118"/>
      <c r="C2" s="118"/>
      <c r="D2" s="26"/>
      <c r="E2" s="26"/>
      <c r="F2" s="27"/>
      <c r="G2" s="28"/>
      <c r="H2" s="26"/>
      <c r="I2" s="26"/>
      <c r="J2" s="26"/>
      <c r="K2" s="60"/>
      <c r="L2" s="60"/>
      <c r="M2" s="28"/>
      <c r="N2" s="28"/>
    </row>
    <row r="3" spans="1:14" ht="8.1" customHeight="1">
      <c r="A3" s="25"/>
      <c r="B3" s="26"/>
      <c r="C3" s="26"/>
      <c r="D3" s="26"/>
      <c r="E3" s="26"/>
      <c r="F3" s="27"/>
      <c r="G3" s="28"/>
      <c r="H3" s="26"/>
      <c r="I3" s="26"/>
      <c r="J3" s="26"/>
      <c r="K3" s="60"/>
      <c r="L3" s="60"/>
      <c r="M3" s="28"/>
      <c r="N3" s="28"/>
    </row>
    <row r="4" spans="1:14" s="8" customFormat="1" ht="14.1" customHeight="1">
      <c r="A4" s="118" t="s">
        <v>2</v>
      </c>
      <c r="B4" s="118"/>
      <c r="C4" s="118"/>
      <c r="D4" s="60"/>
      <c r="E4" s="60"/>
      <c r="F4" s="30"/>
      <c r="G4" s="30"/>
      <c r="H4" s="30"/>
      <c r="I4" s="30"/>
      <c r="J4" s="30"/>
      <c r="K4" s="31"/>
      <c r="L4" s="31"/>
      <c r="M4" s="34"/>
      <c r="N4" s="24" t="str">
        <f>'FH-EO-f_A17'!N4</f>
        <v>aux prix de 2014</v>
      </c>
    </row>
    <row r="5" spans="1:14" ht="3.95" customHeight="1">
      <c r="A5" s="32"/>
      <c r="B5" s="33"/>
      <c r="C5" s="33"/>
      <c r="D5" s="33"/>
      <c r="E5" s="33"/>
      <c r="F5" s="32"/>
      <c r="G5" s="33"/>
      <c r="H5" s="33"/>
      <c r="I5" s="33"/>
      <c r="J5" s="33"/>
      <c r="K5" s="33"/>
      <c r="L5" s="33"/>
      <c r="M5" s="33"/>
      <c r="N5" s="33"/>
    </row>
    <row r="6" spans="1:14" ht="3.95" customHeight="1">
      <c r="A6" s="25"/>
      <c r="B6" s="26"/>
      <c r="C6" s="26"/>
      <c r="D6" s="26"/>
      <c r="E6" s="26"/>
      <c r="F6" s="27"/>
      <c r="G6" s="28"/>
      <c r="H6" s="26"/>
      <c r="I6" s="26"/>
      <c r="J6" s="26"/>
      <c r="K6" s="60"/>
      <c r="L6" s="60"/>
      <c r="M6" s="28"/>
      <c r="N6" s="28"/>
    </row>
    <row r="7" spans="1:14" s="1" customFormat="1" ht="18" customHeight="1">
      <c r="A7" s="66" t="s">
        <v>3</v>
      </c>
      <c r="B7" s="21" t="s">
        <v>4</v>
      </c>
      <c r="C7" s="21"/>
      <c r="D7" s="21"/>
      <c r="E7" s="21"/>
      <c r="F7" s="20"/>
      <c r="G7" s="21" t="s">
        <v>5</v>
      </c>
      <c r="H7" s="21"/>
      <c r="I7" s="21" t="s">
        <v>6</v>
      </c>
      <c r="J7" s="67" t="s">
        <v>21</v>
      </c>
      <c r="K7" s="67"/>
      <c r="L7" s="21"/>
      <c r="M7" s="21"/>
      <c r="N7" s="111"/>
    </row>
    <row r="8" spans="1:14" s="1" customFormat="1" ht="18" customHeight="1">
      <c r="A8" s="20"/>
      <c r="B8" s="21"/>
      <c r="C8" s="21"/>
      <c r="D8" s="21"/>
      <c r="E8" s="21"/>
      <c r="F8" s="20"/>
      <c r="G8" s="21"/>
      <c r="H8" s="21"/>
      <c r="I8" s="21" t="s">
        <v>7</v>
      </c>
      <c r="J8" s="21"/>
      <c r="K8" s="21"/>
      <c r="L8" s="21"/>
      <c r="M8" s="21"/>
      <c r="N8" s="111"/>
    </row>
    <row r="9" spans="1:14" ht="3.95" customHeight="1">
      <c r="A9" s="27"/>
      <c r="B9" s="33"/>
      <c r="C9" s="33"/>
      <c r="D9" s="33"/>
      <c r="E9" s="33"/>
      <c r="F9" s="32"/>
      <c r="G9" s="33"/>
      <c r="H9" s="33"/>
      <c r="I9" s="33"/>
      <c r="J9" s="33"/>
      <c r="K9" s="33"/>
      <c r="L9" s="33"/>
      <c r="M9" s="33"/>
      <c r="N9" s="33"/>
    </row>
    <row r="10" spans="1:14" ht="3.95" customHeight="1">
      <c r="A10" s="25"/>
      <c r="B10" s="26"/>
      <c r="C10" s="26"/>
      <c r="D10" s="26"/>
      <c r="E10" s="26"/>
      <c r="F10" s="27"/>
      <c r="G10" s="28"/>
      <c r="H10" s="26"/>
      <c r="I10" s="26"/>
      <c r="J10" s="26"/>
      <c r="K10" s="60"/>
      <c r="L10" s="60"/>
      <c r="M10" s="28"/>
      <c r="N10" s="28"/>
    </row>
    <row r="11" spans="1:14" ht="18" customHeight="1">
      <c r="A11" s="60"/>
      <c r="B11" s="68" t="s">
        <v>15</v>
      </c>
      <c r="C11" s="68" t="s">
        <v>25</v>
      </c>
      <c r="D11" s="68" t="s">
        <v>16</v>
      </c>
      <c r="E11" s="68" t="s">
        <v>25</v>
      </c>
      <c r="F11" s="69" t="s">
        <v>0</v>
      </c>
      <c r="G11" s="68" t="s">
        <v>8</v>
      </c>
      <c r="H11" s="68" t="s">
        <v>0</v>
      </c>
      <c r="I11" s="70"/>
      <c r="J11" s="68" t="s">
        <v>22</v>
      </c>
      <c r="K11" s="68" t="s">
        <v>9</v>
      </c>
      <c r="L11" s="68" t="s">
        <v>23</v>
      </c>
      <c r="M11" s="68" t="s">
        <v>17</v>
      </c>
      <c r="N11" s="68" t="s">
        <v>17</v>
      </c>
    </row>
    <row r="12" spans="1:14" s="8" customFormat="1" ht="18" customHeight="1">
      <c r="A12" s="60"/>
      <c r="B12" s="68"/>
      <c r="C12" s="68" t="s">
        <v>26</v>
      </c>
      <c r="D12" s="68"/>
      <c r="E12" s="68" t="s">
        <v>26</v>
      </c>
      <c r="F12" s="69"/>
      <c r="G12" s="71" t="s">
        <v>1</v>
      </c>
      <c r="H12" s="71"/>
      <c r="I12" s="70"/>
      <c r="J12" s="71" t="s">
        <v>12</v>
      </c>
      <c r="K12" s="68" t="s">
        <v>10</v>
      </c>
      <c r="L12" s="68" t="s">
        <v>11</v>
      </c>
      <c r="M12" s="68"/>
      <c r="N12" s="68" t="s">
        <v>36</v>
      </c>
    </row>
    <row r="13" spans="1:14" s="9" customFormat="1" ht="18" customHeight="1">
      <c r="A13" s="54"/>
      <c r="B13" s="85"/>
      <c r="C13" s="85"/>
      <c r="D13" s="85"/>
      <c r="E13" s="85"/>
      <c r="F13" s="86"/>
      <c r="G13" s="85"/>
      <c r="H13" s="85"/>
      <c r="I13" s="85"/>
      <c r="J13" s="85"/>
      <c r="K13" s="85"/>
      <c r="L13" s="85"/>
      <c r="M13" s="85"/>
      <c r="N13" s="85" t="s">
        <v>33</v>
      </c>
    </row>
    <row r="14" spans="1:14" ht="3.95" customHeight="1">
      <c r="A14" s="27"/>
      <c r="B14" s="28"/>
      <c r="C14" s="28"/>
      <c r="D14" s="28"/>
      <c r="E14" s="28"/>
      <c r="F14" s="27"/>
      <c r="G14" s="28"/>
      <c r="H14" s="28"/>
      <c r="I14" s="28"/>
      <c r="J14" s="28"/>
      <c r="K14" s="28"/>
      <c r="L14" s="28"/>
      <c r="M14" s="28"/>
      <c r="N14" s="28"/>
    </row>
    <row r="15" spans="1:14" ht="5.25" hidden="1" customHeight="1" outlineLevel="1">
      <c r="A15" s="25"/>
      <c r="B15" s="26"/>
      <c r="C15" s="26"/>
      <c r="D15" s="26"/>
      <c r="E15" s="26"/>
      <c r="F15" s="27"/>
      <c r="G15" s="28"/>
      <c r="H15" s="26"/>
      <c r="I15" s="26"/>
      <c r="J15" s="28"/>
      <c r="K15" s="60"/>
      <c r="L15" s="60"/>
      <c r="M15" s="28"/>
      <c r="N15" s="28"/>
    </row>
    <row r="16" spans="1:14" s="10" customFormat="1" ht="5.25" hidden="1" customHeight="1" outlineLevel="1">
      <c r="A16" s="36"/>
      <c r="B16" s="37"/>
      <c r="C16" s="37"/>
      <c r="D16" s="37"/>
      <c r="E16" s="37"/>
      <c r="F16" s="36"/>
      <c r="G16" s="37"/>
      <c r="H16" s="37"/>
      <c r="I16" s="37"/>
      <c r="J16" s="37"/>
      <c r="K16" s="37"/>
      <c r="L16" s="37"/>
      <c r="M16" s="37"/>
      <c r="N16" s="58"/>
    </row>
    <row r="17" spans="1:16" ht="5.25" hidden="1" customHeight="1" outlineLevel="1">
      <c r="A17" s="38"/>
      <c r="B17" s="39"/>
      <c r="C17" s="40"/>
      <c r="D17" s="41"/>
      <c r="E17" s="40"/>
      <c r="F17" s="42"/>
      <c r="G17" s="43"/>
      <c r="H17" s="43"/>
      <c r="I17" s="43"/>
      <c r="J17" s="43"/>
      <c r="K17" s="43"/>
      <c r="L17" s="43"/>
      <c r="M17" s="43"/>
      <c r="N17" s="44"/>
      <c r="P17" s="11"/>
    </row>
    <row r="18" spans="1:16" ht="5.25" hidden="1" customHeight="1" outlineLevel="1">
      <c r="A18" s="38">
        <v>2009</v>
      </c>
      <c r="B18" s="39">
        <v>856</v>
      </c>
      <c r="C18" s="40">
        <v>0.26204081632653059</v>
      </c>
      <c r="D18" s="41">
        <v>679.1015576553591</v>
      </c>
      <c r="E18" s="40">
        <v>0.207888231935314</v>
      </c>
      <c r="F18" s="42">
        <v>1535.1015576553591</v>
      </c>
      <c r="G18" s="43">
        <v>980</v>
      </c>
      <c r="H18" s="43">
        <v>1061.44753184</v>
      </c>
      <c r="I18" s="43">
        <v>-555.1015576553591</v>
      </c>
      <c r="J18" s="43"/>
      <c r="K18" s="43">
        <v>-473.65402581535909</v>
      </c>
      <c r="L18" s="43">
        <v>1009.173625343424</v>
      </c>
      <c r="M18" s="43">
        <v>875.61978982740777</v>
      </c>
      <c r="N18" s="44">
        <v>57.039860682884566</v>
      </c>
      <c r="P18" s="11"/>
    </row>
    <row r="19" spans="1:16" ht="5.25" hidden="1" customHeight="1" outlineLevel="1">
      <c r="A19" s="38"/>
      <c r="B19" s="39"/>
      <c r="C19" s="40"/>
      <c r="D19" s="41"/>
      <c r="E19" s="40"/>
      <c r="F19" s="42"/>
      <c r="G19" s="43"/>
      <c r="H19" s="43"/>
      <c r="I19" s="43"/>
      <c r="J19" s="43"/>
      <c r="K19" s="43"/>
      <c r="L19" s="43"/>
      <c r="M19" s="43"/>
      <c r="N19" s="44"/>
      <c r="P19" s="11"/>
    </row>
    <row r="20" spans="1:16" ht="15" hidden="1" customHeight="1">
      <c r="A20" s="38">
        <f>IF('[2]FH-EO-d_A17'!A22="","",'[2]FH-EO-d_A17'!A22)</f>
        <v>2010</v>
      </c>
      <c r="B20" s="39">
        <f>'[2]FH-EO-d_A18'!B22</f>
        <v>877.00000000000011</v>
      </c>
      <c r="C20" s="40">
        <f>'[2]FH-EO-d_A18'!C22</f>
        <v>0.26710659898477163</v>
      </c>
      <c r="D20" s="41">
        <f>'[2]FH-EO-d_A18'!D22</f>
        <v>725.81195974915215</v>
      </c>
      <c r="E20" s="40">
        <f>'[2]FH-EO-d_A18'!E22</f>
        <v>0.22105948012664534</v>
      </c>
      <c r="F20" s="42">
        <f>'[2]FH-EO-d_A18'!F22</f>
        <v>1602.8119597491523</v>
      </c>
      <c r="G20" s="43">
        <f>'[2]FH-EO-d_A18'!G22</f>
        <v>985</v>
      </c>
      <c r="H20" s="43">
        <f>'[2]FH-EO-d_A18'!H22</f>
        <v>1005</v>
      </c>
      <c r="I20" s="43">
        <f>'[2]FH-EO-d_A18'!I22</f>
        <v>-617.81195974915227</v>
      </c>
      <c r="J20" s="43"/>
      <c r="K20" s="43">
        <f>'[2]FH-EO-d_A18'!K22</f>
        <v>-597.81195974915227</v>
      </c>
      <c r="L20" s="43">
        <f>'[2]FH-EO-d_A18'!L22</f>
        <v>411.3616655942717</v>
      </c>
      <c r="M20" s="43">
        <f>'[2]FH-EO-d_A18'!M22</f>
        <v>271.91702509609547</v>
      </c>
      <c r="N20" s="44">
        <f>'[2]FH-EO-d_A18'!N22</f>
        <v>16.964998510408655</v>
      </c>
      <c r="P20" s="11"/>
    </row>
    <row r="21" spans="1:16" ht="19.5" hidden="1" customHeight="1">
      <c r="A21" s="38">
        <f>IF('[2]FH-EO-d_A09'!A23="","",'[2]FH-EO-d_A09'!A23)</f>
        <v>2011</v>
      </c>
      <c r="B21" s="39">
        <f>IF('[2]FH-EO-d_A09'!B23="","",'[2]FH-EO-d_A09'!B23)</f>
        <v>857.4</v>
      </c>
      <c r="C21" s="40">
        <f>IF('[2]FH-EO-d_A09'!C23="","",'[2]FH-EO-d_A09'!C23)</f>
        <v>0.25173223722842042</v>
      </c>
      <c r="D21" s="41">
        <f>IF('[2]FH-EO-d_A09'!D23="","",'[2]FH-EO-d_A09'!D23)</f>
        <v>753.6</v>
      </c>
      <c r="E21" s="40">
        <f>IF('[2]FH-EO-d_A09'!E23="","",'[2]FH-EO-d_A09'!E23)</f>
        <v>0.22125660598943042</v>
      </c>
      <c r="F21" s="42">
        <f>IF('[2]FH-EO-d_A09'!F23="","",'[2]FH-EO-d_A09'!F23)</f>
        <v>1611</v>
      </c>
      <c r="G21" s="43">
        <f>IF('[2]FH-EO-d_A09'!G23="","",'[2]FH-EO-d_A09'!G23)</f>
        <v>1703</v>
      </c>
      <c r="H21" s="43">
        <f>IF('[2]FH-EO-d_A09'!H23="","",'[2]FH-EO-d_A09'!H23)</f>
        <v>1708</v>
      </c>
      <c r="I21" s="43">
        <f>IF('[2]FH-EO-d_A09'!I23="","",'[2]FH-EO-d_A09'!I23)</f>
        <v>92</v>
      </c>
      <c r="J21" s="43"/>
      <c r="K21" s="43">
        <f>IF('[2]FH-EO-d_A09'!K23="","",'[2]FH-EO-d_A09'!K23)</f>
        <v>97</v>
      </c>
      <c r="L21" s="43">
        <f>IF('[2]FH-EO-d_A09'!L23="","",'[2]FH-EO-d_A09'!L23)</f>
        <v>509</v>
      </c>
      <c r="M21" s="43">
        <f>IF('[2]FH-EO-d_A09'!M23="","",'[2]FH-EO-d_A09'!M23)</f>
        <v>368.84300000000002</v>
      </c>
      <c r="N21" s="44">
        <f>IF('[2]FH-EO-d_A09'!N23="","",'[2]FH-EO-d_A09'!N23)</f>
        <v>22.895282433271262</v>
      </c>
      <c r="P21" s="11"/>
    </row>
    <row r="22" spans="1:16" ht="21" hidden="1" customHeight="1">
      <c r="A22" s="45">
        <f>IF('[2]FH-EO-d_A09'!A24="","",'[2]FH-EO-d_A09'!A24)</f>
        <v>2012</v>
      </c>
      <c r="B22" s="45">
        <f>IF('[2]FH-EO-d_A09'!B24="","",'[2]FH-EO-d_A09'!B24)</f>
        <v>870</v>
      </c>
      <c r="C22" s="46">
        <f>IF('[2]FH-EO-d_A09'!C24="","",'[2]FH-EO-d_A09'!C24)</f>
        <v>0.25188187608569773</v>
      </c>
      <c r="D22" s="47">
        <f>IF('[2]FH-EO-d_A09'!D24="","",'[2]FH-EO-d_A09'!D24)</f>
        <v>736.3</v>
      </c>
      <c r="E22" s="46">
        <f>IF('[2]FH-EO-d_A09'!E24="","",'[2]FH-EO-d_A09'!E24)</f>
        <v>0.21317313259988419</v>
      </c>
      <c r="F22" s="48">
        <f>IF('[2]FH-EO-d_A09'!F24="","",'[2]FH-EO-d_A09'!F24)</f>
        <v>1606.3</v>
      </c>
      <c r="G22" s="49">
        <f>IF('[2]FH-EO-d_A09'!G24="","",'[2]FH-EO-d_A09'!G24)</f>
        <v>1727</v>
      </c>
      <c r="H22" s="49">
        <f>IF('[2]FH-EO-d_A09'!H24="","",'[2]FH-EO-d_A09'!H24)</f>
        <v>1754</v>
      </c>
      <c r="I22" s="49">
        <f>IF('[2]FH-EO-d_A09'!I24="","",'[2]FH-EO-d_A09'!I24)</f>
        <v>120.70000000000005</v>
      </c>
      <c r="J22" s="50"/>
      <c r="K22" s="51">
        <f>IF('[2]FH-EO-d_A09'!K24="","",'[2]FH-EO-d_A09'!K24)</f>
        <v>147.70000000000005</v>
      </c>
      <c r="L22" s="52">
        <f>IF('[2]FH-EO-d_A09'!L24="","",'[2]FH-EO-d_A09'!L24)</f>
        <v>656.7</v>
      </c>
      <c r="M22" s="52">
        <f>IF('[2]FH-EO-d_A09'!M24="","",'[2]FH-EO-d_A09'!M24)</f>
        <v>516.95190000000002</v>
      </c>
      <c r="N22" s="51">
        <f>IF('[2]FH-EO-d_A09'!N24="","",'[2]FH-EO-d_A09'!N24)</f>
        <v>32.182774077071535</v>
      </c>
      <c r="P22" s="11"/>
    </row>
    <row r="23" spans="1:16" ht="15" customHeight="1">
      <c r="A23" s="61">
        <f>IF('[2]FH-EO-d_A09'!A25="","",'[2]FH-EO-d_A09'!A25)</f>
        <v>2013</v>
      </c>
      <c r="B23" s="99">
        <f>IF('[2]FH-EO-d_A09'!B25="","",'[2]FH-EO-d_A09'!B25)</f>
        <v>855</v>
      </c>
      <c r="C23" s="62">
        <f>IF('[2]FH-EO-d_A09'!C25="","",'[2]FH-EO-d_A09'!C25)</f>
        <v>0.24207248018120045</v>
      </c>
      <c r="D23" s="63">
        <f>IF('[2]FH-EO-d_A09'!D25="","",'[2]FH-EO-d_A09'!D25)</f>
        <v>783.48288000000002</v>
      </c>
      <c r="E23" s="62">
        <f>IF('[2]FH-EO-d_A09'!E25="","",'[2]FH-EO-d_A09'!E25)</f>
        <v>0.2218241449603624</v>
      </c>
      <c r="F23" s="100">
        <f>IF('[2]FH-EO-d_A09'!F25="","",'[2]FH-EO-d_A09'!F25)</f>
        <v>1638.48288</v>
      </c>
      <c r="G23" s="100">
        <f>IF('[2]FH-EO-d_A09'!G25="","",'[2]FH-EO-d_A09'!G25)</f>
        <v>1766</v>
      </c>
      <c r="H23" s="100">
        <f>G23</f>
        <v>1766</v>
      </c>
      <c r="I23" s="100">
        <f>IF('[2]FH-EO-d_A09'!I25="","",'[2]FH-EO-d_A09'!I25)</f>
        <v>127.51711999999998</v>
      </c>
      <c r="J23" s="101">
        <v>13</v>
      </c>
      <c r="K23" s="101">
        <f>IF('[2]FH-EO-d_A09'!K25="","",'[2]FH-EO-d_A09'!K25)</f>
        <v>140.51711999999998</v>
      </c>
      <c r="L23" s="102">
        <f>IF('[2]FH-EO-d_A09'!L25="","",'[2]FH-EO-d_A09'!L25)</f>
        <v>798.21712000000002</v>
      </c>
      <c r="M23" s="102">
        <f>IF('[2]FH-EO-d_A09'!M25="","",'[2]FH-EO-d_A09'!M25)</f>
        <v>611.05158213472009</v>
      </c>
      <c r="N23" s="101">
        <f>IF('[2]FH-EO-d_A09'!N25="","",'[2]FH-EO-d_A09'!N25)</f>
        <v>37.293742253487572</v>
      </c>
      <c r="P23" s="11"/>
    </row>
    <row r="24" spans="1:16" ht="15" customHeight="1">
      <c r="A24" s="61">
        <f>IF('[2]FH-EO-d_A09'!A26="","",'[2]FH-EO-d_A09'!A26)</f>
        <v>2014</v>
      </c>
      <c r="B24" s="61">
        <f>IF('[2]FH-EO-d_A09'!B26="","",'[2]FH-EO-d_A09'!B26)</f>
        <v>860.00000000000011</v>
      </c>
      <c r="C24" s="62">
        <f>IF('[2]FH-EO-d_A09'!C26="","",'[2]FH-EO-d_A09'!C26)</f>
        <v>0.23955431754874654</v>
      </c>
      <c r="D24" s="63">
        <f>IF('[2]FH-EO-d_A09'!D26="","",'[2]FH-EO-d_A09'!D26)</f>
        <v>794.41695552883937</v>
      </c>
      <c r="E24" s="62">
        <f>IF('[2]FH-EO-d_A09'!E26="","",'[2]FH-EO-d_A09'!E26)</f>
        <v>0.22128606003588841</v>
      </c>
      <c r="F24" s="100">
        <f>IF('[2]FH-EO-d_A09'!F26="","",'[2]FH-EO-d_A09'!F26)</f>
        <v>1654.4169555288395</v>
      </c>
      <c r="G24" s="100">
        <f>IF('[2]FH-EO-d_A09'!G26="","",'[2]FH-EO-d_A09'!G26)</f>
        <v>1795</v>
      </c>
      <c r="H24" s="100">
        <f t="shared" ref="H24:H45" si="0">G24</f>
        <v>1795</v>
      </c>
      <c r="I24" s="100">
        <f>IF('[2]FH-EO-d_A09'!I26="","",'[2]FH-EO-d_A09'!I26)</f>
        <v>140.58304447116052</v>
      </c>
      <c r="J24" s="101">
        <v>14</v>
      </c>
      <c r="K24" s="101">
        <f>IF('[2]FH-EO-d_A09'!K26="","",'[2]FH-EO-d_A09'!K26)</f>
        <v>153.58304447116052</v>
      </c>
      <c r="L24" s="102">
        <f>IF('[2]FH-EO-d_A09'!L26="","",'[2]FH-EO-d_A09'!L26)</f>
        <v>951.80016447116054</v>
      </c>
      <c r="M24" s="102">
        <f>IF('[2]FH-EO-d_A09'!M26="","",'[2]FH-EO-d_A09'!M26)</f>
        <v>762.8144612241457</v>
      </c>
      <c r="N24" s="101">
        <f>IF('[2]FH-EO-d_A09'!N26="","",'[2]FH-EO-d_A09'!N26)</f>
        <v>46.107751656855434</v>
      </c>
      <c r="P24" s="11"/>
    </row>
    <row r="25" spans="1:16" ht="15" customHeight="1">
      <c r="A25" s="61">
        <f>IF('[2]FH-EO-d_A09'!A27="","",'[2]FH-EO-d_A09'!A27)</f>
        <v>2015</v>
      </c>
      <c r="B25" s="61">
        <f>IF('[2]FH-EO-d_A09'!B27="","",'[2]FH-EO-d_A09'!B27)</f>
        <v>861</v>
      </c>
      <c r="C25" s="62">
        <f>IF('[2]FH-EO-d_A09'!C27="","",'[2]FH-EO-d_A09'!C27)</f>
        <v>0.23666849917537108</v>
      </c>
      <c r="D25" s="63">
        <f>IF('[2]FH-EO-d_A09'!D27="","",'[2]FH-EO-d_A09'!D27)</f>
        <v>802.6621252028965</v>
      </c>
      <c r="E25" s="62">
        <f>IF('[2]FH-EO-d_A09'!E27="","",'[2]FH-EO-d_A09'!E27)</f>
        <v>0.22063279967094462</v>
      </c>
      <c r="F25" s="64">
        <f>IF('[2]FH-EO-d_A09'!F27="","",'[2]FH-EO-d_A09'!F27)</f>
        <v>1663.6621252028965</v>
      </c>
      <c r="G25" s="64">
        <f>IF('[2]FH-EO-d_A09'!G27="","",'[2]FH-EO-d_A09'!G27)</f>
        <v>1819</v>
      </c>
      <c r="H25" s="64">
        <f t="shared" si="0"/>
        <v>1819</v>
      </c>
      <c r="I25" s="64">
        <f>IF('[2]FH-EO-d_A09'!I27="","",'[2]FH-EO-d_A09'!I27)</f>
        <v>155.3378747971035</v>
      </c>
      <c r="J25" s="65">
        <v>22</v>
      </c>
      <c r="K25" s="65">
        <f>IF('[2]FH-EO-d_A09'!K27="","",'[2]FH-EO-d_A09'!K27)</f>
        <v>176.3378747971035</v>
      </c>
      <c r="L25" s="72">
        <f>IF('[2]FH-EO-d_A09'!L27="","",'[2]FH-EO-d_A09'!L27)</f>
        <v>1124.3460067404903</v>
      </c>
      <c r="M25" s="72">
        <f>IF('[2]FH-EO-d_A09'!M27="","",'[2]FH-EO-d_A09'!M27)</f>
        <v>934.30421851643825</v>
      </c>
      <c r="N25" s="65">
        <f>IF('[2]FH-EO-d_A09'!N27="","",'[2]FH-EO-d_A09'!N27)</f>
        <v>56.159493226576437</v>
      </c>
      <c r="P25" s="11"/>
    </row>
    <row r="26" spans="1:16" ht="15.75" customHeight="1">
      <c r="A26" s="61">
        <f>IF('[2]FH-EO-d_A09'!A28="","",'[2]FH-EO-d_A09'!A28)</f>
        <v>2016</v>
      </c>
      <c r="B26" s="61">
        <f>IF('[2]FH-EO-d_A09'!B28="","",'[2]FH-EO-d_A09'!B28)</f>
        <v>859</v>
      </c>
      <c r="C26" s="62">
        <f>IF('[2]FH-EO-d_A09'!C28="","",'[2]FH-EO-d_A09'!C28)</f>
        <v>0.2343153300600109</v>
      </c>
      <c r="D26" s="63">
        <f>IF('[2]FH-EO-d_A09'!D28="","",'[2]FH-EO-d_A09'!D28)</f>
        <v>807.42788679329374</v>
      </c>
      <c r="E26" s="62">
        <f>IF('[2]FH-EO-d_A09'!E28="","",'[2]FH-EO-d_A09'!E28)</f>
        <v>0.22024765051644674</v>
      </c>
      <c r="F26" s="64">
        <f>IF('[2]FH-EO-d_A09'!F28="","",'[2]FH-EO-d_A09'!F28)</f>
        <v>1666.4278867932937</v>
      </c>
      <c r="G26" s="64">
        <f>IF('[2]FH-EO-d_A09'!G28="","",'[2]FH-EO-d_A09'!G28)</f>
        <v>1833</v>
      </c>
      <c r="H26" s="64">
        <f t="shared" si="0"/>
        <v>1833</v>
      </c>
      <c r="I26" s="64">
        <f>IF('[2]FH-EO-d_A09'!I28="","",'[2]FH-EO-d_A09'!I28)</f>
        <v>166.57211320670626</v>
      </c>
      <c r="J26" s="65">
        <v>32</v>
      </c>
      <c r="K26" s="65">
        <f>IF('[2]FH-EO-d_A09'!K28="","",'[2]FH-EO-d_A09'!K28)</f>
        <v>196.57211320670626</v>
      </c>
      <c r="L26" s="72">
        <f>IF('[2]FH-EO-d_A09'!L28="","",'[2]FH-EO-d_A09'!L28)</f>
        <v>1309.7859812665977</v>
      </c>
      <c r="M26" s="72">
        <f>IF('[2]FH-EO-d_A09'!M28="","",'[2]FH-EO-d_A09'!M28)</f>
        <v>1119.428257330313</v>
      </c>
      <c r="N26" s="65">
        <f>IF('[2]FH-EO-d_A09'!N28="","",'[2]FH-EO-d_A09'!N28)</f>
        <v>67.175319508390388</v>
      </c>
      <c r="P26" s="11"/>
    </row>
    <row r="27" spans="1:16" ht="15" customHeight="1">
      <c r="A27" s="61">
        <f>IF('[2]FH-EO-d_A09'!A29="","",'[2]FH-EO-d_A09'!A29)</f>
        <v>2017</v>
      </c>
      <c r="B27" s="61">
        <f>IF('[2]FH-EO-d_A09'!B29="","",'[2]FH-EO-d_A09'!B29)</f>
        <v>855.99999999999989</v>
      </c>
      <c r="C27" s="62">
        <f>IF('[2]FH-EO-d_A09'!C29="","",'[2]FH-EO-d_A09'!C29)</f>
        <v>0.23097679438747973</v>
      </c>
      <c r="D27" s="63">
        <f>IF('[2]FH-EO-d_A09'!D29="","",'[2]FH-EO-d_A09'!D29)</f>
        <v>814.62301481939596</v>
      </c>
      <c r="E27" s="62">
        <f>IF('[2]FH-EO-d_A09'!E29="","",'[2]FH-EO-d_A09'!E29)</f>
        <v>0.21981193060426227</v>
      </c>
      <c r="F27" s="64">
        <f>IF('[2]FH-EO-d_A09'!F29="","",'[2]FH-EO-d_A09'!F29)</f>
        <v>1670.6230148193958</v>
      </c>
      <c r="G27" s="64">
        <f>IF('[2]FH-EO-d_A09'!G29="","",'[2]FH-EO-d_A09'!G29)</f>
        <v>1853</v>
      </c>
      <c r="H27" s="64">
        <f t="shared" si="0"/>
        <v>1853</v>
      </c>
      <c r="I27" s="64">
        <f>IF('[2]FH-EO-d_A09'!I29="","",'[2]FH-EO-d_A09'!I29)</f>
        <v>182.37698518060415</v>
      </c>
      <c r="J27" s="65">
        <v>37</v>
      </c>
      <c r="K27" s="65">
        <f>IF('[2]FH-EO-d_A09'!K29="","",'[2]FH-EO-d_A09'!K29)</f>
        <v>218.37698518060415</v>
      </c>
      <c r="L27" s="72">
        <f>IF('[2]FH-EO-d_A09'!L29="","",'[2]FH-EO-d_A09'!L29)</f>
        <v>1515.1947884148592</v>
      </c>
      <c r="M27" s="72">
        <f>IF('[2]FH-EO-d_A09'!M29="","",'[2]FH-EO-d_A09'!M29)</f>
        <v>1324.3578508090247</v>
      </c>
      <c r="N27" s="65">
        <f>IF('[2]FH-EO-d_A09'!N29="","",'[2]FH-EO-d_A09'!N29)</f>
        <v>79.273291404536025</v>
      </c>
      <c r="P27" s="11"/>
    </row>
    <row r="28" spans="1:16" ht="15" customHeight="1">
      <c r="A28" s="61">
        <f>IF('[2]FH-EO-d_A09'!A30="","",'[2]FH-EO-d_A09'!A30)</f>
        <v>2018</v>
      </c>
      <c r="B28" s="61">
        <f>IF('[2]FH-EO-d_A09'!B30="","",'[2]FH-EO-d_A09'!B30)</f>
        <v>850</v>
      </c>
      <c r="C28" s="62">
        <f>IF('[2]FH-EO-d_A09'!C30="","",'[2]FH-EO-d_A09'!C30)</f>
        <v>0.22690870261612386</v>
      </c>
      <c r="D28" s="63">
        <f>IF('[2]FH-EO-d_A09'!D30="","",'[2]FH-EO-d_A09'!D30)</f>
        <v>821.55186108597718</v>
      </c>
      <c r="E28" s="62">
        <f>IF('[2]FH-EO-d_A09'!E30="","",'[2]FH-EO-d_A09'!E30)</f>
        <v>0.21931443168338954</v>
      </c>
      <c r="F28" s="64">
        <f>IF('[2]FH-EO-d_A09'!F30="","",'[2]FH-EO-d_A09'!F30)</f>
        <v>1671.5518610859772</v>
      </c>
      <c r="G28" s="64">
        <f>IF('[2]FH-EO-d_A09'!G30="","",'[2]FH-EO-d_A09'!G30)</f>
        <v>1873</v>
      </c>
      <c r="H28" s="64">
        <f t="shared" si="0"/>
        <v>1873</v>
      </c>
      <c r="I28" s="64">
        <f>IF('[2]FH-EO-d_A09'!I30="","",'[2]FH-EO-d_A09'!I30)</f>
        <v>201.44813891402282</v>
      </c>
      <c r="J28" s="65">
        <v>51</v>
      </c>
      <c r="K28" s="65">
        <f>IF('[2]FH-EO-d_A09'!K30="","",'[2]FH-EO-d_A09'!K30)</f>
        <v>250.44813891402282</v>
      </c>
      <c r="L28" s="72">
        <f>IF('[2]FH-EO-d_A09'!L30="","",'[2]FH-EO-d_A09'!L30)</f>
        <v>1750.6409987307152</v>
      </c>
      <c r="M28" s="72">
        <f>IF('[2]FH-EO-d_A09'!M30="","",'[2]FH-EO-d_A09'!M30)</f>
        <v>1559.6979580870029</v>
      </c>
      <c r="N28" s="65">
        <f>IF('[2]FH-EO-d_A09'!N30="","",'[2]FH-EO-d_A09'!N30)</f>
        <v>93.308379739632798</v>
      </c>
      <c r="P28" s="11"/>
    </row>
    <row r="29" spans="1:16" ht="15" customHeight="1">
      <c r="A29" s="61">
        <f>IF('[2]FH-EO-d_A09'!A31="","",'[2]FH-EO-d_A09'!A31)</f>
        <v>2019</v>
      </c>
      <c r="B29" s="61">
        <f>IF('[2]FH-EO-d_A09'!B31="","",'[2]FH-EO-d_A09'!B31)</f>
        <v>842</v>
      </c>
      <c r="C29" s="62">
        <f>IF('[2]FH-EO-d_A09'!C31="","",'[2]FH-EO-d_A09'!C31)</f>
        <v>0.22263352723426758</v>
      </c>
      <c r="D29" s="63">
        <f>IF('[2]FH-EO-d_A09'!D31="","",'[2]FH-EO-d_A09'!D31)</f>
        <v>827.07448439993414</v>
      </c>
      <c r="E29" s="62">
        <f>IF('[2]FH-EO-d_A09'!E31="","",'[2]FH-EO-d_A09'!E31)</f>
        <v>0.21868706620833794</v>
      </c>
      <c r="F29" s="64">
        <f>IF('[2]FH-EO-d_A09'!F31="","",'[2]FH-EO-d_A09'!F31)</f>
        <v>1669.0744843999341</v>
      </c>
      <c r="G29" s="64">
        <f>IF('[2]FH-EO-d_A09'!G31="","",'[2]FH-EO-d_A09'!G31)</f>
        <v>1891</v>
      </c>
      <c r="H29" s="64">
        <f t="shared" si="0"/>
        <v>1891</v>
      </c>
      <c r="I29" s="64">
        <f>IF('[2]FH-EO-d_A09'!I31="","",'[2]FH-EO-d_A09'!I31)</f>
        <v>221.92551560006586</v>
      </c>
      <c r="J29" s="65">
        <v>59</v>
      </c>
      <c r="K29" s="65">
        <f>IF('[2]FH-EO-d_A09'!K31="","",'[2]FH-EO-d_A09'!K31)</f>
        <v>279.92551560006586</v>
      </c>
      <c r="L29" s="72">
        <f>IF('[2]FH-EO-d_A09'!L31="","",'[2]FH-EO-d_A09'!L31)</f>
        <v>2004.694972477618</v>
      </c>
      <c r="M29" s="72">
        <f>IF('[2]FH-EO-d_A09'!M31="","",'[2]FH-EO-d_A09'!M31)</f>
        <v>1814.034925050129</v>
      </c>
      <c r="N29" s="65">
        <f>IF('[2]FH-EO-d_A09'!N31="","",'[2]FH-EO-d_A09'!N31)</f>
        <v>108.68507918640378</v>
      </c>
      <c r="P29" s="11"/>
    </row>
    <row r="30" spans="1:16" ht="15" customHeight="1">
      <c r="A30" s="61">
        <f>IF('[2]FH-EO-d_A09'!A32="","",'[2]FH-EO-d_A09'!A32)</f>
        <v>2020</v>
      </c>
      <c r="B30" s="61">
        <f>IF('[2]FH-EO-d_A09'!B32="","",'[2]FH-EO-d_A09'!B32)</f>
        <v>883.99999999999989</v>
      </c>
      <c r="C30" s="62">
        <f>IF('[2]FH-EO-d_A09'!C32="","",'[2]FH-EO-d_A09'!C32)</f>
        <v>0.23153483499214245</v>
      </c>
      <c r="D30" s="63">
        <f>IF('[2]FH-EO-d_A09'!D32="","",'[2]FH-EO-d_A09'!D32)</f>
        <v>859.36534369107551</v>
      </c>
      <c r="E30" s="62">
        <f>IF('[2]FH-EO-d_A09'!E32="","",'[2]FH-EO-d_A09'!E32)</f>
        <v>0.22508259394737443</v>
      </c>
      <c r="F30" s="64">
        <f>IF('[2]FH-EO-d_A09'!F32="","",'[2]FH-EO-d_A09'!F32)</f>
        <v>1743.3653436910754</v>
      </c>
      <c r="G30" s="64">
        <f>IF('[2]FH-EO-d_A09'!G32="","",'[2]FH-EO-d_A09'!G32)</f>
        <v>1909</v>
      </c>
      <c r="H30" s="64">
        <f t="shared" si="0"/>
        <v>1909</v>
      </c>
      <c r="I30" s="64">
        <f>IF('[2]FH-EO-d_A09'!I32="","",'[2]FH-EO-d_A09'!I32)</f>
        <v>165.6346563089246</v>
      </c>
      <c r="J30" s="65">
        <v>67</v>
      </c>
      <c r="K30" s="65">
        <f>IF('[2]FH-EO-d_A09'!K32="","",'[2]FH-EO-d_A09'!K32)</f>
        <v>230.6346563089246</v>
      </c>
      <c r="L30" s="72">
        <f>IF('[2]FH-EO-d_A09'!L32="","",'[2]FH-EO-d_A09'!L32)</f>
        <v>2205.7035947105187</v>
      </c>
      <c r="M30" s="72">
        <f>IF('[2]FH-EO-d_A09'!M32="","",'[2]FH-EO-d_A09'!M32)</f>
        <v>2006.5572281353434</v>
      </c>
      <c r="N30" s="65">
        <f>IF('[2]FH-EO-d_A09'!N32="","",'[2]FH-EO-d_A09'!N32)</f>
        <v>115.0967716202867</v>
      </c>
      <c r="P30" s="11"/>
    </row>
    <row r="31" spans="1:16" ht="15.75" customHeight="1">
      <c r="A31" s="61">
        <f>IF('[2]FH-EO-d_A09'!A33="","",'[2]FH-EO-d_A09'!A33)</f>
        <v>2021</v>
      </c>
      <c r="B31" s="61">
        <f>IF('[2]FH-EO-d_A09'!B33="","",'[2]FH-EO-d_A09'!B33)</f>
        <v>872</v>
      </c>
      <c r="C31" s="62">
        <f>IF('[2]FH-EO-d_A09'!C33="","",'[2]FH-EO-d_A09'!C33)</f>
        <v>0.2264935064935065</v>
      </c>
      <c r="D31" s="63">
        <f>IF('[2]FH-EO-d_A09'!D33="","",'[2]FH-EO-d_A09'!D33)</f>
        <v>863.15638975272304</v>
      </c>
      <c r="E31" s="62">
        <f>IF('[2]FH-EO-d_A09'!E33="","",'[2]FH-EO-d_A09'!E33)</f>
        <v>0.22419646487083716</v>
      </c>
      <c r="F31" s="64">
        <f>IF('[2]FH-EO-d_A09'!F33="","",'[2]FH-EO-d_A09'!F33)</f>
        <v>1735.156389752723</v>
      </c>
      <c r="G31" s="64">
        <f>IF('[2]FH-EO-d_A09'!G33="","",'[2]FH-EO-d_A09'!G33)</f>
        <v>1925</v>
      </c>
      <c r="H31" s="64">
        <f t="shared" si="0"/>
        <v>1925</v>
      </c>
      <c r="I31" s="64">
        <f>IF('[2]FH-EO-d_A09'!I33="","",'[2]FH-EO-d_A09'!I33)</f>
        <v>189.84361024727696</v>
      </c>
      <c r="J31" s="65">
        <v>74</v>
      </c>
      <c r="K31" s="65">
        <f>IF('[2]FH-EO-d_A09'!K33="","",'[2]FH-EO-d_A09'!K33)</f>
        <v>262.84361024727696</v>
      </c>
      <c r="L31" s="72">
        <f>IF('[2]FH-EO-d_A09'!L33="","",'[2]FH-EO-d_A09'!L33)</f>
        <v>2435.9506001098571</v>
      </c>
      <c r="M31" s="72">
        <f>IF('[2]FH-EO-d_A09'!M33="","",'[2]FH-EO-d_A09'!M33)</f>
        <v>2237.7419505520138</v>
      </c>
      <c r="N31" s="65">
        <f>IF('[2]FH-EO-d_A09'!N33="","",'[2]FH-EO-d_A09'!N33)</f>
        <v>128.9648566415915</v>
      </c>
      <c r="P31" s="11"/>
    </row>
    <row r="32" spans="1:16" ht="15" customHeight="1">
      <c r="A32" s="61">
        <f>IF('[2]FH-EO-d_A09'!A34="","",'[2]FH-EO-d_A09'!A34)</f>
        <v>2022</v>
      </c>
      <c r="B32" s="61">
        <f>IF('[2]FH-EO-d_A09'!B34="","",'[2]FH-EO-d_A09'!B34)</f>
        <v>862</v>
      </c>
      <c r="C32" s="62">
        <f>IF('[2]FH-EO-d_A09'!C34="","",'[2]FH-EO-d_A09'!C34)</f>
        <v>0.22216494845360824</v>
      </c>
      <c r="D32" s="63">
        <f>IF('[2]FH-EO-d_A09'!D34="","",'[2]FH-EO-d_A09'!D34)</f>
        <v>865.78926972711088</v>
      </c>
      <c r="E32" s="62">
        <f>IF('[2]FH-EO-d_A09'!E34="","",'[2]FH-EO-d_A09'!E34)</f>
        <v>0.22314156436265745</v>
      </c>
      <c r="F32" s="64">
        <f>IF('[2]FH-EO-d_A09'!F34="","",'[2]FH-EO-d_A09'!F34)</f>
        <v>1727.7892697271109</v>
      </c>
      <c r="G32" s="64">
        <f>IF('[2]FH-EO-d_A09'!G34="","",'[2]FH-EO-d_A09'!G34)</f>
        <v>1940</v>
      </c>
      <c r="H32" s="64">
        <f t="shared" si="0"/>
        <v>1940</v>
      </c>
      <c r="I32" s="64">
        <f>IF('[2]FH-EO-d_A09'!I34="","",'[2]FH-EO-d_A09'!I34)</f>
        <v>212.21073027288912</v>
      </c>
      <c r="J32" s="65">
        <v>83</v>
      </c>
      <c r="K32" s="65">
        <f>IF('[2]FH-EO-d_A09'!K34="","",'[2]FH-EO-d_A09'!K34)</f>
        <v>293.21073027288912</v>
      </c>
      <c r="L32" s="72">
        <f>IF('[2]FH-EO-d_A09'!L34="","",'[2]FH-EO-d_A09'!L34)</f>
        <v>2693.1620604303839</v>
      </c>
      <c r="M32" s="72">
        <f>IF('[2]FH-EO-d_A09'!M34="","",'[2]FH-EO-d_A09'!M34)</f>
        <v>2495.7949643601864</v>
      </c>
      <c r="N32" s="65">
        <f>IF('[2]FH-EO-d_A09'!N34="","",'[2]FH-EO-d_A09'!N34)</f>
        <v>144.45019471352401</v>
      </c>
      <c r="P32" s="11"/>
    </row>
    <row r="33" spans="1:16" ht="15" customHeight="1">
      <c r="A33" s="61">
        <f>IF('[2]FH-EO-d_A09'!A35="","",'[2]FH-EO-d_A09'!A35)</f>
        <v>2023</v>
      </c>
      <c r="B33" s="61">
        <f>IF('[2]FH-EO-d_A09'!B35="","",'[2]FH-EO-d_A09'!B35)</f>
        <v>851</v>
      </c>
      <c r="C33" s="62">
        <f>IF('[2]FH-EO-d_A09'!C35="","",'[2]FH-EO-d_A09'!C35)</f>
        <v>0.21798155737704919</v>
      </c>
      <c r="D33" s="63">
        <f>IF('[2]FH-EO-d_A09'!D35="","",'[2]FH-EO-d_A09'!D35)</f>
        <v>866.79199852158013</v>
      </c>
      <c r="E33" s="62">
        <f>IF('[2]FH-EO-d_A09'!E35="","",'[2]FH-EO-d_A09'!E35)</f>
        <v>0.22202663896556868</v>
      </c>
      <c r="F33" s="64">
        <f>IF('[2]FH-EO-d_A09'!F35="","",'[2]FH-EO-d_A09'!F35)</f>
        <v>1717.7919985215801</v>
      </c>
      <c r="G33" s="64">
        <f>IF('[2]FH-EO-d_A09'!G35="","",'[2]FH-EO-d_A09'!G35)</f>
        <v>1952</v>
      </c>
      <c r="H33" s="64">
        <f t="shared" si="0"/>
        <v>1952</v>
      </c>
      <c r="I33" s="64">
        <f>IF('[2]FH-EO-d_A09'!I35="","",'[2]FH-EO-d_A09'!I35)</f>
        <v>234.20800147841987</v>
      </c>
      <c r="J33" s="65">
        <v>92</v>
      </c>
      <c r="K33" s="65">
        <f>IF('[2]FH-EO-d_A09'!K35="","",'[2]FH-EO-d_A09'!K35)</f>
        <v>324.20800147841987</v>
      </c>
      <c r="L33" s="72">
        <f>IF('[2]FH-EO-d_A09'!L35="","",'[2]FH-EO-d_A09'!L35)</f>
        <v>2977.5696373704241</v>
      </c>
      <c r="M33" s="72">
        <f>IF('[2]FH-EO-d_A09'!M35="","",'[2]FH-EO-d_A09'!M35)</f>
        <v>2781.3445395873055</v>
      </c>
      <c r="N33" s="65">
        <f>IF('[2]FH-EO-d_A09'!N35="","",'[2]FH-EO-d_A09'!N35)</f>
        <v>161.91393032340778</v>
      </c>
      <c r="P33" s="11"/>
    </row>
    <row r="34" spans="1:16" ht="15" customHeight="1">
      <c r="A34" s="61">
        <f>IF('[2]FH-EO-d_A09'!A36="","",'[2]FH-EO-d_A09'!A36)</f>
        <v>2024</v>
      </c>
      <c r="B34" s="61">
        <f>IF('[2]FH-EO-d_A09'!B36="","",'[2]FH-EO-d_A09'!B36)</f>
        <v>842</v>
      </c>
      <c r="C34" s="62">
        <f>IF('[2]FH-EO-d_A09'!C36="","",'[2]FH-EO-d_A09'!C36)</f>
        <v>0.21435845213849286</v>
      </c>
      <c r="D34" s="63">
        <f>IF('[2]FH-EO-d_A09'!D36="","",'[2]FH-EO-d_A09'!D36)</f>
        <v>866.84848109817676</v>
      </c>
      <c r="E34" s="62">
        <f>IF('[2]FH-EO-d_A09'!E36="","",'[2]FH-EO-d_A09'!E36)</f>
        <v>0.22068444019811018</v>
      </c>
      <c r="F34" s="64">
        <f>IF('[2]FH-EO-d_A09'!F36="","",'[2]FH-EO-d_A09'!F36)</f>
        <v>1708.8484810981768</v>
      </c>
      <c r="G34" s="64">
        <f>IF('[2]FH-EO-d_A09'!G36="","",'[2]FH-EO-d_A09'!G36)</f>
        <v>1964</v>
      </c>
      <c r="H34" s="64">
        <f t="shared" si="0"/>
        <v>1964</v>
      </c>
      <c r="I34" s="64">
        <f>IF('[2]FH-EO-d_A09'!I36="","",'[2]FH-EO-d_A09'!I36)</f>
        <v>255.15151890182324</v>
      </c>
      <c r="J34" s="65">
        <v>102</v>
      </c>
      <c r="K34" s="65">
        <f>IF('[2]FH-EO-d_A09'!K36="","",'[2]FH-EO-d_A09'!K36)</f>
        <v>355.15151890182324</v>
      </c>
      <c r="L34" s="72">
        <f>IF('[2]FH-EO-d_A09'!L36="","",'[2]FH-EO-d_A09'!L36)</f>
        <v>3288.7176640943599</v>
      </c>
      <c r="M34" s="72">
        <f>IF('[2]FH-EO-d_A09'!M36="","",'[2]FH-EO-d_A09'!M36)</f>
        <v>3093.5141932500342</v>
      </c>
      <c r="N34" s="65">
        <f>IF('[2]FH-EO-d_A09'!N36="","",'[2]FH-EO-d_A09'!N36)</f>
        <v>181.02916832404088</v>
      </c>
      <c r="P34" s="11"/>
    </row>
    <row r="35" spans="1:16" ht="15" customHeight="1">
      <c r="A35" s="61">
        <f>IF('[2]FH-EO-d_A09'!A37="","",'[2]FH-EO-d_A09'!A37)</f>
        <v>2025</v>
      </c>
      <c r="B35" s="61">
        <f>IF('[2]FH-EO-d_A09'!B37="","",'[2]FH-EO-d_A09'!B37)</f>
        <v>834.99999999999989</v>
      </c>
      <c r="C35" s="62">
        <f>IF('[2]FH-EO-d_A09'!C37="","",'[2]FH-EO-d_A09'!C37)</f>
        <v>0.21149949341438701</v>
      </c>
      <c r="D35" s="63">
        <f>IF('[2]FH-EO-d_A09'!D37="","",'[2]FH-EO-d_A09'!D37)</f>
        <v>865.45757800557124</v>
      </c>
      <c r="E35" s="62">
        <f>IF('[2]FH-EO-d_A09'!E37="","",'[2]FH-EO-d_A09'!E37)</f>
        <v>0.21921417882613253</v>
      </c>
      <c r="F35" s="64">
        <f>IF('[2]FH-EO-d_A09'!F37="","",'[2]FH-EO-d_A09'!F37)</f>
        <v>1700.4575780055711</v>
      </c>
      <c r="G35" s="64">
        <f>IF('[2]FH-EO-d_A09'!G37="","",'[2]FH-EO-d_A09'!G37)</f>
        <v>1974</v>
      </c>
      <c r="H35" s="64">
        <f t="shared" si="0"/>
        <v>1974</v>
      </c>
      <c r="I35" s="64">
        <f>IF('[2]FH-EO-d_A09'!I37="","",'[2]FH-EO-d_A09'!I37)</f>
        <v>273.54242199442888</v>
      </c>
      <c r="J35" s="65">
        <v>114</v>
      </c>
      <c r="K35" s="65">
        <f>IF('[2]FH-EO-d_A09'!K37="","",'[2]FH-EO-d_A09'!K37)</f>
        <v>384.54242199442888</v>
      </c>
      <c r="L35" s="72">
        <f>IF('[2]FH-EO-d_A09'!L37="","",'[2]FH-EO-d_A09'!L37)</f>
        <v>3624.6583472105476</v>
      </c>
      <c r="M35" s="72">
        <f>IF('[2]FH-EO-d_A09'!M37="","",'[2]FH-EO-d_A09'!M37)</f>
        <v>3430.4133776173931</v>
      </c>
      <c r="N35" s="65">
        <f>IF('[2]FH-EO-d_A09'!N37="","",'[2]FH-EO-d_A09'!N37)</f>
        <v>201.73472258219158</v>
      </c>
      <c r="P35" s="11"/>
    </row>
    <row r="36" spans="1:16" ht="14.25" customHeight="1" outlineLevel="1">
      <c r="A36" s="61">
        <f>IF('[2]FH-EO-d_A09'!A38="","",'[2]FH-EO-d_A09'!A38)</f>
        <v>2026</v>
      </c>
      <c r="B36" s="61">
        <f>IF('[2]FH-EO-d_A09'!B38="","",'[2]FH-EO-d_A09'!B38)</f>
        <v>829.00000000000011</v>
      </c>
      <c r="C36" s="62">
        <f>IF('[2]FH-EO-d_A09'!C38="","",'[2]FH-EO-d_A09'!C38)</f>
        <v>0.20881612090680104</v>
      </c>
      <c r="D36" s="63">
        <f>IF('[2]FH-EO-d_A09'!D38="","",'[2]FH-EO-d_A09'!D38)</f>
        <v>863.03194526472441</v>
      </c>
      <c r="E36" s="62">
        <f>IF('[2]FH-EO-d_A09'!E38="","",'[2]FH-EO-d_A09'!E38)</f>
        <v>0.2173883993110137</v>
      </c>
      <c r="F36" s="64">
        <f>IF('[2]FH-EO-d_A09'!F38="","",'[2]FH-EO-d_A09'!F38)</f>
        <v>1692.0319452647245</v>
      </c>
      <c r="G36" s="64">
        <f>IF('[2]FH-EO-d_A09'!G38="","",'[2]FH-EO-d_A09'!G38)</f>
        <v>1985</v>
      </c>
      <c r="H36" s="64">
        <f t="shared" si="0"/>
        <v>1985</v>
      </c>
      <c r="I36" s="64">
        <f>IF('[2]FH-EO-d_A09'!I38="","",'[2]FH-EO-d_A09'!I38)</f>
        <v>292.96805473527547</v>
      </c>
      <c r="J36" s="65">
        <v>126</v>
      </c>
      <c r="K36" s="65">
        <f>IF('[2]FH-EO-d_A09'!K38="","",'[2]FH-EO-d_A09'!K38)</f>
        <v>415.96805473527547</v>
      </c>
      <c r="L36" s="72">
        <f>IF('[2]FH-EO-d_A09'!L38="","",'[2]FH-EO-d_A09'!L38)</f>
        <v>3987.0600224303967</v>
      </c>
      <c r="M36" s="72">
        <f>IF('[2]FH-EO-d_A09'!M38="","",'[2]FH-EO-d_A09'!M38)</f>
        <v>3793.7775212908618</v>
      </c>
      <c r="N36" s="65">
        <f>IF('[2]FH-EO-d_A09'!N38="","",'[2]FH-EO-d_A09'!N38)</f>
        <v>224.21429642082268</v>
      </c>
      <c r="P36" s="11"/>
    </row>
    <row r="37" spans="1:16" ht="15" customHeight="1" outlineLevel="1">
      <c r="A37" s="61">
        <f>IF('[2]FH-EO-d_A09'!A39="","",'[2]FH-EO-d_A09'!A39)</f>
        <v>2027</v>
      </c>
      <c r="B37" s="61">
        <f>IF('[2]FH-EO-d_A09'!B39="","",'[2]FH-EO-d_A09'!B39)</f>
        <v>879</v>
      </c>
      <c r="C37" s="62">
        <f>IF('[2]FH-EO-d_A09'!C39="","",'[2]FH-EO-d_A09'!C39)</f>
        <v>0.2204112337011033</v>
      </c>
      <c r="D37" s="63">
        <f>IF('[2]FH-EO-d_A09'!D39="","",'[2]FH-EO-d_A09'!D39)</f>
        <v>897.00751800774742</v>
      </c>
      <c r="E37" s="62">
        <f>IF('[2]FH-EO-d_A09'!E39="","",'[2]FH-EO-d_A09'!E39)</f>
        <v>0.22492665948037799</v>
      </c>
      <c r="F37" s="64">
        <f>IF('[2]FH-EO-d_A09'!F39="","",'[2]FH-EO-d_A09'!F39)</f>
        <v>1776.0075180077474</v>
      </c>
      <c r="G37" s="64">
        <f>IF('[2]FH-EO-d_A09'!G39="","",'[2]FH-EO-d_A09'!G39)</f>
        <v>1994</v>
      </c>
      <c r="H37" s="64">
        <f t="shared" si="0"/>
        <v>1994</v>
      </c>
      <c r="I37" s="64">
        <f>IF('[2]FH-EO-d_A09'!I39="","",'[2]FH-EO-d_A09'!I39)</f>
        <v>217.99248199225258</v>
      </c>
      <c r="J37" s="65">
        <v>137</v>
      </c>
      <c r="K37" s="65">
        <f>IF('[2]FH-EO-d_A09'!K39="","",'[2]FH-EO-d_A09'!K39)</f>
        <v>352.99248199225258</v>
      </c>
      <c r="L37" s="72">
        <f>IF('[2]FH-EO-d_A09'!L39="","",'[2]FH-EO-d_A09'!L39)</f>
        <v>4281.1304351256495</v>
      </c>
      <c r="M37" s="72">
        <f>IF('[2]FH-EO-d_A09'!M39="","",'[2]FH-EO-d_A09'!M39)</f>
        <v>4078.2553203361067</v>
      </c>
      <c r="N37" s="65">
        <f>IF('[2]FH-EO-d_A09'!N39="","",'[2]FH-EO-d_A09'!N39)</f>
        <v>229.63052121034525</v>
      </c>
      <c r="P37" s="11"/>
    </row>
    <row r="38" spans="1:16" ht="15" customHeight="1" outlineLevel="1">
      <c r="A38" s="61">
        <f>IF('[2]FH-EO-d_A09'!A40="","",'[2]FH-EO-d_A09'!A40)</f>
        <v>2028</v>
      </c>
      <c r="B38" s="61">
        <f>IF('[2]FH-EO-d_A09'!B40="","",'[2]FH-EO-d_A09'!B40)</f>
        <v>877.00000000000011</v>
      </c>
      <c r="C38" s="62">
        <f>IF('[2]FH-EO-d_A09'!C40="","",'[2]FH-EO-d_A09'!C40)</f>
        <v>0.21870324189526189</v>
      </c>
      <c r="D38" s="63">
        <f>IF('[2]FH-EO-d_A09'!D40="","",'[2]FH-EO-d_A09'!D40)</f>
        <v>892.68954363282444</v>
      </c>
      <c r="E38" s="62">
        <f>IF('[2]FH-EO-d_A09'!E40="","",'[2]FH-EO-d_A09'!E40)</f>
        <v>0.22261584629247491</v>
      </c>
      <c r="F38" s="64">
        <f>IF('[2]FH-EO-d_A09'!F40="","",'[2]FH-EO-d_A09'!F40)</f>
        <v>1769.6895436328246</v>
      </c>
      <c r="G38" s="64">
        <f>IF('[2]FH-EO-d_A09'!G40="","",'[2]FH-EO-d_A09'!G40)</f>
        <v>2005</v>
      </c>
      <c r="H38" s="64">
        <f t="shared" si="0"/>
        <v>2005</v>
      </c>
      <c r="I38" s="64">
        <f>IF('[2]FH-EO-d_A09'!I40="","",'[2]FH-EO-d_A09'!I40)</f>
        <v>235.31045636717545</v>
      </c>
      <c r="J38" s="65">
        <v>147</v>
      </c>
      <c r="K38" s="65">
        <f>IF('[2]FH-EO-d_A09'!K40="","",'[2]FH-EO-d_A09'!K40)</f>
        <v>380.31045636717545</v>
      </c>
      <c r="L38" s="72">
        <f>IF('[2]FH-EO-d_A09'!L40="","",'[2]FH-EO-d_A09'!L40)</f>
        <v>4598.1729540279139</v>
      </c>
      <c r="M38" s="72">
        <f>IF('[2]FH-EO-d_A09'!M40="","",'[2]FH-EO-d_A09'!M40)</f>
        <v>4396.0195477691923</v>
      </c>
      <c r="N38" s="65">
        <f>IF('[2]FH-EO-d_A09'!N40="","",'[2]FH-EO-d_A09'!N40)</f>
        <v>248.40625654288652</v>
      </c>
      <c r="P38" s="11"/>
    </row>
    <row r="39" spans="1:16" ht="15" customHeight="1" outlineLevel="1">
      <c r="A39" s="61">
        <f>IF('[2]FH-EO-d_A09'!A41="","",'[2]FH-EO-d_A09'!A41)</f>
        <v>2029</v>
      </c>
      <c r="B39" s="61">
        <f>IF('[2]FH-EO-d_A09'!B41="","",'[2]FH-EO-d_A09'!B41)</f>
        <v>876</v>
      </c>
      <c r="C39" s="62">
        <f>IF('[2]FH-EO-d_A09'!C41="","",'[2]FH-EO-d_A09'!C41)</f>
        <v>0.21715418939018344</v>
      </c>
      <c r="D39" s="63">
        <f>IF('[2]FH-EO-d_A09'!D41="","",'[2]FH-EO-d_A09'!D41)</f>
        <v>887.83844021814934</v>
      </c>
      <c r="E39" s="62">
        <f>IF('[2]FH-EO-d_A09'!E41="","",'[2]FH-EO-d_A09'!E41)</f>
        <v>0.22008885478883225</v>
      </c>
      <c r="F39" s="64">
        <f>IF('[2]FH-EO-d_A09'!F41="","",'[2]FH-EO-d_A09'!F41)</f>
        <v>1763.8384402181493</v>
      </c>
      <c r="G39" s="64">
        <f>IF('[2]FH-EO-d_A09'!G41="","",'[2]FH-EO-d_A09'!G41)</f>
        <v>2017</v>
      </c>
      <c r="H39" s="64">
        <f t="shared" si="0"/>
        <v>2017</v>
      </c>
      <c r="I39" s="64">
        <f>IF('[2]FH-EO-d_A09'!I41="","",'[2]FH-EO-d_A09'!I41)</f>
        <v>253.16155978185066</v>
      </c>
      <c r="J39" s="65">
        <v>159</v>
      </c>
      <c r="K39" s="65">
        <f>IF('[2]FH-EO-d_A09'!K41="","",'[2]FH-EO-d_A09'!K41)</f>
        <v>409.16155978185066</v>
      </c>
      <c r="L39" s="72">
        <f>IF('[2]FH-EO-d_A09'!L41="","",'[2]FH-EO-d_A09'!L41)</f>
        <v>4939.3812189226537</v>
      </c>
      <c r="M39" s="72">
        <f>IF('[2]FH-EO-d_A09'!M41="","",'[2]FH-EO-d_A09'!M41)</f>
        <v>4737.8961900580944</v>
      </c>
      <c r="N39" s="65">
        <f>IF('[2]FH-EO-d_A09'!N41="","",'[2]FH-EO-d_A09'!N41)</f>
        <v>268.61282088126603</v>
      </c>
      <c r="P39" s="11"/>
    </row>
    <row r="40" spans="1:16" ht="15" customHeight="1" outlineLevel="1">
      <c r="A40" s="77">
        <f>IF('[2]FH-EO-d_A09'!A42="","",'[2]FH-EO-d_A09'!A42)</f>
        <v>2030</v>
      </c>
      <c r="B40" s="77">
        <f>IF('[2]FH-EO-d_A09'!B42="","",'[2]FH-EO-d_A09'!B42)</f>
        <v>875</v>
      </c>
      <c r="C40" s="78">
        <f>IF('[2]FH-EO-d_A09'!C42="","",'[2]FH-EO-d_A09'!C42)</f>
        <v>0.21562345983242978</v>
      </c>
      <c r="D40" s="79">
        <f>IF('[2]FH-EO-d_A09'!D42="","",'[2]FH-EO-d_A09'!D42)</f>
        <v>882.94795675988553</v>
      </c>
      <c r="E40" s="78">
        <f>IF('[2]FH-EO-d_A09'!E42="","",'[2]FH-EO-d_A09'!E42)</f>
        <v>0.21758204947261842</v>
      </c>
      <c r="F40" s="80">
        <f>IF('[2]FH-EO-d_A09'!F42="","",'[2]FH-EO-d_A09'!F42)</f>
        <v>1757.9479567598855</v>
      </c>
      <c r="G40" s="80">
        <f>IF('[2]FH-EO-d_A09'!G42="","",'[2]FH-EO-d_A09'!G42)</f>
        <v>2029</v>
      </c>
      <c r="H40" s="80">
        <f t="shared" si="0"/>
        <v>2029</v>
      </c>
      <c r="I40" s="80">
        <f>IF('[2]FH-EO-d_A09'!I42="","",'[2]FH-EO-d_A09'!I42)</f>
        <v>271.05204324011447</v>
      </c>
      <c r="J40" s="81">
        <v>171</v>
      </c>
      <c r="K40" s="81">
        <f>IF('[2]FH-EO-d_A09'!K42="","",'[2]FH-EO-d_A09'!K42)</f>
        <v>439.05204324011447</v>
      </c>
      <c r="L40" s="82">
        <f>IF('[2]FH-EO-d_A09'!L42="","",'[2]FH-EO-d_A09'!L42)</f>
        <v>5305.4374806023352</v>
      </c>
      <c r="M40" s="82">
        <f>IF('[2]FH-EO-d_A09'!M42="","",'[2]FH-EO-d_A09'!M42)</f>
        <v>5104.6253275536965</v>
      </c>
      <c r="N40" s="81">
        <f>IF('[2]FH-EO-d_A09'!N42="","",'[2]FH-EO-d_A09'!N42)</f>
        <v>290.37408689630092</v>
      </c>
      <c r="P40" s="11"/>
    </row>
    <row r="41" spans="1:16" ht="16.5" customHeight="1" outlineLevel="1">
      <c r="A41" s="61">
        <f>IF('[2]FH-EO-d_A09'!A43="","",'[2]FH-EO-d_A09'!A43)</f>
        <v>2031</v>
      </c>
      <c r="B41" s="61">
        <f>IF('[2]FH-EO-d_A09'!B43="","",'[2]FH-EO-d_A09'!B43)</f>
        <v>875</v>
      </c>
      <c r="C41" s="62">
        <f>IF('[2]FH-EO-d_A09'!C43="","",'[2]FH-EO-d_A09'!C43)</f>
        <v>0.21425073457394711</v>
      </c>
      <c r="D41" s="63">
        <f>IF('[2]FH-EO-d_A09'!D43="","",'[2]FH-EO-d_A09'!D43)</f>
        <v>878.62071822195162</v>
      </c>
      <c r="E41" s="62">
        <f>IF('[2]FH-EO-d_A09'!E43="","",'[2]FH-EO-d_A09'!E43)</f>
        <v>0.21513729633250531</v>
      </c>
      <c r="F41" s="64">
        <f>IF('[2]FH-EO-d_A09'!F43="","",'[2]FH-EO-d_A09'!F43)</f>
        <v>1753.6207182219516</v>
      </c>
      <c r="G41" s="64">
        <f>IF('[2]FH-EO-d_A09'!G43="","",'[2]FH-EO-d_A09'!G43)</f>
        <v>2042</v>
      </c>
      <c r="H41" s="64">
        <f t="shared" si="0"/>
        <v>2042</v>
      </c>
      <c r="I41" s="64">
        <f>IF('[2]FH-EO-d_A09'!I43="","",'[2]FH-EO-d_A09'!I43)</f>
        <v>288.37928177804838</v>
      </c>
      <c r="J41" s="65">
        <v>184</v>
      </c>
      <c r="K41" s="65">
        <f>IF('[2]FH-EO-d_A09'!K43="","",'[2]FH-EO-d_A09'!K43)</f>
        <v>469.37928177804838</v>
      </c>
      <c r="L41" s="72">
        <f>IF('[2]FH-EO-d_A09'!L43="","",'[2]FH-EO-d_A09'!L43)</f>
        <v>5696.4112823714831</v>
      </c>
      <c r="M41" s="72">
        <f>IF('[2]FH-EO-d_A09'!M43="","",'[2]FH-EO-d_A09'!M43)</f>
        <v>5496.0934341082711</v>
      </c>
      <c r="N41" s="65">
        <f>IF('[2]FH-EO-d_A09'!N43="","",'[2]FH-EO-d_A09'!N43)</f>
        <v>313.41403400393926</v>
      </c>
      <c r="P41" s="11"/>
    </row>
    <row r="42" spans="1:16" ht="15" customHeight="1" outlineLevel="1">
      <c r="A42" s="61">
        <f>IF('[2]FH-EO-d_A09'!A44="","",'[2]FH-EO-d_A09'!A44)</f>
        <v>2032</v>
      </c>
      <c r="B42" s="61">
        <f>IF('[2]FH-EO-d_A09'!B44="","",'[2]FH-EO-d_A09'!B44)</f>
        <v>876</v>
      </c>
      <c r="C42" s="62">
        <f>IF('[2]FH-EO-d_A09'!C44="","",'[2]FH-EO-d_A09'!C44)</f>
        <v>0.21293145357316481</v>
      </c>
      <c r="D42" s="63">
        <f>IF('[2]FH-EO-d_A09'!D44="","",'[2]FH-EO-d_A09'!D44)</f>
        <v>874.97834556196017</v>
      </c>
      <c r="E42" s="62">
        <f>IF('[2]FH-EO-d_A09'!E44="","",'[2]FH-EO-d_A09'!E44)</f>
        <v>0.21268311754058342</v>
      </c>
      <c r="F42" s="64">
        <f>IF('[2]FH-EO-d_A09'!F44="","",'[2]FH-EO-d_A09'!F44)</f>
        <v>1750.9783455619602</v>
      </c>
      <c r="G42" s="64">
        <f>IF('[2]FH-EO-d_A09'!G44="","",'[2]FH-EO-d_A09'!G44)</f>
        <v>2057</v>
      </c>
      <c r="H42" s="64">
        <f t="shared" si="0"/>
        <v>2057</v>
      </c>
      <c r="I42" s="64">
        <f>IF('[2]FH-EO-d_A09'!I44="","",'[2]FH-EO-d_A09'!I44)</f>
        <v>306.02165443803983</v>
      </c>
      <c r="J42" s="65">
        <v>198</v>
      </c>
      <c r="K42" s="65">
        <f>IF('[2]FH-EO-d_A09'!K44="","",'[2]FH-EO-d_A09'!K44)</f>
        <v>501.02165443803983</v>
      </c>
      <c r="L42" s="72">
        <f>IF('[2]FH-EO-d_A09'!L44="","",'[2]FH-EO-d_A09'!L44)</f>
        <v>6113.2495188434432</v>
      </c>
      <c r="M42" s="72">
        <f>IF('[2]FH-EO-d_A09'!M44="","",'[2]FH-EO-d_A09'!M44)</f>
        <v>5913.2335114515554</v>
      </c>
      <c r="N42" s="65">
        <f>IF('[2]FH-EO-d_A09'!N44="","",'[2]FH-EO-d_A09'!N44)</f>
        <v>337.71025932098308</v>
      </c>
      <c r="P42" s="11"/>
    </row>
    <row r="43" spans="1:16" ht="15" customHeight="1" outlineLevel="1">
      <c r="A43" s="61">
        <f>IF('[2]FH-EO-d_A09'!A45="","",'[2]FH-EO-d_A09'!A45)</f>
        <v>2033</v>
      </c>
      <c r="B43" s="61">
        <f>IF('[2]FH-EO-d_A09'!B45="","",'[2]FH-EO-d_A09'!B45)</f>
        <v>929</v>
      </c>
      <c r="C43" s="62">
        <f>IF('[2]FH-EO-d_A09'!C45="","",'[2]FH-EO-d_A09'!C45)</f>
        <v>0.22417953667953669</v>
      </c>
      <c r="D43" s="63">
        <f>IF('[2]FH-EO-d_A09'!D45="","",'[2]FH-EO-d_A09'!D45)</f>
        <v>914.99226074619105</v>
      </c>
      <c r="E43" s="62">
        <f>IF('[2]FH-EO-d_A09'!E45="","",'[2]FH-EO-d_A09'!E45)</f>
        <v>0.22079929072060595</v>
      </c>
      <c r="F43" s="64">
        <f>IF('[2]FH-EO-d_A09'!F45="","",'[2]FH-EO-d_A09'!F45)</f>
        <v>1843.9922607461911</v>
      </c>
      <c r="G43" s="64">
        <f>IF('[2]FH-EO-d_A09'!G45="","",'[2]FH-EO-d_A09'!G45)</f>
        <v>2072</v>
      </c>
      <c r="H43" s="64">
        <f t="shared" si="0"/>
        <v>2072</v>
      </c>
      <c r="I43" s="64">
        <f>IF('[2]FH-EO-d_A09'!I45="","",'[2]FH-EO-d_A09'!I45)</f>
        <v>228.00773925380895</v>
      </c>
      <c r="J43" s="65">
        <v>211</v>
      </c>
      <c r="K43" s="65">
        <f>IF('[2]FH-EO-d_A09'!K45="","",'[2]FH-EO-d_A09'!K45)</f>
        <v>436.00773925380895</v>
      </c>
      <c r="L43" s="72">
        <f>IF('[2]FH-EO-d_A09'!L45="","",'[2]FH-EO-d_A09'!L45)</f>
        <v>6458.9136691488275</v>
      </c>
      <c r="M43" s="72">
        <f>IF('[2]FH-EO-d_A09'!M45="","",'[2]FH-EO-d_A09'!M45)</f>
        <v>6248.2725892115295</v>
      </c>
      <c r="N43" s="65">
        <f>IF('[2]FH-EO-d_A09'!N45="","",'[2]FH-EO-d_A09'!N45)</f>
        <v>338.84483803001967</v>
      </c>
      <c r="P43" s="11"/>
    </row>
    <row r="44" spans="1:16" ht="15" customHeight="1" outlineLevel="1">
      <c r="A44" s="61">
        <f>IF('[2]FH-EO-d_A09'!A46="","",'[2]FH-EO-d_A09'!A46)</f>
        <v>2034</v>
      </c>
      <c r="B44" s="61">
        <f>IF('[2]FH-EO-d_A09'!B46="","",'[2]FH-EO-d_A09'!B46)</f>
        <v>930.00000000000011</v>
      </c>
      <c r="C44" s="62">
        <f>IF('[2]FH-EO-d_A09'!C46="","",'[2]FH-EO-d_A09'!C46)</f>
        <v>0.22270114942528738</v>
      </c>
      <c r="D44" s="63">
        <f>IF('[2]FH-EO-d_A09'!D46="","",'[2]FH-EO-d_A09'!D46)</f>
        <v>913.23521183761693</v>
      </c>
      <c r="E44" s="62">
        <f>IF('[2]FH-EO-d_A09'!E46="","",'[2]FH-EO-d_A09'!E46)</f>
        <v>0.21868659287299255</v>
      </c>
      <c r="F44" s="64">
        <f>IF('[2]FH-EO-d_A09'!F46="","",'[2]FH-EO-d_A09'!F46)</f>
        <v>1843.235211837617</v>
      </c>
      <c r="G44" s="64">
        <f>IF('[2]FH-EO-d_A09'!G46="","",'[2]FH-EO-d_A09'!G46)</f>
        <v>2088</v>
      </c>
      <c r="H44" s="64">
        <f t="shared" si="0"/>
        <v>2088</v>
      </c>
      <c r="I44" s="64">
        <f>IF('[2]FH-EO-d_A09'!I46="","",'[2]FH-EO-d_A09'!I46)</f>
        <v>244.76478816238296</v>
      </c>
      <c r="J44" s="65">
        <v>223</v>
      </c>
      <c r="K44" s="65">
        <f>IF('[2]FH-EO-d_A09'!K46="","",'[2]FH-EO-d_A09'!K46)</f>
        <v>464.76478816238296</v>
      </c>
      <c r="L44" s="72">
        <f>IF('[2]FH-EO-d_A09'!L46="","",'[2]FH-EO-d_A09'!L46)</f>
        <v>6828.226531166154</v>
      </c>
      <c r="M44" s="72">
        <f>IF('[2]FH-EO-d_A09'!M46="","",'[2]FH-EO-d_A09'!M46)</f>
        <v>6617.6719296827314</v>
      </c>
      <c r="N44" s="65">
        <f>IF('[2]FH-EO-d_A09'!N46="","",'[2]FH-EO-d_A09'!N46)</f>
        <v>359.02482153025005</v>
      </c>
      <c r="P44" s="11"/>
    </row>
    <row r="45" spans="1:16" ht="15" customHeight="1" outlineLevel="1">
      <c r="A45" s="61">
        <f>IF('[2]FH-EO-d_A09'!A47="","",'[2]FH-EO-d_A09'!A47)</f>
        <v>2035</v>
      </c>
      <c r="B45" s="61">
        <f>IF('[2]FH-EO-d_A09'!B47="","",'[2]FH-EO-d_A09'!B47)</f>
        <v>930</v>
      </c>
      <c r="C45" s="62">
        <f>IF('[2]FH-EO-d_A09'!C47="","",'[2]FH-EO-d_A09'!C47)</f>
        <v>0.22079772079772081</v>
      </c>
      <c r="D45" s="63">
        <f>IF('[2]FH-EO-d_A09'!D47="","",'[2]FH-EO-d_A09'!D47)</f>
        <v>913.1274296417123</v>
      </c>
      <c r="E45" s="62">
        <f>IF('[2]FH-EO-d_A09'!E47="","",'[2]FH-EO-d_A09'!E47)</f>
        <v>0.21679188737932389</v>
      </c>
      <c r="F45" s="64">
        <f>IF('[2]FH-EO-d_A09'!F47="","",'[2]FH-EO-d_A09'!F47)</f>
        <v>1843.1274296417123</v>
      </c>
      <c r="G45" s="64">
        <f>IF('[2]FH-EO-d_A09'!G47="","",'[2]FH-EO-d_A09'!G47)</f>
        <v>2106</v>
      </c>
      <c r="H45" s="64">
        <f t="shared" si="0"/>
        <v>2106</v>
      </c>
      <c r="I45" s="64">
        <f>IF('[2]FH-EO-d_A09'!I47="","",'[2]FH-EO-d_A09'!I47)</f>
        <v>262.8725703582877</v>
      </c>
      <c r="J45" s="65">
        <v>236</v>
      </c>
      <c r="K45" s="65">
        <f>IF('[2]FH-EO-d_A09'!K47="","",'[2]FH-EO-d_A09'!K47)</f>
        <v>495.8725703582877</v>
      </c>
      <c r="L45" s="72">
        <f>IF('[2]FH-EO-d_A09'!L47="","",'[2]FH-EO-d_A09'!L47)</f>
        <v>7223.1893498323316</v>
      </c>
      <c r="M45" s="72">
        <f>IF('[2]FH-EO-d_A09'!M47="","",'[2]FH-EO-d_A09'!M47)</f>
        <v>7012.647060416929</v>
      </c>
      <c r="N45" s="65">
        <f>IF('[2]FH-EO-d_A09'!N47="","",'[2]FH-EO-d_A09'!N47)</f>
        <v>380.4754325521663</v>
      </c>
      <c r="P45" s="11"/>
    </row>
    <row r="46" spans="1:16" ht="15" customHeight="1" collapsed="1">
      <c r="A46" s="87"/>
      <c r="B46" s="87"/>
      <c r="C46" s="88"/>
      <c r="D46" s="89"/>
      <c r="E46" s="88"/>
      <c r="F46" s="90"/>
      <c r="G46" s="90"/>
      <c r="H46" s="90"/>
      <c r="I46" s="90"/>
      <c r="J46" s="91"/>
      <c r="K46" s="91"/>
      <c r="L46" s="92"/>
      <c r="M46" s="92"/>
      <c r="N46" s="91"/>
    </row>
    <row r="47" spans="1:16" ht="20.100000000000001" customHeight="1">
      <c r="A47" s="110" t="s">
        <v>32</v>
      </c>
      <c r="B47" s="61"/>
      <c r="C47" s="62"/>
      <c r="D47" s="63"/>
      <c r="E47" s="62"/>
      <c r="F47" s="64"/>
      <c r="G47" s="64"/>
      <c r="H47" s="64"/>
      <c r="I47" s="64"/>
      <c r="J47" s="65"/>
      <c r="K47" s="65"/>
      <c r="L47" s="72"/>
      <c r="M47" s="72"/>
      <c r="N47" s="65"/>
    </row>
    <row r="48" spans="1:16" ht="15" customHeight="1">
      <c r="A48" s="20" t="s">
        <v>18</v>
      </c>
      <c r="B48" s="31"/>
      <c r="C48" s="31"/>
      <c r="D48" s="31"/>
      <c r="E48" s="31"/>
      <c r="F48" s="60"/>
      <c r="G48" s="31"/>
      <c r="H48" s="31"/>
      <c r="I48" s="28" t="s">
        <v>24</v>
      </c>
      <c r="J48" s="31"/>
      <c r="K48" s="31"/>
      <c r="L48" s="31"/>
      <c r="M48" s="93"/>
      <c r="N48" s="31"/>
    </row>
    <row r="49" spans="1:17" s="8" customFormat="1" ht="15" customHeight="1">
      <c r="A49" s="108" t="str">
        <f>'FH-EO-f_A17'!A49</f>
        <v>Année</v>
      </c>
      <c r="B49" s="104">
        <f>'[2]FH-EO-d_A09'!B51</f>
        <v>2014</v>
      </c>
      <c r="C49" s="104">
        <f>'[2]FH-EO-d_A09'!C51</f>
        <v>2015</v>
      </c>
      <c r="D49" s="104">
        <f>'[2]FH-EO-d_A09'!D51</f>
        <v>2016</v>
      </c>
      <c r="E49" s="70">
        <f>'[2]FH-EO-d_A09'!E51</f>
        <v>2017</v>
      </c>
      <c r="F49" s="70">
        <f>'[2]FH-EO-d_A09'!F51</f>
        <v>2018</v>
      </c>
      <c r="G49" s="103" t="s">
        <v>30</v>
      </c>
      <c r="H49" s="31"/>
      <c r="I49" s="31"/>
      <c r="J49" s="31"/>
      <c r="K49" s="31"/>
      <c r="L49" s="34"/>
      <c r="M49" s="31"/>
      <c r="N49" s="31"/>
    </row>
    <row r="50" spans="1:17" s="8" customFormat="1" ht="15" customHeight="1">
      <c r="A50" s="109" t="str">
        <f>'FH-EO-f_A17'!A50</f>
        <v>Indice des salaires (ISS)</v>
      </c>
      <c r="B50" s="113">
        <f>'[2]FH-EO-d_A09'!B52</f>
        <v>0.7</v>
      </c>
      <c r="C50" s="113">
        <f>'[2]FH-EO-d_A09'!C52</f>
        <v>0.8</v>
      </c>
      <c r="D50" s="114">
        <f>'[2]FH-EO-d_A09'!D52</f>
        <v>1</v>
      </c>
      <c r="E50" s="75">
        <f>'[2]FH-EO-d_A09'!E52</f>
        <v>1.4000000000000001</v>
      </c>
      <c r="F50" s="75">
        <f>'[2]FH-EO-d_A09'!F52</f>
        <v>1.4000000000000001</v>
      </c>
      <c r="G50" s="75">
        <f>'[2]FH-EO-d_A09'!G52</f>
        <v>2</v>
      </c>
      <c r="H50" s="35"/>
      <c r="I50" s="55"/>
      <c r="J50" s="55"/>
      <c r="K50" s="59"/>
      <c r="L50" s="59"/>
      <c r="M50" s="27"/>
      <c r="N50" s="28"/>
    </row>
    <row r="51" spans="1:17" s="8" customFormat="1" ht="15" customHeight="1">
      <c r="A51" s="109" t="str">
        <f>'FH-EO-f_A17'!A51</f>
        <v>Changement structurel</v>
      </c>
      <c r="B51" s="74">
        <f>'[2]FH-EO-d_A09'!B53</f>
        <v>0.2</v>
      </c>
      <c r="C51" s="74">
        <f>'[2]FH-EO-d_A09'!C53</f>
        <v>0.2</v>
      </c>
      <c r="D51" s="74">
        <f>'[2]FH-EO-d_A09'!D53</f>
        <v>0.2</v>
      </c>
      <c r="E51" s="74">
        <f>'[2]FH-EO-d_A09'!E53</f>
        <v>0.2</v>
      </c>
      <c r="F51" s="74">
        <f>'[2]FH-EO-d_A09'!F53</f>
        <v>0.2</v>
      </c>
      <c r="G51" s="74">
        <f>'[2]FH-EO-d_A09'!G53</f>
        <v>0.2</v>
      </c>
      <c r="H51" s="71"/>
      <c r="I51" s="71"/>
      <c r="J51" s="71"/>
      <c r="K51" s="35"/>
      <c r="L51" s="28"/>
      <c r="M51" s="28"/>
      <c r="N51" s="9"/>
    </row>
    <row r="52" spans="1:17" s="12" customFormat="1" ht="15" customHeight="1">
      <c r="A52" s="109" t="str">
        <f>'FH-EO-f_A17'!A52</f>
        <v>Prix</v>
      </c>
      <c r="B52" s="74">
        <f>'[2]FH-EO-d_A09'!B54</f>
        <v>0.2</v>
      </c>
      <c r="C52" s="74">
        <f>'[2]FH-EO-d_A09'!C54</f>
        <v>0.4</v>
      </c>
      <c r="D52" s="74">
        <f>'[2]FH-EO-d_A09'!D54</f>
        <v>1</v>
      </c>
      <c r="E52" s="74">
        <f>'[2]FH-EO-d_A09'!E54</f>
        <v>1</v>
      </c>
      <c r="F52" s="74">
        <f>'[2]FH-EO-d_A09'!F54</f>
        <v>1</v>
      </c>
      <c r="G52" s="74">
        <f>'[2]FH-EO-d_A09'!G54</f>
        <v>1.5</v>
      </c>
      <c r="H52" s="68"/>
      <c r="I52" s="68"/>
      <c r="J52" s="68"/>
      <c r="K52" s="28"/>
      <c r="L52" s="28"/>
      <c r="M52" s="28"/>
      <c r="N52" s="9"/>
    </row>
    <row r="53" spans="1:17" s="96" customFormat="1" ht="15" customHeight="1">
      <c r="A53" s="107"/>
      <c r="B53" s="94"/>
      <c r="C53" s="94"/>
      <c r="D53" s="94"/>
      <c r="E53" s="94"/>
      <c r="F53" s="95"/>
      <c r="G53" s="95"/>
      <c r="H53" s="85"/>
      <c r="I53" s="85"/>
      <c r="J53" s="85"/>
      <c r="K53" s="33"/>
      <c r="L53" s="33"/>
      <c r="M53" s="32"/>
      <c r="N53" s="57" t="str">
        <f>'FH-EO-f_A17'!N52</f>
        <v>OFAS / version 1 / état 6.5.2014</v>
      </c>
    </row>
    <row r="54" spans="1:17" s="6" customFormat="1" ht="3.6" customHeight="1">
      <c r="A54" s="27"/>
      <c r="B54" s="28"/>
      <c r="C54" s="28"/>
      <c r="D54" s="28"/>
      <c r="E54" s="28"/>
      <c r="F54" s="27"/>
      <c r="G54" s="28"/>
      <c r="H54" s="28"/>
      <c r="I54" s="28"/>
      <c r="J54" s="28"/>
      <c r="K54" s="28"/>
      <c r="L54" s="28"/>
      <c r="M54" s="28"/>
      <c r="N54" s="29"/>
    </row>
    <row r="55" spans="1:17" ht="15" customHeight="1">
      <c r="A55" s="2"/>
      <c r="B55" s="3"/>
      <c r="C55" s="3"/>
      <c r="D55" s="3"/>
      <c r="E55" s="3"/>
      <c r="F55" s="4"/>
      <c r="G55" s="5"/>
      <c r="H55" s="3"/>
      <c r="I55" s="3"/>
      <c r="J55" s="3"/>
      <c r="K55" s="17"/>
      <c r="L55" s="17"/>
      <c r="M55" s="5"/>
      <c r="N55" s="6"/>
    </row>
    <row r="56" spans="1:17" ht="15" customHeight="1">
      <c r="G56" s="9"/>
      <c r="K56"/>
      <c r="L56"/>
      <c r="M56"/>
      <c r="N56"/>
      <c r="O56"/>
      <c r="P56"/>
      <c r="Q56"/>
    </row>
    <row r="57" spans="1:17" ht="15" customHeight="1">
      <c r="G57" s="9"/>
      <c r="K57"/>
      <c r="L57"/>
      <c r="M57"/>
      <c r="N57"/>
      <c r="O57"/>
      <c r="P57"/>
      <c r="Q57"/>
    </row>
    <row r="58" spans="1:17" ht="15" customHeight="1">
      <c r="G58" s="15"/>
      <c r="K58"/>
      <c r="L58"/>
      <c r="M58"/>
      <c r="N58"/>
      <c r="O58"/>
      <c r="P58"/>
      <c r="Q58"/>
    </row>
    <row r="59" spans="1:17" ht="15">
      <c r="K59"/>
      <c r="L59"/>
      <c r="M59"/>
      <c r="N59"/>
      <c r="O59"/>
      <c r="P59"/>
      <c r="Q59"/>
    </row>
    <row r="60" spans="1:17" ht="15">
      <c r="K60" s="12"/>
    </row>
  </sheetData>
  <mergeCells count="3">
    <mergeCell ref="A1:C1"/>
    <mergeCell ref="A2:C2"/>
    <mergeCell ref="A4:C4"/>
  </mergeCells>
  <pageMargins left="0.43307086614173229" right="0.31496062992125984" top="0.43307086614173229" bottom="0.47244094488188981" header="0.27559055118110237" footer="0.31496062992125984"/>
  <pageSetup paperSize="9" scale="76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FH-EO-f_A17</vt:lpstr>
      <vt:lpstr>FH-EO-f_A18</vt:lpstr>
      <vt:lpstr>FH-EO-f_A09</vt:lpstr>
      <vt:lpstr>'FH-EO-f_A09'!Area_stampa</vt:lpstr>
      <vt:lpstr>'FH-EO-f_A17'!Area_stampa</vt:lpstr>
      <vt:lpstr>'FH-EO-f_A18'!Area_stampa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Schnegg Lalanirina BSV</dc:creator>
  <cp:lastModifiedBy>Delparente Gala BSV</cp:lastModifiedBy>
  <cp:lastPrinted>2024-02-02T08:54:35Z</cp:lastPrinted>
  <dcterms:created xsi:type="dcterms:W3CDTF">2010-03-30T13:31:11Z</dcterms:created>
  <dcterms:modified xsi:type="dcterms:W3CDTF">2024-02-02T08:54:59Z</dcterms:modified>
</cp:coreProperties>
</file>