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5 fertige Tabellen\grsv\"/>
    </mc:Choice>
  </mc:AlternateContent>
  <xr:revisionPtr revIDLastSave="0" documentId="13_ncr:1_{309F36E6-CA46-44FA-A214-F9331F7A74A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RSV_6" sheetId="1" r:id="rId1"/>
    <sheet name="GRSV_6.2_6.3_Zusatz" sheetId="3" r:id="rId2"/>
    <sheet name="GRSV_CGAS_6_Zusatz" sheetId="2" r:id="rId3"/>
  </sheets>
  <definedNames>
    <definedName name="_Regression_Int" hidden="1">1</definedName>
    <definedName name="ACwvu.Anteile._.87_96." hidden="1">#REF!</definedName>
    <definedName name="ACwvu.Detail._.87_96." hidden="1">#REF!</definedName>
    <definedName name="ACwvu.Gesamtrechnung._.87_96." hidden="1">#REF!</definedName>
    <definedName name="ACwvu.Grafik._.Anteile._.1996." hidden="1">#REF!</definedName>
    <definedName name="ACwvu.Übersicht._.87_96." hidden="1">#REF!</definedName>
    <definedName name="ACwvu.Veränderungsraten._.87_96." hidden="1">#REF!</definedName>
    <definedName name="Cwvu.Anteile._.87_96." hidden="1">#REF!</definedName>
    <definedName name="Cwvu.Detail._.87_96." localSheetId="1" hidden="1">#REF!,#REF!,#REF!,#REF!,#REF!,#REF!,#REF!,#REF!,#REF!,#REF!,#REF!,#REF!,#REF!</definedName>
    <definedName name="Cwvu.Detail._.87_96." hidden="1">#REF!,#REF!,#REF!,#REF!,#REF!,#REF!,#REF!,#REF!,#REF!,#REF!,#REF!,#REF!,#REF!</definedName>
    <definedName name="Cwvu.Gesamtrechnung._.87_96." localSheetId="1" hidden="1">#REF!,#REF!,#REF!</definedName>
    <definedName name="Cwvu.Gesamtrechnung._.87_96." hidden="1">#REF!,#REF!,#REF!</definedName>
    <definedName name="Cwvu.Grafik._.Anteile._.1996." hidden="1">#REF!</definedName>
    <definedName name="Cwvu.Übersicht._.87_96." localSheetId="1" hidden="1">#REF!,#REF!,#REF!,#REF!,#REF!,#REF!,#REF!,#REF!,#REF!,#REF!,#REF!,#REF!,#REF!,#REF!,#REF!,#REF!,#REF!,#REF!,#REF!</definedName>
    <definedName name="Cwvu.Übersicht._.87_96." hidden="1">#REF!,#REF!,#REF!,#REF!,#REF!,#REF!,#REF!,#REF!,#REF!,#REF!,#REF!,#REF!,#REF!,#REF!,#REF!,#REF!,#REF!,#REF!,#REF!</definedName>
    <definedName name="Cwvu.Veränderungsraten._.87_96." hidden="1">#REF!,#REF!</definedName>
    <definedName name="_xlnm.Print_Area" localSheetId="0">GRSV_6!$A$1:$AI$108</definedName>
    <definedName name="_xlnm.Print_Area" localSheetId="1">'GRSV_6.2_6.3_Zusatz'!$A$1:$AI$99</definedName>
    <definedName name="_xlnm.Print_Area" localSheetId="2">GRSV_CGAS_6_Zusatz!$A$1:$AI$66</definedName>
    <definedName name="Rwvu.Anteile._.87_96." localSheetId="1" hidden="1">#REF!,#REF!,#REF!</definedName>
    <definedName name="Rwvu.Anteile._.87_96." hidden="1">#REF!,#REF!,#REF!</definedName>
    <definedName name="Rwvu.Detail._.87_96." localSheetId="1" hidden="1">#REF!,#REF!,#REF!</definedName>
    <definedName name="Rwvu.Detail._.87_96." hidden="1">#REF!,#REF!,#REF!</definedName>
    <definedName name="Rwvu.Gesamtrechnung._.87_96." hidden="1">#REF!</definedName>
    <definedName name="Rwvu.Grafik._.Anteile._.1996." localSheetId="1" hidden="1">#REF!,#REF!,#REF!</definedName>
    <definedName name="Rwvu.Grafik._.Anteile._.1996." hidden="1">#REF!,#REF!,#REF!</definedName>
    <definedName name="Rwvu.Übersicht._.87_96." hidden="1">#REF!,#REF!,#REF!</definedName>
    <definedName name="Rwvu.Veränderungsraten._.87_96." hidden="1">#REF!</definedName>
    <definedName name="Swvu.Anteile._.87_96." hidden="1">#REF!</definedName>
    <definedName name="Swvu.Detail._.87_96." hidden="1">#REF!</definedName>
    <definedName name="Swvu.Gesamtrechnung._.87_96." hidden="1">#REF!</definedName>
    <definedName name="Swvu.Grafik._.Anteile._.1996." hidden="1">#REF!</definedName>
    <definedName name="Swvu.Übersicht._.87_96." hidden="1">#REF!</definedName>
    <definedName name="Swvu.Veränderungsraten._.87_96." hidden="1">#REF!</definedName>
    <definedName name="wvu.Gesamtrechnung._.87_96." localSheetId="1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Gesamtrechnung._.87_96.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Veränderungsraten._.87_96." localSheetId="1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vu.Veränderungsraten._.87_96.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localSheetId="1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Z_1F4E3881_ECC8_11D2_860B_9210B007D43B_.wvu.Cols" localSheetId="1" hidden="1">#REF!,#REF!,#REF!</definedName>
    <definedName name="Z_1F4E3881_ECC8_11D2_860B_9210B007D43B_.wvu.Cols" hidden="1">#REF!,#REF!,#REF!</definedName>
    <definedName name="Z_1F4E3881_ECC8_11D2_860B_9210B007D43B_.wvu.PrintArea" hidden="1">#REF!</definedName>
    <definedName name="Z_1F4E3881_ECC8_11D2_860B_9210B007D43B_.wvu.PrintTitles" hidden="1">#REF!,#REF!</definedName>
    <definedName name="Z_1F4E3881_ECC8_11D2_860B_9210B007D43B_.wvu.Rows" hidden="1">#REF!</definedName>
    <definedName name="Z_1F4E3882_ECC8_11D2_860B_9210B007D43B_.wvu.Cols" hidden="1">#REF!,#REF!,#REF!</definedName>
    <definedName name="Z_1F4E3882_ECC8_11D2_860B_9210B007D43B_.wvu.PrintArea" hidden="1">#REF!</definedName>
    <definedName name="Z_1F4E3882_ECC8_11D2_860B_9210B007D43B_.wvu.PrintTitles" hidden="1">#REF!,#REF!</definedName>
    <definedName name="Z_1F4E3882_ECC8_11D2_860B_9210B007D43B_.wvu.Rows" localSheetId="1" hidden="1">#REF!,#REF!,#REF!,#REF!,#REF!,#REF!,#REF!,#REF!,#REF!,#REF!,#REF!,#REF!,#REF!</definedName>
    <definedName name="Z_1F4E3882_ECC8_11D2_860B_9210B007D43B_.wvu.Rows" hidden="1">#REF!,#REF!,#REF!,#REF!,#REF!,#REF!,#REF!,#REF!,#REF!,#REF!,#REF!,#REF!,#REF!</definedName>
    <definedName name="Z_1F4E3883_ECC8_11D2_860B_9210B007D43B_.wvu.Cols" hidden="1">#REF!,#REF!,#REF!</definedName>
    <definedName name="Z_1F4E3883_ECC8_11D2_860B_9210B007D43B_.wvu.PrintArea" hidden="1">#REF!</definedName>
    <definedName name="Z_1F4E3883_ECC8_11D2_860B_9210B007D43B_.wvu.PrintTitles" hidden="1">#REF!,#REF!</definedName>
    <definedName name="Z_1F4E3883_ECC8_11D2_860B_9210B007D43B_.wvu.Rows" hidden="1">#REF!</definedName>
    <definedName name="Z_1F4E3884_ECC8_11D2_860B_9210B007D43B_.wvu.Cols" hidden="1">#REF!,#REF!,#REF!</definedName>
    <definedName name="Z_1F4E3884_ECC8_11D2_860B_9210B007D43B_.wvu.PrintArea" hidden="1">#REF!</definedName>
    <definedName name="Z_1F4E3884_ECC8_11D2_860B_9210B007D43B_.wvu.PrintTitles" hidden="1">#REF!,#REF!</definedName>
    <definedName name="Z_1F4E3884_ECC8_11D2_860B_9210B007D43B_.wvu.Rows" hidden="1">#REF!,#REF!,#REF!,#REF!,#REF!,#REF!,#REF!,#REF!,#REF!,#REF!,#REF!,#REF!,#REF!,#REF!,#REF!,#REF!,#REF!,#REF!,#REF!</definedName>
    <definedName name="Z_31D3EF01_F23F_11D2_860B_9E13BC17C73B_.wvu.Cols" hidden="1">#REF!,#REF!,#REF!</definedName>
    <definedName name="Z_31D3EF01_F23F_11D2_860B_9E13BC17C73B_.wvu.PrintArea" hidden="1">#REF!</definedName>
    <definedName name="Z_31D3EF01_F23F_11D2_860B_9E13BC17C73B_.wvu.PrintTitles" hidden="1">#REF!,#REF!</definedName>
    <definedName name="Z_31D3EF01_F23F_11D2_860B_9E13BC17C73B_.wvu.Rows" hidden="1">#REF!</definedName>
    <definedName name="Z_31D3EF02_F23F_11D2_860B_9E13BC17C73B_.wvu.Cols" hidden="1">#REF!,#REF!,#REF!</definedName>
    <definedName name="Z_31D3EF02_F23F_11D2_860B_9E13BC17C73B_.wvu.PrintArea" hidden="1">#REF!</definedName>
    <definedName name="Z_31D3EF02_F23F_11D2_860B_9E13BC17C73B_.wvu.PrintTitles" hidden="1">#REF!,#REF!</definedName>
    <definedName name="Z_31D3EF02_F23F_11D2_860B_9E13BC17C73B_.wvu.Rows" hidden="1">#REF!,#REF!,#REF!,#REF!,#REF!,#REF!,#REF!,#REF!,#REF!,#REF!,#REF!,#REF!,#REF!</definedName>
    <definedName name="Z_31D3EF03_F23F_11D2_860B_9E13BC17C73B_.wvu.Cols" hidden="1">#REF!,#REF!,#REF!</definedName>
    <definedName name="Z_31D3EF03_F23F_11D2_860B_9E13BC17C73B_.wvu.PrintArea" hidden="1">#REF!</definedName>
    <definedName name="Z_31D3EF03_F23F_11D2_860B_9E13BC17C73B_.wvu.PrintTitles" hidden="1">#REF!,#REF!</definedName>
    <definedName name="Z_31D3EF03_F23F_11D2_860B_9E13BC17C73B_.wvu.Rows" hidden="1">#REF!</definedName>
    <definedName name="Z_31D3EF04_F23F_11D2_860B_9E13BC17C73B_.wvu.Cols" hidden="1">#REF!,#REF!,#REF!</definedName>
    <definedName name="Z_31D3EF04_F23F_11D2_860B_9E13BC17C73B_.wvu.PrintArea" hidden="1">#REF!</definedName>
    <definedName name="Z_31D3EF04_F23F_11D2_860B_9E13BC17C73B_.wvu.PrintTitles" hidden="1">#REF!,#REF!</definedName>
    <definedName name="Z_31D3EF04_F23F_11D2_860B_9E13BC17C73B_.wvu.Rows" hidden="1">#REF!,#REF!,#REF!,#REF!,#REF!,#REF!,#REF!,#REF!,#REF!,#REF!,#REF!,#REF!,#REF!,#REF!,#REF!,#REF!,#REF!,#REF!,#REF!</definedName>
    <definedName name="Z_7D0A0281_F310_11D2_860B_9E13BC17877B_.wvu.Cols" hidden="1">#REF!,#REF!,#REF!</definedName>
    <definedName name="Z_7D0A0281_F310_11D2_860B_9E13BC17877B_.wvu.PrintArea" hidden="1">#REF!</definedName>
    <definedName name="Z_7D0A0281_F310_11D2_860B_9E13BC17877B_.wvu.PrintTitles" hidden="1">#REF!,#REF!</definedName>
    <definedName name="Z_7D0A0281_F310_11D2_860B_9E13BC17877B_.wvu.Rows" hidden="1">#REF!</definedName>
    <definedName name="Z_7D0A0282_F310_11D2_860B_9E13BC17877B_.wvu.Cols" hidden="1">#REF!,#REF!,#REF!</definedName>
    <definedName name="Z_7D0A0282_F310_11D2_860B_9E13BC17877B_.wvu.PrintArea" hidden="1">#REF!</definedName>
    <definedName name="Z_7D0A0282_F310_11D2_860B_9E13BC17877B_.wvu.PrintTitles" hidden="1">#REF!,#REF!</definedName>
    <definedName name="Z_7D0A0282_F310_11D2_860B_9E13BC17877B_.wvu.Rows" hidden="1">#REF!,#REF!,#REF!,#REF!,#REF!,#REF!,#REF!,#REF!,#REF!,#REF!,#REF!,#REF!,#REF!</definedName>
    <definedName name="Z_7D0A0283_F310_11D2_860B_9E13BC17877B_.wvu.Cols" hidden="1">#REF!,#REF!,#REF!</definedName>
    <definedName name="Z_7D0A0283_F310_11D2_860B_9E13BC17877B_.wvu.PrintArea" hidden="1">#REF!</definedName>
    <definedName name="Z_7D0A0283_F310_11D2_860B_9E13BC17877B_.wvu.PrintTitles" hidden="1">#REF!,#REF!</definedName>
    <definedName name="Z_7D0A0283_F310_11D2_860B_9E13BC17877B_.wvu.Rows" hidden="1">#REF!</definedName>
    <definedName name="Z_7D0A0284_F310_11D2_860B_9E13BC17877B_.wvu.Cols" hidden="1">#REF!,#REF!,#REF!</definedName>
    <definedName name="Z_7D0A0284_F310_11D2_860B_9E13BC17877B_.wvu.PrintArea" hidden="1">#REF!</definedName>
    <definedName name="Z_7D0A0284_F310_11D2_860B_9E13BC17877B_.wvu.PrintTitles" hidden="1">#REF!,#REF!</definedName>
    <definedName name="Z_7D0A0284_F310_11D2_860B_9E13BC17877B_.wvu.Rows" hidden="1">#REF!,#REF!,#REF!,#REF!,#REF!,#REF!,#REF!,#REF!,#REF!,#REF!,#REF!,#REF!,#REF!,#REF!,#REF!,#REF!,#REF!,#REF!,#REF!</definedName>
    <definedName name="Z_975BA905_F175_11D2_860B_9E12BC07C71B_.wvu.Cols" hidden="1">#REF!,#REF!,#REF!</definedName>
    <definedName name="Z_975BA905_F175_11D2_860B_9E12BC07C71B_.wvu.PrintArea" hidden="1">#REF!</definedName>
    <definedName name="Z_975BA905_F175_11D2_860B_9E12BC07C71B_.wvu.PrintTitles" hidden="1">#REF!,#REF!</definedName>
    <definedName name="Z_975BA905_F175_11D2_860B_9E12BC07C71B_.wvu.Rows" hidden="1">#REF!</definedName>
    <definedName name="Z_975BA906_F175_11D2_860B_9E12BC07C71B_.wvu.Cols" hidden="1">#REF!,#REF!,#REF!</definedName>
    <definedName name="Z_975BA906_F175_11D2_860B_9E12BC07C71B_.wvu.PrintArea" hidden="1">#REF!</definedName>
    <definedName name="Z_975BA906_F175_11D2_860B_9E12BC07C71B_.wvu.PrintTitles" hidden="1">#REF!,#REF!</definedName>
    <definedName name="Z_975BA906_F175_11D2_860B_9E12BC07C71B_.wvu.Rows" hidden="1">#REF!,#REF!,#REF!,#REF!,#REF!,#REF!,#REF!,#REF!,#REF!,#REF!,#REF!,#REF!,#REF!</definedName>
    <definedName name="Z_975BA907_F175_11D2_860B_9E12BC07C71B_.wvu.Cols" hidden="1">#REF!,#REF!,#REF!</definedName>
    <definedName name="Z_975BA907_F175_11D2_860B_9E12BC07C71B_.wvu.PrintArea" hidden="1">#REF!</definedName>
    <definedName name="Z_975BA907_F175_11D2_860B_9E12BC07C71B_.wvu.PrintTitles" hidden="1">#REF!,#REF!</definedName>
    <definedName name="Z_975BA907_F175_11D2_860B_9E12BC07C71B_.wvu.Rows" hidden="1">#REF!</definedName>
    <definedName name="Z_975BA908_F175_11D2_860B_9E12BC07C71B_.wvu.Cols" hidden="1">#REF!,#REF!,#REF!</definedName>
    <definedName name="Z_975BA908_F175_11D2_860B_9E12BC07C71B_.wvu.PrintArea" hidden="1">#REF!</definedName>
    <definedName name="Z_975BA908_F175_11D2_860B_9E12BC07C71B_.wvu.PrintTitles" hidden="1">#REF!,#REF!</definedName>
    <definedName name="Z_975BA908_F175_11D2_860B_9E12BC07C71B_.wvu.Rows" hidden="1">#REF!,#REF!,#REF!,#REF!,#REF!,#REF!,#REF!,#REF!,#REF!,#REF!,#REF!,#REF!,#REF!,#REF!,#REF!,#REF!,#REF!,#REF!,#REF!</definedName>
    <definedName name="Z_D9FEE31D_41A3_11D2_860B_CAC74E393A92_.wvu.PrintArea" hidden="1">#REF!</definedName>
    <definedName name="Z_D9FEE31F_41A3_11D2_860B_CAC74E393A92_.wvu.PrintArea" hidden="1">#REF!</definedName>
    <definedName name="Z_D9FEE50F_41A3_11D2_860B_CAC74E393A92_.wvu.Cols" hidden="1">#REF!,#REF!,#REF!</definedName>
    <definedName name="Z_D9FEE50F_41A3_11D2_860B_CAC74E393A92_.wvu.PrintArea" hidden="1">#REF!</definedName>
    <definedName name="Z_D9FEE50F_41A3_11D2_860B_CAC74E393A92_.wvu.PrintTitles" hidden="1">#REF!,#REF!</definedName>
    <definedName name="Z_D9FEE50F_41A3_11D2_860B_CAC74E393A92_.wvu.Rows" hidden="1">#REF!</definedName>
    <definedName name="Z_D9FEE510_41A3_11D2_860B_CAC74E393A92_.wvu.Cols" hidden="1">#REF!,#REF!,#REF!</definedName>
    <definedName name="Z_D9FEE510_41A3_11D2_860B_CAC74E393A92_.wvu.PrintArea" hidden="1">#REF!</definedName>
    <definedName name="Z_D9FEE510_41A3_11D2_860B_CAC74E393A92_.wvu.PrintTitles" hidden="1">#REF!,#REF!</definedName>
    <definedName name="Z_D9FEE510_41A3_11D2_860B_CAC74E393A92_.wvu.Rows" hidden="1">#REF!,#REF!,#REF!,#REF!,#REF!,#REF!,#REF!,#REF!,#REF!,#REF!,#REF!,#REF!,#REF!</definedName>
    <definedName name="Z_D9FEE511_41A3_11D2_860B_CAC74E393A92_.wvu.Cols" hidden="1">#REF!,#REF!,#REF!</definedName>
    <definedName name="Z_D9FEE511_41A3_11D2_860B_CAC74E393A92_.wvu.PrintArea" hidden="1">#REF!</definedName>
    <definedName name="Z_D9FEE511_41A3_11D2_860B_CAC74E393A92_.wvu.PrintTitles" hidden="1">#REF!,#REF!</definedName>
    <definedName name="Z_D9FEE511_41A3_11D2_860B_CAC74E393A92_.wvu.Rows" hidden="1">#REF!</definedName>
    <definedName name="Z_D9FEE512_41A3_11D2_860B_CAC74E393A92_.wvu.Cols" hidden="1">#REF!,#REF!,#REF!</definedName>
    <definedName name="Z_D9FEE512_41A3_11D2_860B_CAC74E393A92_.wvu.PrintArea" hidden="1">#REF!</definedName>
    <definedName name="Z_D9FEE512_41A3_11D2_860B_CAC74E393A92_.wvu.PrintTitles" hidden="1">#REF!,#REF!</definedName>
    <definedName name="Z_D9FEE512_41A3_11D2_860B_CAC74E393A92_.wvu.Rows" hidden="1">#REF!,#REF!,#REF!,#REF!,#REF!,#REF!,#REF!,#REF!,#REF!,#REF!,#REF!,#REF!,#REF!,#REF!,#REF!,#REF!,#REF!,#REF!,#REF!</definedName>
    <definedName name="Z_D9FEE513_41A3_11D2_860B_CAC74E393A92_.wvu.Cols" hidden="1">#REF!,#REF!,#REF!</definedName>
    <definedName name="Z_D9FEE513_41A3_11D2_860B_CAC74E393A92_.wvu.PrintArea" hidden="1">#REF!</definedName>
    <definedName name="Z_D9FEE513_41A3_11D2_860B_CAC74E393A92_.wvu.PrintTitles" hidden="1">#REF!,#REF!</definedName>
    <definedName name="Z_D9FEE513_41A3_11D2_860B_CAC74E393A92_.wvu.Rows" hidden="1">#REF!</definedName>
    <definedName name="Z_D9FEE514_41A3_11D2_860B_CAC74E393A92_.wvu.Cols" hidden="1">#REF!,#REF!,#REF!</definedName>
    <definedName name="Z_D9FEE514_41A3_11D2_860B_CAC74E393A92_.wvu.PrintArea" hidden="1">#REF!</definedName>
    <definedName name="Z_D9FEE514_41A3_11D2_860B_CAC74E393A92_.wvu.PrintTitles" hidden="1">#REF!,#REF!</definedName>
    <definedName name="Z_D9FEE514_41A3_11D2_860B_CAC74E393A92_.wvu.Rows" hidden="1">#REF!,#REF!,#REF!,#REF!,#REF!,#REF!,#REF!,#REF!,#REF!,#REF!,#REF!,#REF!,#REF!</definedName>
    <definedName name="Z_D9FEE515_41A3_11D2_860B_CAC74E393A92_.wvu.Cols" hidden="1">#REF!,#REF!,#REF!</definedName>
    <definedName name="Z_D9FEE515_41A3_11D2_860B_CAC74E393A92_.wvu.PrintArea" hidden="1">#REF!</definedName>
    <definedName name="Z_D9FEE515_41A3_11D2_860B_CAC74E393A92_.wvu.PrintTitles" hidden="1">#REF!,#REF!</definedName>
    <definedName name="Z_D9FEE515_41A3_11D2_860B_CAC74E393A92_.wvu.Rows" hidden="1">#REF!</definedName>
    <definedName name="Z_D9FEE516_41A3_11D2_860B_CAC74E393A92_.wvu.Cols" hidden="1">#REF!,#REF!,#REF!</definedName>
    <definedName name="Z_D9FEE516_41A3_11D2_860B_CAC74E393A92_.wvu.PrintArea" hidden="1">#REF!</definedName>
    <definedName name="Z_D9FEE516_41A3_11D2_860B_CAC74E393A92_.wvu.PrintTitles" hidden="1">#REF!,#REF!</definedName>
    <definedName name="Z_D9FEE516_41A3_11D2_860B_CAC74E393A92_.wvu.Rows" hidden="1">#REF!,#REF!,#REF!,#REF!,#REF!,#REF!,#REF!,#REF!,#REF!,#REF!,#REF!,#REF!,#REF!,#REF!,#REF!,#REF!,#REF!,#REF!,#REF!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07" i="2" l="1"/>
  <c r="AM108" i="2"/>
  <c r="AM109" i="2"/>
  <c r="AM114" i="2"/>
  <c r="AM115" i="2"/>
  <c r="AM116" i="2"/>
  <c r="AM117" i="2"/>
  <c r="AM122" i="2"/>
  <c r="AM123" i="2"/>
  <c r="AM124" i="2"/>
  <c r="AM125" i="2"/>
  <c r="AM130" i="2"/>
  <c r="AM131" i="2"/>
  <c r="AM119" i="2"/>
  <c r="AM105" i="2"/>
  <c r="AM106" i="2"/>
  <c r="AM110" i="2"/>
  <c r="AM111" i="2"/>
  <c r="AM112" i="2"/>
  <c r="AM113" i="2"/>
  <c r="AM118" i="2"/>
  <c r="AM120" i="2"/>
  <c r="AM121" i="2"/>
  <c r="AM126" i="2"/>
  <c r="AM127" i="2"/>
  <c r="AM128" i="2"/>
  <c r="AM129" i="2"/>
  <c r="AL105" i="2" l="1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B106" i="2"/>
  <c r="B107" i="2"/>
  <c r="B108" i="2"/>
  <c r="B109" i="2"/>
  <c r="B110" i="2"/>
  <c r="B111" i="2"/>
  <c r="B112" i="2"/>
  <c r="B113" i="2"/>
  <c r="B114" i="2"/>
  <c r="B115" i="2"/>
  <c r="B116" i="2"/>
  <c r="B119" i="2"/>
  <c r="B120" i="2"/>
  <c r="B121" i="2"/>
  <c r="B122" i="2"/>
  <c r="B123" i="2"/>
  <c r="B124" i="2"/>
  <c r="B125" i="2"/>
  <c r="B126" i="2"/>
  <c r="B127" i="2"/>
  <c r="B128" i="2"/>
  <c r="B129" i="2"/>
  <c r="AK118" i="2" l="1"/>
  <c r="AL118" i="2"/>
  <c r="AK131" i="2"/>
  <c r="AL131" i="2"/>
  <c r="N122" i="2" l="1"/>
  <c r="T125" i="2"/>
  <c r="AD125" i="2"/>
  <c r="X125" i="2"/>
  <c r="F125" i="2"/>
  <c r="O125" i="2"/>
  <c r="N125" i="2"/>
  <c r="I125" i="2"/>
  <c r="G125" i="2"/>
  <c r="D125" i="2"/>
  <c r="AL125" i="2"/>
  <c r="M125" i="2"/>
  <c r="AB125" i="2"/>
  <c r="R125" i="2"/>
  <c r="AE125" i="2"/>
  <c r="E125" i="2"/>
  <c r="Q125" i="2"/>
  <c r="S125" i="2"/>
  <c r="Y125" i="2"/>
  <c r="J125" i="2"/>
  <c r="K125" i="2"/>
  <c r="AH125" i="2"/>
  <c r="AF125" i="2"/>
  <c r="Z125" i="2"/>
  <c r="AJ125" i="2"/>
  <c r="W125" i="2"/>
  <c r="U125" i="2"/>
  <c r="AK125" i="2"/>
  <c r="V125" i="2"/>
  <c r="L125" i="2"/>
  <c r="AI125" i="2"/>
  <c r="H125" i="2"/>
  <c r="AC125" i="2"/>
  <c r="AG125" i="2"/>
  <c r="P125" i="2"/>
  <c r="AA125" i="2"/>
  <c r="AL130" i="2"/>
  <c r="N120" i="2"/>
  <c r="AF109" i="2" l="1"/>
  <c r="L109" i="2"/>
  <c r="AB122" i="2"/>
  <c r="I109" i="2"/>
  <c r="AA122" i="2"/>
  <c r="AB121" i="2"/>
  <c r="O121" i="2"/>
  <c r="V108" i="2"/>
  <c r="Y122" i="2"/>
  <c r="AC121" i="2"/>
  <c r="AF121" i="2"/>
  <c r="H109" i="2"/>
  <c r="U109" i="2"/>
  <c r="M122" i="2"/>
  <c r="R108" i="2"/>
  <c r="I108" i="2"/>
  <c r="AH109" i="2"/>
  <c r="Q121" i="2"/>
  <c r="R122" i="2"/>
  <c r="G122" i="2"/>
  <c r="AJ121" i="2"/>
  <c r="X122" i="2"/>
  <c r="Q109" i="2"/>
  <c r="U122" i="2"/>
  <c r="F122" i="2"/>
  <c r="J109" i="2"/>
  <c r="N121" i="2"/>
  <c r="AA121" i="2"/>
  <c r="AG122" i="2"/>
  <c r="O109" i="2"/>
  <c r="AE108" i="2"/>
  <c r="Y108" i="2"/>
  <c r="F109" i="2"/>
  <c r="D122" i="2"/>
  <c r="T121" i="2"/>
  <c r="AH122" i="2"/>
  <c r="O122" i="2"/>
  <c r="AK121" i="2"/>
  <c r="Q122" i="2"/>
  <c r="G109" i="2"/>
  <c r="V109" i="2"/>
  <c r="AI121" i="2"/>
  <c r="P109" i="2"/>
  <c r="U121" i="2"/>
  <c r="AC109" i="2"/>
  <c r="W109" i="2"/>
  <c r="S109" i="2"/>
  <c r="Y121" i="2"/>
  <c r="AG121" i="2"/>
  <c r="Z121" i="2"/>
  <c r="AL121" i="2"/>
  <c r="I122" i="2"/>
  <c r="AE122" i="2"/>
  <c r="AK108" i="2"/>
  <c r="AD121" i="2"/>
  <c r="T122" i="2"/>
  <c r="Q108" i="2"/>
  <c r="X109" i="2"/>
  <c r="K109" i="2"/>
  <c r="U108" i="2"/>
  <c r="AA108" i="2"/>
  <c r="AG109" i="2"/>
  <c r="W108" i="2"/>
  <c r="H108" i="2"/>
  <c r="J122" i="2"/>
  <c r="E122" i="2"/>
  <c r="X108" i="2"/>
  <c r="E109" i="2"/>
  <c r="P108" i="2"/>
  <c r="AE109" i="2"/>
  <c r="AI108" i="2"/>
  <c r="AH108" i="2"/>
  <c r="AC108" i="2"/>
  <c r="K108" i="2"/>
  <c r="V122" i="2"/>
  <c r="AD109" i="2"/>
  <c r="V121" i="2"/>
  <c r="W121" i="2"/>
  <c r="T109" i="2"/>
  <c r="Y109" i="2"/>
  <c r="T108" i="2"/>
  <c r="AF122" i="2"/>
  <c r="AH121" i="2"/>
  <c r="M109" i="2"/>
  <c r="J108" i="2"/>
  <c r="AF108" i="2"/>
  <c r="AJ108" i="2"/>
  <c r="AA109" i="2"/>
  <c r="AG108" i="2"/>
  <c r="AD108" i="2"/>
  <c r="Z109" i="2"/>
  <c r="D109" i="2"/>
  <c r="W122" i="2"/>
  <c r="S108" i="2"/>
  <c r="AD122" i="2"/>
  <c r="Z122" i="2"/>
  <c r="G108" i="2"/>
  <c r="P122" i="2"/>
  <c r="X121" i="2"/>
  <c r="AB109" i="2"/>
  <c r="O108" i="2"/>
  <c r="R109" i="2"/>
  <c r="AB108" i="2"/>
  <c r="N108" i="2"/>
  <c r="L122" i="2"/>
  <c r="K122" i="2"/>
  <c r="P121" i="2"/>
  <c r="L108" i="2"/>
  <c r="AL108" i="2"/>
  <c r="AC122" i="2"/>
  <c r="AE121" i="2"/>
  <c r="S122" i="2"/>
  <c r="S121" i="2"/>
  <c r="R121" i="2"/>
  <c r="N109" i="2"/>
  <c r="E108" i="2"/>
  <c r="H122" i="2"/>
  <c r="Z108" i="2"/>
  <c r="M108" i="2"/>
  <c r="D108" i="2"/>
  <c r="F108" i="2"/>
  <c r="G111" i="2"/>
  <c r="E111" i="2"/>
  <c r="L111" i="2"/>
  <c r="M111" i="2"/>
  <c r="Q111" i="2"/>
  <c r="K111" i="2"/>
  <c r="D111" i="2"/>
  <c r="S111" i="2"/>
  <c r="P111" i="2"/>
  <c r="N111" i="2"/>
  <c r="J111" i="2"/>
  <c r="H111" i="2"/>
  <c r="R111" i="2"/>
  <c r="O111" i="2"/>
  <c r="I111" i="2"/>
  <c r="F111" i="2"/>
  <c r="AD112" i="2"/>
  <c r="R112" i="2"/>
  <c r="T112" i="2"/>
  <c r="L112" i="2"/>
  <c r="AI112" i="2"/>
  <c r="Q112" i="2"/>
  <c r="I112" i="2"/>
  <c r="W112" i="2"/>
  <c r="Y112" i="2"/>
  <c r="AE112" i="2"/>
  <c r="F112" i="2"/>
  <c r="AJ112" i="2"/>
  <c r="V112" i="2"/>
  <c r="AB112" i="2"/>
  <c r="Z112" i="2"/>
  <c r="K112" i="2"/>
  <c r="AH112" i="2"/>
  <c r="D112" i="2"/>
  <c r="J112" i="2"/>
  <c r="E112" i="2"/>
  <c r="AL112" i="2"/>
  <c r="AK112" i="2"/>
  <c r="AG112" i="2"/>
  <c r="N112" i="2"/>
  <c r="AA112" i="2"/>
  <c r="P112" i="2"/>
  <c r="M112" i="2"/>
  <c r="U112" i="2"/>
  <c r="H112" i="2"/>
  <c r="O112" i="2"/>
  <c r="AF112" i="2"/>
  <c r="AC112" i="2"/>
  <c r="S112" i="2"/>
  <c r="G112" i="2"/>
  <c r="X112" i="2"/>
  <c r="N127" i="2"/>
  <c r="AI114" i="2"/>
  <c r="AH114" i="2"/>
  <c r="Y127" i="2"/>
  <c r="O127" i="2"/>
  <c r="I127" i="2"/>
  <c r="F127" i="2"/>
  <c r="J127" i="2"/>
  <c r="AK127" i="2"/>
  <c r="AB114" i="2"/>
  <c r="AA114" i="2"/>
  <c r="W127" i="2"/>
  <c r="AE114" i="2"/>
  <c r="AC127" i="2"/>
  <c r="X114" i="2"/>
  <c r="AK114" i="2"/>
  <c r="S114" i="2"/>
  <c r="AA127" i="2"/>
  <c r="J114" i="2"/>
  <c r="H114" i="2"/>
  <c r="S127" i="2"/>
  <c r="E127" i="2"/>
  <c r="AC114" i="2"/>
  <c r="AF114" i="2"/>
  <c r="R127" i="2"/>
  <c r="AG114" i="2"/>
  <c r="N114" i="2"/>
  <c r="Y114" i="2"/>
  <c r="Q127" i="2"/>
  <c r="AB127" i="2"/>
  <c r="H127" i="2"/>
  <c r="L114" i="2"/>
  <c r="AE127" i="2"/>
  <c r="AH127" i="2"/>
  <c r="V127" i="2"/>
  <c r="U114" i="2"/>
  <c r="O114" i="2"/>
  <c r="Z114" i="2"/>
  <c r="AF127" i="2"/>
  <c r="X127" i="2"/>
  <c r="D114" i="2"/>
  <c r="AJ127" i="2"/>
  <c r="Z127" i="2"/>
  <c r="E114" i="2"/>
  <c r="I114" i="2"/>
  <c r="M114" i="2"/>
  <c r="V114" i="2"/>
  <c r="AJ114" i="2"/>
  <c r="D127" i="2"/>
  <c r="P127" i="2"/>
  <c r="U127" i="2"/>
  <c r="AG127" i="2"/>
  <c r="AD114" i="2"/>
  <c r="AI127" i="2"/>
  <c r="Q114" i="2"/>
  <c r="F114" i="2"/>
  <c r="L127" i="2"/>
  <c r="G114" i="2"/>
  <c r="G127" i="2"/>
  <c r="T127" i="2"/>
  <c r="AD127" i="2"/>
  <c r="K127" i="2"/>
  <c r="M127" i="2"/>
  <c r="R114" i="2"/>
  <c r="K114" i="2"/>
  <c r="P114" i="2"/>
  <c r="T114" i="2"/>
  <c r="W114" i="2"/>
  <c r="Z115" i="2"/>
  <c r="AA128" i="2"/>
  <c r="U128" i="2"/>
  <c r="AC115" i="2"/>
  <c r="D128" i="2"/>
  <c r="AB128" i="2"/>
  <c r="L128" i="2"/>
  <c r="H115" i="2"/>
  <c r="P128" i="2"/>
  <c r="E115" i="2"/>
  <c r="M115" i="2"/>
  <c r="AK115" i="2"/>
  <c r="Z128" i="2"/>
  <c r="AF128" i="2"/>
  <c r="V115" i="2"/>
  <c r="R128" i="2"/>
  <c r="I128" i="2"/>
  <c r="AB115" i="2"/>
  <c r="AG115" i="2"/>
  <c r="G115" i="2"/>
  <c r="Q128" i="2"/>
  <c r="AE128" i="2"/>
  <c r="I115" i="2"/>
  <c r="AD128" i="2"/>
  <c r="AI128" i="2"/>
  <c r="V128" i="2"/>
  <c r="K128" i="2"/>
  <c r="G128" i="2"/>
  <c r="W115" i="2"/>
  <c r="AL115" i="2"/>
  <c r="J115" i="2"/>
  <c r="O115" i="2"/>
  <c r="AH128" i="2"/>
  <c r="AA115" i="2"/>
  <c r="AG128" i="2"/>
  <c r="L115" i="2"/>
  <c r="T115" i="2"/>
  <c r="AC128" i="2"/>
  <c r="AJ128" i="2"/>
  <c r="S128" i="2"/>
  <c r="H128" i="2"/>
  <c r="K115" i="2"/>
  <c r="J128" i="2"/>
  <c r="Y115" i="2"/>
  <c r="Q115" i="2"/>
  <c r="X128" i="2"/>
  <c r="F115" i="2"/>
  <c r="F128" i="2"/>
  <c r="N128" i="2"/>
  <c r="Y128" i="2"/>
  <c r="AE115" i="2"/>
  <c r="O128" i="2"/>
  <c r="S115" i="2"/>
  <c r="AI115" i="2"/>
  <c r="R115" i="2"/>
  <c r="U115" i="2"/>
  <c r="X115" i="2"/>
  <c r="P115" i="2"/>
  <c r="D115" i="2"/>
  <c r="AK128" i="2"/>
  <c r="T128" i="2"/>
  <c r="AL128" i="2"/>
  <c r="W128" i="2"/>
  <c r="E128" i="2"/>
  <c r="M128" i="2"/>
  <c r="AJ115" i="2"/>
  <c r="AH115" i="2"/>
  <c r="N115" i="2"/>
  <c r="AF115" i="2"/>
  <c r="AD115" i="2"/>
  <c r="AL117" i="2"/>
  <c r="M120" i="2"/>
  <c r="AD107" i="2"/>
  <c r="Q107" i="2"/>
  <c r="V120" i="2"/>
  <c r="F120" i="2"/>
  <c r="J107" i="2"/>
  <c r="H107" i="2"/>
  <c r="X107" i="2"/>
  <c r="P107" i="2"/>
  <c r="AH120" i="2"/>
  <c r="O120" i="2"/>
  <c r="AG120" i="2"/>
  <c r="AF107" i="2"/>
  <c r="T107" i="2"/>
  <c r="AC120" i="2"/>
  <c r="AA120" i="2"/>
  <c r="R107" i="2"/>
  <c r="E107" i="2"/>
  <c r="AD120" i="2"/>
  <c r="AJ120" i="2"/>
  <c r="AF120" i="2"/>
  <c r="S120" i="2"/>
  <c r="W120" i="2"/>
  <c r="I107" i="2"/>
  <c r="N107" i="2"/>
  <c r="AE120" i="2"/>
  <c r="AI107" i="2"/>
  <c r="AG107" i="2"/>
  <c r="L107" i="2"/>
  <c r="K120" i="2"/>
  <c r="G120" i="2"/>
  <c r="AL120" i="2"/>
  <c r="J120" i="2"/>
  <c r="AL107" i="2"/>
  <c r="AK120" i="2"/>
  <c r="X120" i="2"/>
  <c r="F107" i="2"/>
  <c r="E120" i="2"/>
  <c r="AE107" i="2"/>
  <c r="AC107" i="2"/>
  <c r="D107" i="2"/>
  <c r="AA107" i="2"/>
  <c r="G107" i="2"/>
  <c r="I120" i="2"/>
  <c r="K107" i="2"/>
  <c r="U120" i="2"/>
  <c r="AB120" i="2"/>
  <c r="R120" i="2"/>
  <c r="AJ107" i="2"/>
  <c r="AH107" i="2"/>
  <c r="Q120" i="2"/>
  <c r="AB107" i="2"/>
  <c r="T120" i="2"/>
  <c r="Y107" i="2"/>
  <c r="AK107" i="2"/>
  <c r="P120" i="2"/>
  <c r="Y120" i="2"/>
  <c r="D120" i="2"/>
  <c r="AI120" i="2"/>
  <c r="W107" i="2"/>
  <c r="S107" i="2"/>
  <c r="U107" i="2"/>
  <c r="Z120" i="2"/>
  <c r="M107" i="2"/>
  <c r="L120" i="2"/>
  <c r="H120" i="2"/>
  <c r="V107" i="2"/>
  <c r="Z107" i="2"/>
  <c r="O107" i="2"/>
  <c r="AL123" i="2" l="1"/>
  <c r="V110" i="2"/>
  <c r="Y123" i="2"/>
  <c r="W123" i="2"/>
  <c r="AF110" i="2"/>
  <c r="V123" i="2"/>
  <c r="O110" i="2"/>
  <c r="T123" i="2"/>
  <c r="AI110" i="2"/>
  <c r="I110" i="2"/>
  <c r="L121" i="2"/>
  <c r="R110" i="2"/>
  <c r="Q123" i="2"/>
  <c r="K110" i="2"/>
  <c r="AH123" i="2"/>
  <c r="J110" i="2"/>
  <c r="L110" i="2"/>
  <c r="K123" i="2"/>
  <c r="AG110" i="2"/>
  <c r="Q110" i="2"/>
  <c r="G121" i="2"/>
  <c r="M110" i="2"/>
  <c r="I121" i="2"/>
  <c r="AB123" i="2"/>
  <c r="AG123" i="2"/>
  <c r="X123" i="2"/>
  <c r="K121" i="2"/>
  <c r="L123" i="2"/>
  <c r="AA123" i="2"/>
  <c r="S110" i="2"/>
  <c r="M121" i="2"/>
  <c r="AJ123" i="2"/>
  <c r="AJ110" i="2"/>
  <c r="AL110" i="2"/>
  <c r="J123" i="2"/>
  <c r="AB110" i="2"/>
  <c r="AC123" i="2"/>
  <c r="N123" i="2"/>
  <c r="E110" i="2"/>
  <c r="AE123" i="2"/>
  <c r="D121" i="2"/>
  <c r="U123" i="2"/>
  <c r="AK110" i="2"/>
  <c r="G123" i="2"/>
  <c r="E123" i="2"/>
  <c r="AI123" i="2"/>
  <c r="AC110" i="2"/>
  <c r="D110" i="2"/>
  <c r="I123" i="2"/>
  <c r="R123" i="2"/>
  <c r="AK123" i="2"/>
  <c r="S123" i="2"/>
  <c r="H123" i="2"/>
  <c r="J121" i="2"/>
  <c r="AD110" i="2"/>
  <c r="G110" i="2"/>
  <c r="AD123" i="2"/>
  <c r="M123" i="2"/>
  <c r="F123" i="2"/>
  <c r="D123" i="2"/>
  <c r="AA110" i="2"/>
  <c r="X110" i="2"/>
  <c r="U110" i="2"/>
  <c r="W110" i="2"/>
  <c r="H110" i="2"/>
  <c r="Z123" i="2"/>
  <c r="AF123" i="2"/>
  <c r="AE110" i="2"/>
  <c r="P123" i="2"/>
  <c r="H121" i="2"/>
  <c r="AH110" i="2"/>
  <c r="E121" i="2"/>
  <c r="T110" i="2"/>
  <c r="F121" i="2"/>
  <c r="N110" i="2"/>
  <c r="F110" i="2"/>
  <c r="Z110" i="2"/>
  <c r="Y110" i="2"/>
  <c r="P110" i="2"/>
  <c r="O123" i="2"/>
  <c r="T124" i="2" l="1"/>
  <c r="S124" i="2" l="1"/>
  <c r="R124" i="2" l="1"/>
  <c r="AA111" i="2"/>
  <c r="AB111" i="2"/>
  <c r="AC111" i="2"/>
  <c r="AE111" i="2" l="1"/>
  <c r="Z111" i="2"/>
  <c r="Y111" i="2"/>
  <c r="X111" i="2"/>
  <c r="AD111" i="2"/>
  <c r="Q124" i="2"/>
  <c r="AF111" i="2"/>
  <c r="W111" i="2" l="1"/>
  <c r="P124" i="2"/>
  <c r="AA124" i="2"/>
  <c r="AG111" i="2"/>
  <c r="AH111" i="2"/>
  <c r="O124" i="2" l="1"/>
  <c r="AF124" i="2"/>
  <c r="AI111" i="2"/>
  <c r="X124" i="2"/>
  <c r="V111" i="2"/>
  <c r="AB124" i="2"/>
  <c r="T111" i="2" l="1"/>
  <c r="N124" i="2"/>
  <c r="Z124" i="2"/>
  <c r="W124" i="2"/>
  <c r="Y124" i="2"/>
  <c r="AC124" i="2"/>
  <c r="U111" i="2"/>
  <c r="AJ111" i="2"/>
  <c r="U124" i="2" l="1"/>
  <c r="V124" i="2"/>
  <c r="AG124" i="2"/>
  <c r="AE124" i="2"/>
  <c r="AH124" i="2"/>
  <c r="AD124" i="2"/>
  <c r="AL111" i="2"/>
  <c r="AK111" i="2"/>
  <c r="M124" i="2"/>
  <c r="L124" i="2" l="1"/>
  <c r="AJ124" i="2"/>
  <c r="AI124" i="2"/>
  <c r="K124" i="2" l="1"/>
  <c r="AL124" i="2"/>
  <c r="AK124" i="2"/>
  <c r="J124" i="2" l="1"/>
  <c r="I124" i="2" l="1"/>
  <c r="H124" i="2" l="1"/>
  <c r="G124" i="2" l="1"/>
  <c r="F124" i="2" l="1"/>
  <c r="E124" i="2" l="1"/>
  <c r="D124" i="2"/>
  <c r="AL116" i="2" l="1"/>
  <c r="AL129" i="2" l="1"/>
  <c r="AK129" i="2" l="1"/>
  <c r="AK116" i="2" l="1"/>
  <c r="AA116" i="2" l="1"/>
  <c r="Z116" i="2"/>
  <c r="AD116" i="2"/>
  <c r="AE116" i="2"/>
  <c r="AC129" i="2" l="1"/>
  <c r="AE129" i="2"/>
  <c r="AB129" i="2"/>
  <c r="AH129" i="2"/>
  <c r="AG129" i="2"/>
  <c r="AJ116" i="2"/>
  <c r="Z129" i="2"/>
  <c r="AJ129" i="2"/>
  <c r="AI116" i="2"/>
  <c r="AI129" i="2"/>
  <c r="AF129" i="2"/>
  <c r="AB116" i="2"/>
  <c r="AC116" i="2"/>
  <c r="AA129" i="2"/>
  <c r="AD129" i="2"/>
  <c r="E129" i="2" l="1"/>
  <c r="AF116" i="2"/>
  <c r="AG116" i="2"/>
  <c r="AH116" i="2"/>
  <c r="L129" i="2" l="1"/>
  <c r="Q129" i="2"/>
  <c r="U129" i="2"/>
  <c r="R129" i="2"/>
  <c r="J129" i="2"/>
  <c r="Y129" i="2"/>
  <c r="T129" i="2"/>
  <c r="M129" i="2"/>
  <c r="P129" i="2"/>
  <c r="H129" i="2"/>
  <c r="D129" i="2"/>
  <c r="K129" i="2"/>
  <c r="I129" i="2"/>
  <c r="O129" i="2"/>
  <c r="X129" i="2"/>
  <c r="N129" i="2"/>
  <c r="V129" i="2"/>
  <c r="W129" i="2"/>
  <c r="S129" i="2"/>
  <c r="F129" i="2" l="1"/>
  <c r="V116" i="2"/>
  <c r="G129" i="2"/>
  <c r="U116" i="2"/>
  <c r="R116" i="2"/>
  <c r="Y116" i="2" l="1"/>
  <c r="M116" i="2"/>
  <c r="L116" i="2"/>
  <c r="Q116" i="2"/>
  <c r="H116" i="2"/>
  <c r="P116" i="2"/>
  <c r="G116" i="2" l="1"/>
  <c r="F116" i="2"/>
  <c r="I116" i="2"/>
  <c r="T116" i="2"/>
  <c r="X116" i="2"/>
  <c r="E116" i="2"/>
  <c r="S116" i="2"/>
  <c r="O116" i="2"/>
  <c r="N116" i="2"/>
  <c r="W116" i="2"/>
  <c r="K116" i="2"/>
  <c r="J116" i="2"/>
  <c r="D116" i="2" l="1"/>
  <c r="AL114" i="2" l="1"/>
  <c r="AL127" i="2" l="1"/>
  <c r="Y113" i="2" l="1"/>
  <c r="AA113" i="2"/>
  <c r="AE113" i="2"/>
  <c r="T113" i="2"/>
  <c r="Z113" i="2"/>
  <c r="V113" i="2"/>
  <c r="AF113" i="2"/>
  <c r="U113" i="2"/>
  <c r="AD113" i="2"/>
  <c r="X113" i="2"/>
  <c r="W113" i="2"/>
  <c r="AJ113" i="2"/>
  <c r="J113" i="2"/>
  <c r="AI113" i="2"/>
  <c r="I113" i="2"/>
  <c r="E113" i="2" l="1"/>
  <c r="AG113" i="2"/>
  <c r="O113" i="2"/>
  <c r="S113" i="2"/>
  <c r="AB113" i="2"/>
  <c r="F113" i="2"/>
  <c r="AC113" i="2"/>
  <c r="Q113" i="2"/>
  <c r="R113" i="2"/>
  <c r="N113" i="2"/>
  <c r="AH113" i="2"/>
  <c r="G113" i="2"/>
  <c r="AL113" i="2"/>
  <c r="L113" i="2"/>
  <c r="K113" i="2"/>
  <c r="AK113" i="2"/>
  <c r="M113" i="2"/>
  <c r="D113" i="2"/>
  <c r="H113" i="2"/>
  <c r="P113" i="2"/>
  <c r="AE126" i="2" l="1"/>
  <c r="W126" i="2"/>
  <c r="AF126" i="2"/>
  <c r="K126" i="2"/>
  <c r="AL126" i="2"/>
  <c r="AG126" i="2"/>
  <c r="Y126" i="2"/>
  <c r="AD126" i="2"/>
  <c r="L126" i="2"/>
  <c r="AJ126" i="2"/>
  <c r="AH126" i="2"/>
  <c r="O126" i="2"/>
  <c r="P126" i="2"/>
  <c r="AI126" i="2"/>
  <c r="X126" i="2"/>
  <c r="AK126" i="2"/>
  <c r="J126" i="2"/>
  <c r="Z126" i="2"/>
  <c r="AC126" i="2"/>
  <c r="D126" i="2" l="1"/>
  <c r="M126" i="2"/>
  <c r="N126" i="2"/>
  <c r="I126" i="2"/>
  <c r="F126" i="2"/>
  <c r="AA126" i="2"/>
  <c r="V126" i="2"/>
  <c r="E126" i="2"/>
  <c r="G126" i="2"/>
  <c r="U126" i="2"/>
  <c r="H126" i="2"/>
  <c r="T126" i="2"/>
  <c r="AB126" i="2"/>
  <c r="Q126" i="2"/>
  <c r="S126" i="2" l="1"/>
  <c r="R126" i="2"/>
  <c r="AJ109" i="2" l="1"/>
  <c r="AK122" i="2"/>
  <c r="AI109" i="2"/>
  <c r="AL109" i="2"/>
  <c r="AK109" i="2"/>
  <c r="AJ106" i="2"/>
  <c r="AJ122" i="2" l="1"/>
  <c r="AL122" i="2"/>
  <c r="AI122" i="2"/>
  <c r="AK106" i="2"/>
  <c r="AL106" i="2"/>
  <c r="AK119" i="2"/>
  <c r="AJ119" i="2" l="1"/>
  <c r="AL119" i="2"/>
  <c r="AI106" i="2" l="1"/>
  <c r="I106" i="2"/>
  <c r="S106" i="2"/>
  <c r="L106" i="2"/>
  <c r="AF106" i="2"/>
  <c r="R106" i="2"/>
  <c r="K106" i="2"/>
  <c r="F106" i="2"/>
  <c r="D106" i="2"/>
  <c r="AE106" i="2"/>
  <c r="G106" i="2"/>
  <c r="Q106" i="2"/>
  <c r="E106" i="2"/>
  <c r="J106" i="2"/>
  <c r="T106" i="2"/>
  <c r="O106" i="2"/>
  <c r="P106" i="2"/>
  <c r="AB106" i="2"/>
  <c r="AC106" i="2"/>
  <c r="AH106" i="2"/>
  <c r="V106" i="2"/>
  <c r="AG106" i="2"/>
  <c r="Z106" i="2"/>
  <c r="H106" i="2"/>
  <c r="AA106" i="2"/>
  <c r="U106" i="2"/>
  <c r="M106" i="2"/>
  <c r="W106" i="2"/>
  <c r="AD106" i="2"/>
  <c r="N106" i="2"/>
  <c r="X106" i="2"/>
  <c r="Y106" i="2"/>
  <c r="R119" i="2" l="1"/>
  <c r="AB119" i="2"/>
  <c r="K119" i="2"/>
  <c r="J119" i="2"/>
  <c r="G119" i="2"/>
  <c r="W119" i="2"/>
  <c r="U119" i="2"/>
  <c r="P119" i="2"/>
  <c r="AF119" i="2"/>
  <c r="H119" i="2"/>
  <c r="V119" i="2"/>
  <c r="Z119" i="2"/>
  <c r="Y119" i="2"/>
  <c r="E119" i="2"/>
  <c r="I119" i="2"/>
  <c r="AC119" i="2"/>
  <c r="D119" i="2"/>
  <c r="AI119" i="2"/>
  <c r="Q119" i="2"/>
  <c r="M119" i="2"/>
  <c r="L119" i="2"/>
  <c r="AD119" i="2"/>
  <c r="S119" i="2"/>
  <c r="F119" i="2"/>
  <c r="O119" i="2"/>
  <c r="N119" i="2"/>
  <c r="X119" i="2"/>
  <c r="AH119" i="2"/>
  <c r="AG119" i="2"/>
  <c r="AA119" i="2"/>
  <c r="T119" i="2"/>
  <c r="AE119" i="2"/>
</calcChain>
</file>

<file path=xl/sharedStrings.xml><?xml version="1.0" encoding="utf-8"?>
<sst xmlns="http://schemas.openxmlformats.org/spreadsheetml/2006/main" count="1165" uniqueCount="63">
  <si>
    <t>AVS</t>
  </si>
  <si>
    <t>AHV</t>
  </si>
  <si>
    <t>PC à l’AVS</t>
  </si>
  <si>
    <t>EL zur AHV</t>
  </si>
  <si>
    <t>AI</t>
  </si>
  <si>
    <t>IV</t>
  </si>
  <si>
    <t>PC à l’AI</t>
  </si>
  <si>
    <t>EL zur IV</t>
  </si>
  <si>
    <t>PP</t>
  </si>
  <si>
    <t>BV</t>
  </si>
  <si>
    <t>KV</t>
  </si>
  <si>
    <t>AA</t>
  </si>
  <si>
    <t>UV</t>
  </si>
  <si>
    <t>APG</t>
  </si>
  <si>
    <t>EO</t>
  </si>
  <si>
    <t>AC</t>
  </si>
  <si>
    <t>ALV</t>
  </si>
  <si>
    <t>in Millionen Franken</t>
  </si>
  <si>
    <t>en millions de francs</t>
  </si>
  <si>
    <t>Einnahmen</t>
  </si>
  <si>
    <t>Recettes</t>
  </si>
  <si>
    <t>Dépenses</t>
  </si>
  <si>
    <t>Ausgaben</t>
  </si>
  <si>
    <t>Ergebnis</t>
  </si>
  <si>
    <t>Résultat</t>
  </si>
  <si>
    <t>AMal</t>
  </si>
  <si>
    <t>Capital</t>
  </si>
  <si>
    <t>Kapital</t>
  </si>
  <si>
    <t>ÜL</t>
  </si>
  <si>
    <t>Ptra</t>
  </si>
  <si>
    <t>CEE</t>
  </si>
  <si>
    <t>CPG</t>
  </si>
  <si>
    <t>CPG / CEE</t>
  </si>
  <si>
    <t>Ptra / ÜL</t>
  </si>
  <si>
    <t>GRSV 6_Z
Gesamtrechnung nach Sozialversicherungen, Veränderungsraten</t>
  </si>
  <si>
    <t>CGAS 6_Z
Compte global par assurance sociale, taux de variation</t>
  </si>
  <si>
    <t>…</t>
  </si>
  <si>
    <t>–</t>
  </si>
  <si>
    <t>AC / ALV</t>
  </si>
  <si>
    <t>APG / EO</t>
  </si>
  <si>
    <t>AA / UV</t>
  </si>
  <si>
    <t>AMal / KV</t>
  </si>
  <si>
    <t>PP / BV</t>
  </si>
  <si>
    <t>PC à l’AI / EL zur IV</t>
  </si>
  <si>
    <t>AI / IV</t>
  </si>
  <si>
    <t>PC à l’AVS / EL zur AHV</t>
  </si>
  <si>
    <t>AVS / AHV</t>
  </si>
  <si>
    <t>Résultat / Ergebnis</t>
  </si>
  <si>
    <t>Dépenses / Ausgaben</t>
  </si>
  <si>
    <t>Recettes / Einnahmen</t>
  </si>
  <si>
    <t>in Milliarden Franken</t>
  </si>
  <si>
    <t>en milliards de francs</t>
  </si>
  <si>
    <t>GRSV 6.2
Einnahmen nach Sozialversicherungen</t>
  </si>
  <si>
    <t>CGAS 6.2
Recettes par assurance sociale</t>
  </si>
  <si>
    <t>GRSV 6.3
Ausgaben nach Sozialversicherungen</t>
  </si>
  <si>
    <t>CGAS 6.3
Dépenses par assurance sociale</t>
  </si>
  <si>
    <t>PC</t>
  </si>
  <si>
    <t>EL</t>
  </si>
  <si>
    <t>AFam / FamZ</t>
  </si>
  <si>
    <t>AFam</t>
  </si>
  <si>
    <t>FamZ</t>
  </si>
  <si>
    <t>GRSV 6
Gesamtrechnung nach Sozialversicherungen</t>
  </si>
  <si>
    <t>CGAS 6
Compte global par assurance sociale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</si>
</sst>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%"/>
    <numFmt numFmtId="165" formatCode="#,##0;@"/>
    <numFmt numFmtId="166" formatCode="#,##0."/>
    <numFmt numFmtId="167" formatCode="&quot;£&quot;#,##0;[Red]\-&quot;£&quot;#,##0"/>
    <numFmt numFmtId="168" formatCode="&quot;£&quot;#,##0.00;[Red]\-&quot;£&quot;#,##0.00"/>
    <numFmt numFmtId="169" formatCode="&quot;$&quot;#."/>
    <numFmt numFmtId="170" formatCode="#.00"/>
    <numFmt numFmtId="171" formatCode="General_)"/>
    <numFmt numFmtId="172" formatCode="_-* #,##0.00_-;\-* #,##0.00_-;_-* &quot;-&quot;??_-;_-@_-"/>
    <numFmt numFmtId="173" formatCode="0.000000"/>
    <numFmt numFmtId="174" formatCode="#,##0.0000"/>
  </numFmts>
  <fonts count="15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Geneva"/>
    </font>
    <font>
      <sz val="12"/>
      <name val="Arial"/>
      <family val="2"/>
    </font>
    <font>
      <sz val="12"/>
      <name val="55 Helvetica Roman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"/>
      <color indexed="8"/>
      <name val="Courier"/>
      <family val="3"/>
    </font>
    <font>
      <sz val="10"/>
      <name val="MS Sans Serif"/>
      <family val="2"/>
    </font>
    <font>
      <sz val="12"/>
      <name val="Courier"/>
      <family val="3"/>
    </font>
    <font>
      <b/>
      <sz val="10"/>
      <color indexed="8"/>
      <name val="Times New Roman"/>
      <family val="1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" fillId="0" borderId="0"/>
    <xf numFmtId="166" fontId="10" fillId="0" borderId="0">
      <protection locked="0"/>
    </xf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9" fontId="10" fillId="0" borderId="0">
      <protection locked="0"/>
    </xf>
    <xf numFmtId="0" fontId="10" fillId="0" borderId="0">
      <protection locked="0"/>
    </xf>
    <xf numFmtId="17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71" fontId="12" fillId="0" borderId="0"/>
    <xf numFmtId="171" fontId="13" fillId="0" borderId="0"/>
    <xf numFmtId="171" fontId="9" fillId="0" borderId="0" applyNumberFormat="0" applyBorder="0" applyAlignment="0"/>
    <xf numFmtId="171" fontId="9" fillId="0" borderId="0" applyNumberFormat="0" applyBorder="0" applyAlignment="0"/>
    <xf numFmtId="0" fontId="10" fillId="0" borderId="7">
      <protection locked="0"/>
    </xf>
    <xf numFmtId="0" fontId="1" fillId="0" borderId="0"/>
    <xf numFmtId="17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4" fillId="0" borderId="0" xfId="2" applyFont="1"/>
    <xf numFmtId="49" fontId="6" fillId="0" borderId="1" xfId="2" applyNumberFormat="1" applyFont="1" applyBorder="1" applyAlignment="1">
      <alignment horizontal="right" vertical="center"/>
    </xf>
    <xf numFmtId="0" fontId="7" fillId="0" borderId="0" xfId="3" applyFont="1"/>
    <xf numFmtId="0" fontId="8" fillId="0" borderId="0" xfId="3" applyFont="1"/>
    <xf numFmtId="3" fontId="7" fillId="0" borderId="0" xfId="3" applyNumberFormat="1" applyFont="1"/>
    <xf numFmtId="0" fontId="1" fillId="0" borderId="0" xfId="0" applyFont="1" applyAlignment="1">
      <alignment vertical="center"/>
    </xf>
    <xf numFmtId="0" fontId="1" fillId="0" borderId="0" xfId="0" applyFont="1"/>
    <xf numFmtId="49" fontId="1" fillId="0" borderId="0" xfId="4" applyNumberFormat="1" applyFont="1"/>
    <xf numFmtId="49" fontId="1" fillId="0" borderId="3" xfId="4" applyNumberFormat="1" applyFont="1" applyBorder="1"/>
    <xf numFmtId="0" fontId="6" fillId="0" borderId="1" xfId="2" applyFont="1" applyBorder="1" applyAlignment="1">
      <alignment horizontal="center" vertical="center"/>
    </xf>
    <xf numFmtId="49" fontId="6" fillId="0" borderId="3" xfId="5" applyNumberFormat="1" applyFont="1" applyBorder="1" applyAlignment="1">
      <alignment horizontal="left"/>
    </xf>
    <xf numFmtId="49" fontId="1" fillId="0" borderId="3" xfId="4" applyNumberFormat="1" applyFont="1" applyBorder="1" applyAlignment="1">
      <alignment horizontal="left"/>
    </xf>
    <xf numFmtId="0" fontId="1" fillId="0" borderId="0" xfId="0" applyFont="1" applyAlignment="1">
      <alignment vertical="top"/>
    </xf>
    <xf numFmtId="164" fontId="1" fillId="0" borderId="0" xfId="1" applyNumberFormat="1" applyFont="1" applyFill="1"/>
    <xf numFmtId="3" fontId="1" fillId="0" borderId="0" xfId="0" applyNumberFormat="1" applyFont="1" applyAlignment="1">
      <alignment vertical="top"/>
    </xf>
    <xf numFmtId="3" fontId="1" fillId="0" borderId="0" xfId="0" applyNumberFormat="1" applyFont="1"/>
    <xf numFmtId="49" fontId="2" fillId="0" borderId="0" xfId="4" applyNumberFormat="1" applyFont="1" applyAlignment="1">
      <alignment horizontal="left" vertical="top" wrapText="1"/>
    </xf>
    <xf numFmtId="49" fontId="2" fillId="0" borderId="0" xfId="0" applyNumberFormat="1" applyFont="1" applyAlignment="1">
      <alignment vertical="top" wrapText="1"/>
    </xf>
    <xf numFmtId="173" fontId="1" fillId="0" borderId="10" xfId="1" applyNumberFormat="1" applyFont="1" applyFill="1" applyBorder="1" applyAlignment="1">
      <alignment horizontal="right"/>
    </xf>
    <xf numFmtId="17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173" fontId="6" fillId="0" borderId="0" xfId="1" applyNumberFormat="1" applyFont="1" applyFill="1" applyBorder="1" applyAlignment="1">
      <alignment horizontal="right"/>
    </xf>
    <xf numFmtId="164" fontId="6" fillId="0" borderId="2" xfId="1" applyNumberFormat="1" applyFont="1" applyFill="1" applyBorder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left" vertical="top" wrapText="1"/>
    </xf>
    <xf numFmtId="0" fontId="4" fillId="0" borderId="0" xfId="3" applyFont="1"/>
    <xf numFmtId="1" fontId="1" fillId="0" borderId="0" xfId="0" applyNumberFormat="1" applyFont="1" applyAlignment="1">
      <alignment vertical="center"/>
    </xf>
    <xf numFmtId="1" fontId="1" fillId="0" borderId="5" xfId="0" applyNumberFormat="1" applyFont="1" applyBorder="1" applyAlignment="1">
      <alignment vertical="center"/>
    </xf>
    <xf numFmtId="49" fontId="1" fillId="0" borderId="12" xfId="4" applyNumberFormat="1" applyFont="1" applyBorder="1" applyAlignment="1">
      <alignment horizontal="left"/>
    </xf>
    <xf numFmtId="49" fontId="6" fillId="0" borderId="4" xfId="5" applyNumberFormat="1" applyFont="1" applyBorder="1" applyAlignment="1">
      <alignment horizontal="left"/>
    </xf>
    <xf numFmtId="0" fontId="14" fillId="0" borderId="0" xfId="3" applyFont="1"/>
    <xf numFmtId="49" fontId="2" fillId="0" borderId="0" xfId="0" applyNumberFormat="1" applyFont="1" applyAlignment="1">
      <alignment vertical="top"/>
    </xf>
    <xf numFmtId="1" fontId="1" fillId="0" borderId="9" xfId="0" applyNumberFormat="1" applyFont="1" applyBorder="1" applyAlignment="1">
      <alignment vertical="center"/>
    </xf>
    <xf numFmtId="49" fontId="6" fillId="0" borderId="12" xfId="5" applyNumberFormat="1" applyFont="1" applyBorder="1" applyAlignment="1">
      <alignment horizontal="left"/>
    </xf>
    <xf numFmtId="1" fontId="4" fillId="0" borderId="0" xfId="3" applyNumberFormat="1" applyFont="1"/>
    <xf numFmtId="49" fontId="1" fillId="0" borderId="11" xfId="4" applyNumberFormat="1" applyFont="1" applyBorder="1" applyAlignment="1">
      <alignment horizontal="left"/>
    </xf>
    <xf numFmtId="0" fontId="4" fillId="0" borderId="10" xfId="3" applyFont="1" applyBorder="1"/>
    <xf numFmtId="164" fontId="1" fillId="0" borderId="5" xfId="1" applyNumberFormat="1" applyFont="1" applyFill="1" applyBorder="1" applyAlignment="1">
      <alignment horizontal="right"/>
    </xf>
    <xf numFmtId="164" fontId="6" fillId="0" borderId="6" xfId="1" applyNumberFormat="1" applyFont="1" applyFill="1" applyBorder="1" applyAlignment="1">
      <alignment horizontal="right"/>
    </xf>
    <xf numFmtId="164" fontId="1" fillId="0" borderId="13" xfId="1" applyNumberFormat="1" applyFont="1" applyFill="1" applyBorder="1" applyAlignment="1">
      <alignment horizontal="right"/>
    </xf>
    <xf numFmtId="173" fontId="6" fillId="0" borderId="5" xfId="1" applyNumberFormat="1" applyFont="1" applyFill="1" applyBorder="1" applyAlignment="1">
      <alignment horizontal="right"/>
    </xf>
    <xf numFmtId="173" fontId="1" fillId="0" borderId="5" xfId="1" applyNumberFormat="1" applyFont="1" applyFill="1" applyBorder="1" applyAlignment="1">
      <alignment horizontal="right"/>
    </xf>
    <xf numFmtId="173" fontId="1" fillId="0" borderId="9" xfId="1" applyNumberFormat="1" applyFont="1" applyFill="1" applyBorder="1" applyAlignment="1">
      <alignment horizontal="right"/>
    </xf>
    <xf numFmtId="174" fontId="1" fillId="0" borderId="6" xfId="6" applyNumberFormat="1" applyFont="1" applyBorder="1" applyAlignment="1">
      <alignment horizontal="right"/>
    </xf>
    <xf numFmtId="174" fontId="1" fillId="0" borderId="2" xfId="6" applyNumberFormat="1" applyFont="1" applyBorder="1" applyAlignment="1">
      <alignment horizontal="right"/>
    </xf>
    <xf numFmtId="174" fontId="6" fillId="0" borderId="2" xfId="6" applyNumberFormat="1" applyFont="1" applyBorder="1" applyAlignment="1">
      <alignment horizontal="right"/>
    </xf>
    <xf numFmtId="174" fontId="6" fillId="0" borderId="14" xfId="6" applyNumberFormat="1" applyFont="1" applyBorder="1" applyAlignment="1">
      <alignment horizontal="right"/>
    </xf>
    <xf numFmtId="49" fontId="1" fillId="0" borderId="4" xfId="4" applyNumberFormat="1" applyFont="1" applyBorder="1"/>
    <xf numFmtId="174" fontId="1" fillId="0" borderId="5" xfId="6" applyNumberFormat="1" applyFont="1" applyBorder="1" applyAlignment="1">
      <alignment horizontal="right"/>
    </xf>
    <xf numFmtId="174" fontId="1" fillId="0" borderId="0" xfId="6" applyNumberFormat="1" applyFont="1" applyAlignment="1">
      <alignment horizontal="right"/>
    </xf>
    <xf numFmtId="174" fontId="6" fillId="0" borderId="0" xfId="6" applyNumberFormat="1" applyFont="1" applyAlignment="1">
      <alignment horizontal="right"/>
    </xf>
    <xf numFmtId="174" fontId="6" fillId="0" borderId="15" xfId="6" applyNumberFormat="1" applyFont="1" applyBorder="1" applyAlignment="1">
      <alignment horizontal="right"/>
    </xf>
    <xf numFmtId="0" fontId="5" fillId="0" borderId="0" xfId="0" applyFont="1"/>
    <xf numFmtId="1" fontId="1" fillId="0" borderId="0" xfId="0" applyNumberFormat="1" applyFont="1"/>
    <xf numFmtId="174" fontId="6" fillId="0" borderId="5" xfId="6" applyNumberFormat="1" applyFont="1" applyBorder="1" applyAlignment="1">
      <alignment horizontal="right"/>
    </xf>
    <xf numFmtId="49" fontId="6" fillId="0" borderId="3" xfId="4" applyNumberFormat="1" applyFont="1" applyBorder="1" applyAlignment="1">
      <alignment horizontal="left" wrapText="1"/>
    </xf>
    <xf numFmtId="174" fontId="6" fillId="0" borderId="8" xfId="6" applyNumberFormat="1" applyFont="1" applyBorder="1" applyAlignment="1">
      <alignment horizontal="right"/>
    </xf>
    <xf numFmtId="174" fontId="6" fillId="0" borderId="16" xfId="6" applyNumberFormat="1" applyFont="1" applyBorder="1" applyAlignment="1">
      <alignment horizontal="right"/>
    </xf>
    <xf numFmtId="174" fontId="6" fillId="0" borderId="17" xfId="6" applyNumberFormat="1" applyFont="1" applyBorder="1" applyAlignment="1">
      <alignment horizontal="right"/>
    </xf>
    <xf numFmtId="49" fontId="1" fillId="0" borderId="1" xfId="2" applyNumberFormat="1" applyFont="1" applyBorder="1" applyAlignment="1">
      <alignment horizontal="left" vertical="top"/>
    </xf>
    <xf numFmtId="0" fontId="9" fillId="0" borderId="0" xfId="3" applyFont="1"/>
    <xf numFmtId="1" fontId="1" fillId="0" borderId="1" xfId="0" applyNumberFormat="1" applyFont="1" applyBorder="1" applyAlignment="1">
      <alignment vertical="center"/>
    </xf>
    <xf numFmtId="3" fontId="1" fillId="0" borderId="0" xfId="6" applyNumberFormat="1" applyFont="1" applyAlignment="1">
      <alignment horizontal="right"/>
    </xf>
    <xf numFmtId="165" fontId="1" fillId="0" borderId="0" xfId="6" applyNumberFormat="1" applyFont="1" applyAlignment="1">
      <alignment horizontal="right"/>
    </xf>
    <xf numFmtId="165" fontId="6" fillId="0" borderId="0" xfId="6" applyNumberFormat="1" applyFont="1" applyAlignment="1">
      <alignment horizontal="right"/>
    </xf>
    <xf numFmtId="3" fontId="1" fillId="0" borderId="8" xfId="6" applyNumberFormat="1" applyFont="1" applyBorder="1" applyAlignment="1">
      <alignment horizontal="right"/>
    </xf>
    <xf numFmtId="3" fontId="1" fillId="0" borderId="5" xfId="6" applyNumberFormat="1" applyFont="1" applyBorder="1" applyAlignment="1">
      <alignment horizontal="right"/>
    </xf>
    <xf numFmtId="3" fontId="6" fillId="0" borderId="0" xfId="6" applyNumberFormat="1" applyFont="1" applyAlignment="1">
      <alignment horizontal="right"/>
    </xf>
    <xf numFmtId="3" fontId="6" fillId="0" borderId="5" xfId="6" applyNumberFormat="1" applyFont="1" applyBorder="1" applyAlignment="1">
      <alignment horizontal="right"/>
    </xf>
    <xf numFmtId="3" fontId="1" fillId="0" borderId="0" xfId="5" applyNumberFormat="1" applyFont="1" applyAlignment="1">
      <alignment horizontal="right"/>
    </xf>
    <xf numFmtId="3" fontId="1" fillId="0" borderId="5" xfId="5" applyNumberFormat="1" applyFont="1" applyBorder="1" applyAlignment="1">
      <alignment horizontal="right"/>
    </xf>
    <xf numFmtId="49" fontId="6" fillId="0" borderId="4" xfId="4" applyNumberFormat="1" applyFont="1" applyBorder="1" applyAlignment="1">
      <alignment horizontal="left" wrapText="1"/>
    </xf>
    <xf numFmtId="3" fontId="6" fillId="0" borderId="2" xfId="5" applyNumberFormat="1" applyFont="1" applyBorder="1" applyAlignment="1">
      <alignment horizontal="right"/>
    </xf>
    <xf numFmtId="3" fontId="6" fillId="0" borderId="6" xfId="5" applyNumberFormat="1" applyFont="1" applyBorder="1" applyAlignment="1">
      <alignment horizontal="right"/>
    </xf>
    <xf numFmtId="1" fontId="1" fillId="0" borderId="2" xfId="0" applyNumberFormat="1" applyFont="1" applyBorder="1"/>
    <xf numFmtId="0" fontId="5" fillId="0" borderId="2" xfId="0" applyFont="1" applyBorder="1"/>
    <xf numFmtId="49" fontId="6" fillId="0" borderId="2" xfId="4" applyNumberFormat="1" applyFont="1" applyBorder="1"/>
    <xf numFmtId="49" fontId="6" fillId="0" borderId="4" xfId="4" applyNumberFormat="1" applyFont="1" applyBorder="1"/>
  </cellXfs>
  <cellStyles count="25">
    <cellStyle name="Comma0" xfId="8" xr:uid="{00000000-0005-0000-0000-000000000000}"/>
    <cellStyle name="Currency [0]_FRAMAT" xfId="9" xr:uid="{00000000-0005-0000-0000-000001000000}"/>
    <cellStyle name="Currency_FRAMAT" xfId="10" xr:uid="{00000000-0005-0000-0000-000002000000}"/>
    <cellStyle name="Currency0" xfId="11" xr:uid="{00000000-0005-0000-0000-000003000000}"/>
    <cellStyle name="Date" xfId="12" xr:uid="{00000000-0005-0000-0000-000004000000}"/>
    <cellStyle name="Dezimal 2" xfId="22" xr:uid="{00000000-0005-0000-0000-000005000000}"/>
    <cellStyle name="Fixed" xfId="13" xr:uid="{00000000-0005-0000-0000-000006000000}"/>
    <cellStyle name="Heading 1" xfId="14" xr:uid="{00000000-0005-0000-0000-000007000000}"/>
    <cellStyle name="Heading 2" xfId="15" xr:uid="{00000000-0005-0000-0000-000008000000}"/>
    <cellStyle name="Normal_%GDP" xfId="16" xr:uid="{00000000-0005-0000-0000-000009000000}"/>
    <cellStyle name="Prozent" xfId="1" builtinId="5"/>
    <cellStyle name="Prozent 2" xfId="23" xr:uid="{00000000-0005-0000-0000-00000B000000}"/>
    <cellStyle name="Sbold" xfId="17" xr:uid="{00000000-0005-0000-0000-00000C000000}"/>
    <cellStyle name="Snorm" xfId="18" xr:uid="{00000000-0005-0000-0000-00000D000000}"/>
    <cellStyle name="socxn" xfId="19" xr:uid="{00000000-0005-0000-0000-00000E000000}"/>
    <cellStyle name="Standard" xfId="0" builtinId="0"/>
    <cellStyle name="Standard 2" xfId="7" xr:uid="{00000000-0005-0000-0000-000010000000}"/>
    <cellStyle name="Standard 2 2" xfId="21" xr:uid="{00000000-0005-0000-0000-000011000000}"/>
    <cellStyle name="Standard 3" xfId="24" xr:uid="{00000000-0005-0000-0000-000012000000}"/>
    <cellStyle name="Standard_AHV 1_1 &amp; 1_2" xfId="2" xr:uid="{00000000-0005-0000-0000-000013000000}"/>
    <cellStyle name="Standard_SV1_2" xfId="3" xr:uid="{00000000-0005-0000-0000-000014000000}"/>
    <cellStyle name="Standard_T 01.1 97Daten" xfId="4" xr:uid="{00000000-0005-0000-0000-000015000000}"/>
    <cellStyle name="Standard_T 01.1 97Daten (2)" xfId="6" xr:uid="{00000000-0005-0000-0000-000016000000}"/>
    <cellStyle name="Standard_T 01.6 97Daten" xfId="5" xr:uid="{00000000-0005-0000-0000-000017000000}"/>
    <cellStyle name="Total" xfId="20" xr:uid="{00000000-0005-0000-0000-000018000000}"/>
  </cellStyles>
  <dxfs count="0"/>
  <tableStyles count="0" defaultTableStyle="TableStyleMedium9" defaultPivotStyle="PivotStyleLight16"/>
  <colors>
    <mruColors>
      <color rgb="FF4B4BFF"/>
      <color rgb="FF0000C4"/>
      <color rgb="FF0000F2"/>
      <color rgb="FF0000FF"/>
      <color rgb="FF3366FF"/>
      <color rgb="FF6E57F7"/>
      <color rgb="FF580000"/>
      <color rgb="FF8E0000"/>
      <color rgb="FFD00000"/>
      <color rgb="FFFF01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=verketten('GRSV_10A,B'!$A$3;" / ";'GRSV_10A,B'!$B$3)</c:f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'GRSV_6.2_6.3_Zusatz'!$B$102</c:f>
              <c:strCache>
                <c:ptCount val="1"/>
                <c:pt idx="0">
                  <c:v>AVS / AHV</c:v>
                </c:pt>
              </c:strCache>
            </c:strRef>
          </c:tx>
          <c:spPr>
            <a:solidFill>
              <a:schemeClr val="accent1">
                <a:shade val="40000"/>
              </a:schemeClr>
            </a:solidFill>
            <a:ln>
              <a:noFill/>
            </a:ln>
            <a:effectLst/>
          </c:spPr>
          <c:cat>
            <c:numRef>
              <c:f>'GRSV_6.2_6.3_Zusatz'!$C$100:$AM$100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'GRSV_6.2_6.3_Zusatz'!$C$102:$AM$102</c:f>
              <c:numCache>
                <c:formatCode>#,##0.0000</c:formatCode>
                <c:ptCount val="37"/>
                <c:pt idx="0">
                  <c:v>16.507814349266475</c:v>
                </c:pt>
                <c:pt idx="1">
                  <c:v>17.563051335571789</c:v>
                </c:pt>
                <c:pt idx="2">
                  <c:v>18.658063050338182</c:v>
                </c:pt>
                <c:pt idx="3">
                  <c:v>20.350655490883288</c:v>
                </c:pt>
                <c:pt idx="4">
                  <c:v>22.028423218868756</c:v>
                </c:pt>
                <c:pt idx="5">
                  <c:v>23.182869497259556</c:v>
                </c:pt>
                <c:pt idx="6">
                  <c:v>23.887352028476556</c:v>
                </c:pt>
                <c:pt idx="7">
                  <c:v>23.963334626463066</c:v>
                </c:pt>
                <c:pt idx="8">
                  <c:v>24.540713630525055</c:v>
                </c:pt>
                <c:pt idx="9">
                  <c:v>24.772439656038937</c:v>
                </c:pt>
                <c:pt idx="10">
                  <c:v>25.214334630438703</c:v>
                </c:pt>
                <c:pt idx="11">
                  <c:v>25.315959996124242</c:v>
                </c:pt>
                <c:pt idx="12">
                  <c:v>27.149189640204387</c:v>
                </c:pt>
                <c:pt idx="13">
                  <c:v>28.728560339803778</c:v>
                </c:pt>
                <c:pt idx="14">
                  <c:v>30.121821441640119</c:v>
                </c:pt>
                <c:pt idx="15">
                  <c:v>30.304611192088</c:v>
                </c:pt>
                <c:pt idx="16">
                  <c:v>31.047105703340073</c:v>
                </c:pt>
                <c:pt idx="17">
                  <c:v>31.68606719491142</c:v>
                </c:pt>
                <c:pt idx="18">
                  <c:v>32.480578402580306</c:v>
                </c:pt>
                <c:pt idx="19">
                  <c:v>33.619447635001748</c:v>
                </c:pt>
                <c:pt idx="20">
                  <c:v>35.431291800645269</c:v>
                </c:pt>
                <c:pt idx="21">
                  <c:v>36.965925316476074</c:v>
                </c:pt>
                <c:pt idx="22">
                  <c:v>37.691830278597116</c:v>
                </c:pt>
                <c:pt idx="23">
                  <c:v>38.062031123086555</c:v>
                </c:pt>
                <c:pt idx="24">
                  <c:v>39.207268725890245</c:v>
                </c:pt>
                <c:pt idx="25">
                  <c:v>39.868066126340118</c:v>
                </c:pt>
                <c:pt idx="26">
                  <c:v>40.720184495472701</c:v>
                </c:pt>
                <c:pt idx="27">
                  <c:v>41.330475722800948</c:v>
                </c:pt>
                <c:pt idx="28">
                  <c:v>41.898838564543574</c:v>
                </c:pt>
                <c:pt idx="29">
                  <c:v>42.38515349536997</c:v>
                </c:pt>
                <c:pt idx="30">
                  <c:v>42.916991632280386</c:v>
                </c:pt>
                <c:pt idx="31">
                  <c:v>43.585284560969015</c:v>
                </c:pt>
                <c:pt idx="32">
                  <c:v>44.689346380653724</c:v>
                </c:pt>
                <c:pt idx="33">
                  <c:v>47.088213382442582</c:v>
                </c:pt>
                <c:pt idx="34">
                  <c:v>48.443975785641435</c:v>
                </c:pt>
                <c:pt idx="35">
                  <c:v>50.007535415088348</c:v>
                </c:pt>
                <c:pt idx="36">
                  <c:v>51.830799191882946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93-41C5-AC91-48D6FF51277C}"/>
            </c:ext>
          </c:extLst>
        </c:ser>
        <c:ser>
          <c:idx val="1"/>
          <c:order val="1"/>
          <c:tx>
            <c:strRef>
              <c:f>'GRSV_6.2_6.3_Zusatz'!$B$103</c:f>
              <c:strCache>
                <c:ptCount val="1"/>
                <c:pt idx="0">
                  <c:v>PC à l’AVS / EL zur AHV</c:v>
                </c:pt>
              </c:strCache>
            </c:strRef>
          </c:tx>
          <c:spPr>
            <a:solidFill>
              <a:schemeClr val="accent1">
                <a:shade val="51000"/>
              </a:schemeClr>
            </a:solidFill>
            <a:ln>
              <a:noFill/>
            </a:ln>
            <a:effectLst/>
          </c:spPr>
          <c:cat>
            <c:numRef>
              <c:f>'GRSV_6.2_6.3_Zusatz'!$C$100:$AM$100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'GRSV_6.2_6.3_Zusatz'!$C$103:$AM$103</c:f>
              <c:numCache>
                <c:formatCode>#,##0.0000</c:formatCode>
                <c:ptCount val="37"/>
                <c:pt idx="0">
                  <c:v>0.84277057200000005</c:v>
                </c:pt>
                <c:pt idx="1">
                  <c:v>0.91417683100000002</c:v>
                </c:pt>
                <c:pt idx="2">
                  <c:v>0.97666742399999995</c:v>
                </c:pt>
                <c:pt idx="3">
                  <c:v>1.1243611009999999</c:v>
                </c:pt>
                <c:pt idx="4">
                  <c:v>1.2789479940000001</c:v>
                </c:pt>
                <c:pt idx="5">
                  <c:v>1.4684640899999999</c:v>
                </c:pt>
                <c:pt idx="6">
                  <c:v>1.541400112</c:v>
                </c:pt>
                <c:pt idx="7">
                  <c:v>1.5670140000000001</c:v>
                </c:pt>
                <c:pt idx="8">
                  <c:v>1.574969254</c:v>
                </c:pt>
                <c:pt idx="9">
                  <c:v>1.326083691</c:v>
                </c:pt>
                <c:pt idx="10">
                  <c:v>1.3763932759999999</c:v>
                </c:pt>
                <c:pt idx="11">
                  <c:v>1.4202204190000001</c:v>
                </c:pt>
                <c:pt idx="12">
                  <c:v>1.4390610910000001</c:v>
                </c:pt>
                <c:pt idx="13">
                  <c:v>1.4410409299999996</c:v>
                </c:pt>
                <c:pt idx="14">
                  <c:v>1.4424455190000001</c:v>
                </c:pt>
                <c:pt idx="15">
                  <c:v>1.5247607230000002</c:v>
                </c:pt>
                <c:pt idx="16">
                  <c:v>1.572623721</c:v>
                </c:pt>
                <c:pt idx="17">
                  <c:v>1.6509246900000003</c:v>
                </c:pt>
                <c:pt idx="18">
                  <c:v>1.6953942709999998</c:v>
                </c:pt>
                <c:pt idx="19">
                  <c:v>1.731033075</c:v>
                </c:pt>
                <c:pt idx="20">
                  <c:v>1.827051381</c:v>
                </c:pt>
                <c:pt idx="21">
                  <c:v>2.0716810569999997</c:v>
                </c:pt>
                <c:pt idx="22">
                  <c:v>2.20965743</c:v>
                </c:pt>
                <c:pt idx="23">
                  <c:v>2.323597382</c:v>
                </c:pt>
                <c:pt idx="24">
                  <c:v>2.4390466959999997</c:v>
                </c:pt>
                <c:pt idx="25">
                  <c:v>2.5245078460000001</c:v>
                </c:pt>
                <c:pt idx="26">
                  <c:v>2.6046216040000001</c:v>
                </c:pt>
                <c:pt idx="27">
                  <c:v>2.7120780679999998</c:v>
                </c:pt>
                <c:pt idx="28">
                  <c:v>2.7784015630000005</c:v>
                </c:pt>
                <c:pt idx="29">
                  <c:v>2.8564572690000003</c:v>
                </c:pt>
                <c:pt idx="30">
                  <c:v>2.9067103140000001</c:v>
                </c:pt>
                <c:pt idx="31">
                  <c:v>2.9562906400000002</c:v>
                </c:pt>
                <c:pt idx="32">
                  <c:v>3.057576257</c:v>
                </c:pt>
                <c:pt idx="33">
                  <c:v>3.1675621899999999</c:v>
                </c:pt>
                <c:pt idx="34">
                  <c:v>3.1606456790000004</c:v>
                </c:pt>
                <c:pt idx="35">
                  <c:v>3.1699271050000002</c:v>
                </c:pt>
                <c:pt idx="36">
                  <c:v>3.3282921669999999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93-41C5-AC91-48D6FF51277C}"/>
            </c:ext>
          </c:extLst>
        </c:ser>
        <c:ser>
          <c:idx val="2"/>
          <c:order val="2"/>
          <c:tx>
            <c:strRef>
              <c:f>'GRSV_6.2_6.3_Zusatz'!$B$104</c:f>
              <c:strCache>
                <c:ptCount val="1"/>
                <c:pt idx="0">
                  <c:v>AI / IV</c:v>
                </c:pt>
              </c:strCache>
            </c:strRef>
          </c:tx>
          <c:spPr>
            <a:solidFill>
              <a:schemeClr val="accent1">
                <a:shade val="62000"/>
              </a:schemeClr>
            </a:solidFill>
            <a:ln>
              <a:noFill/>
            </a:ln>
            <a:effectLst/>
          </c:spPr>
          <c:cat>
            <c:numRef>
              <c:f>'GRSV_6.2_6.3_Zusatz'!$C$100:$AM$100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'GRSV_6.2_6.3_Zusatz'!$C$104:$AM$104</c:f>
              <c:numCache>
                <c:formatCode>#,##0.0000</c:formatCode>
                <c:ptCount val="37"/>
                <c:pt idx="0">
                  <c:v>3.2328082635299999</c:v>
                </c:pt>
                <c:pt idx="1">
                  <c:v>3.7921852814900001</c:v>
                </c:pt>
                <c:pt idx="2">
                  <c:v>4.0285623964499999</c:v>
                </c:pt>
                <c:pt idx="3">
                  <c:v>4.4116551376899986</c:v>
                </c:pt>
                <c:pt idx="4">
                  <c:v>4.84144322643</c:v>
                </c:pt>
                <c:pt idx="5">
                  <c:v>5.2607375419700002</c:v>
                </c:pt>
                <c:pt idx="6">
                  <c:v>5.56744881862</c:v>
                </c:pt>
                <c:pt idx="7">
                  <c:v>5.7706485454699994</c:v>
                </c:pt>
                <c:pt idx="8">
                  <c:v>6.4832865168200007</c:v>
                </c:pt>
                <c:pt idx="9">
                  <c:v>6.8862556151399996</c:v>
                </c:pt>
                <c:pt idx="10">
                  <c:v>7.0368355297500003</c:v>
                </c:pt>
                <c:pt idx="11">
                  <c:v>7.2692867442599995</c:v>
                </c:pt>
                <c:pt idx="12">
                  <c:v>7.5624942825300003</c:v>
                </c:pt>
                <c:pt idx="13">
                  <c:v>7.8973934684999998</c:v>
                </c:pt>
                <c:pt idx="14">
                  <c:v>8.45775732189</c:v>
                </c:pt>
                <c:pt idx="15">
                  <c:v>8.7748500542599999</c:v>
                </c:pt>
                <c:pt idx="16">
                  <c:v>9.2100692922200018</c:v>
                </c:pt>
                <c:pt idx="17">
                  <c:v>9.5109532012300004</c:v>
                </c:pt>
                <c:pt idx="18">
                  <c:v>9.823419080239999</c:v>
                </c:pt>
                <c:pt idx="19">
                  <c:v>9.90354968788</c:v>
                </c:pt>
                <c:pt idx="20">
                  <c:v>10.314962081519999</c:v>
                </c:pt>
                <c:pt idx="21">
                  <c:v>9.6327471809600009</c:v>
                </c:pt>
                <c:pt idx="22">
                  <c:v>8.2048149672499999</c:v>
                </c:pt>
                <c:pt idx="23">
                  <c:v>8.1757852101899999</c:v>
                </c:pt>
                <c:pt idx="24">
                  <c:v>9.463502816259151</c:v>
                </c:pt>
                <c:pt idx="25">
                  <c:v>9.7587179993406714</c:v>
                </c:pt>
                <c:pt idx="26">
                  <c:v>9.8710066012975943</c:v>
                </c:pt>
                <c:pt idx="27">
                  <c:v>10.007786783164136</c:v>
                </c:pt>
                <c:pt idx="28">
                  <c:v>10.013725906140415</c:v>
                </c:pt>
                <c:pt idx="29">
                  <c:v>9.9531199032087443</c:v>
                </c:pt>
                <c:pt idx="30">
                  <c:v>10.119953833793243</c:v>
                </c:pt>
                <c:pt idx="31">
                  <c:v>9.2682420415476443</c:v>
                </c:pt>
                <c:pt idx="32">
                  <c:v>9.1815465909554348</c:v>
                </c:pt>
                <c:pt idx="33">
                  <c:v>9.2235383883028064</c:v>
                </c:pt>
                <c:pt idx="34">
                  <c:v>9.5125756148030778</c:v>
                </c:pt>
                <c:pt idx="35">
                  <c:v>9.8846776840694108</c:v>
                </c:pt>
                <c:pt idx="36">
                  <c:v>10.172795296443814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93-41C5-AC91-48D6FF51277C}"/>
            </c:ext>
          </c:extLst>
        </c:ser>
        <c:ser>
          <c:idx val="3"/>
          <c:order val="3"/>
          <c:tx>
            <c:strRef>
              <c:f>'GRSV_6.2_6.3_Zusatz'!$B$105</c:f>
              <c:strCache>
                <c:ptCount val="1"/>
                <c:pt idx="0">
                  <c:v>PC à l’AI / EL zur IV</c:v>
                </c:pt>
              </c:strCache>
            </c:strRef>
          </c:tx>
          <c:spPr>
            <a:solidFill>
              <a:schemeClr val="accent1">
                <a:shade val="73000"/>
              </a:schemeClr>
            </a:solidFill>
            <a:ln>
              <a:noFill/>
            </a:ln>
            <a:effectLst/>
          </c:spPr>
          <c:cat>
            <c:numRef>
              <c:f>'GRSV_6.2_6.3_Zusatz'!$C$100:$AM$100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'GRSV_6.2_6.3_Zusatz'!$C$105:$AM$105</c:f>
              <c:numCache>
                <c:formatCode>#,##0.0000</c:formatCode>
                <c:ptCount val="37"/>
                <c:pt idx="0">
                  <c:v>0.21486507099999999</c:v>
                </c:pt>
                <c:pt idx="1">
                  <c:v>0.23882150100000002</c:v>
                </c:pt>
                <c:pt idx="2">
                  <c:v>0.26675892499999998</c:v>
                </c:pt>
                <c:pt idx="3">
                  <c:v>0.30927557</c:v>
                </c:pt>
                <c:pt idx="4">
                  <c:v>0.35882545299999996</c:v>
                </c:pt>
                <c:pt idx="5">
                  <c:v>0.42595917900000002</c:v>
                </c:pt>
                <c:pt idx="6">
                  <c:v>0.49432384600000001</c:v>
                </c:pt>
                <c:pt idx="7">
                  <c:v>0.54539055299999994</c:v>
                </c:pt>
                <c:pt idx="8">
                  <c:v>0.582655437</c:v>
                </c:pt>
                <c:pt idx="9">
                  <c:v>0.57838193400000004</c:v>
                </c:pt>
                <c:pt idx="10">
                  <c:v>0.65317934200000005</c:v>
                </c:pt>
                <c:pt idx="11">
                  <c:v>0.72271222199999996</c:v>
                </c:pt>
                <c:pt idx="12">
                  <c:v>0.79788436500000004</c:v>
                </c:pt>
                <c:pt idx="13">
                  <c:v>0.84719917</c:v>
                </c:pt>
                <c:pt idx="14">
                  <c:v>0.90876417200000004</c:v>
                </c:pt>
                <c:pt idx="15">
                  <c:v>1.0030423050000001</c:v>
                </c:pt>
                <c:pt idx="16">
                  <c:v>1.098648517</c:v>
                </c:pt>
                <c:pt idx="17">
                  <c:v>1.1965298279999999</c:v>
                </c:pt>
                <c:pt idx="18">
                  <c:v>1.2863130730000001</c:v>
                </c:pt>
                <c:pt idx="19">
                  <c:v>1.3492841450000002</c:v>
                </c:pt>
                <c:pt idx="20">
                  <c:v>1.419188307</c:v>
                </c:pt>
                <c:pt idx="21">
                  <c:v>1.6081364849999999</c:v>
                </c:pt>
                <c:pt idx="22">
                  <c:v>1.6960820539999999</c:v>
                </c:pt>
                <c:pt idx="23">
                  <c:v>1.75110948</c:v>
                </c:pt>
                <c:pt idx="24">
                  <c:v>1.8368551709999998</c:v>
                </c:pt>
                <c:pt idx="25">
                  <c:v>1.911412237</c:v>
                </c:pt>
                <c:pt idx="26">
                  <c:v>1.923238201</c:v>
                </c:pt>
                <c:pt idx="27">
                  <c:v>1.9666394009999999</c:v>
                </c:pt>
                <c:pt idx="28">
                  <c:v>2.0037061280000001</c:v>
                </c:pt>
                <c:pt idx="29">
                  <c:v>2.0448891399999995</c:v>
                </c:pt>
                <c:pt idx="30">
                  <c:v>2.0322570670000002</c:v>
                </c:pt>
                <c:pt idx="31">
                  <c:v>2.0872866540000001</c:v>
                </c:pt>
                <c:pt idx="32">
                  <c:v>2.1416072709999998</c:v>
                </c:pt>
                <c:pt idx="33">
                  <c:v>2.2003516890000001</c:v>
                </c:pt>
                <c:pt idx="34">
                  <c:v>2.282190242</c:v>
                </c:pt>
                <c:pt idx="35">
                  <c:v>2.323437448</c:v>
                </c:pt>
                <c:pt idx="36">
                  <c:v>2.3841262999999997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93-41C5-AC91-48D6FF51277C}"/>
            </c:ext>
          </c:extLst>
        </c:ser>
        <c:ser>
          <c:idx val="4"/>
          <c:order val="4"/>
          <c:tx>
            <c:strRef>
              <c:f>'GRSV_6.2_6.3_Zusatz'!$B$106</c:f>
              <c:strCache>
                <c:ptCount val="1"/>
                <c:pt idx="0">
                  <c:v>PP / BV</c:v>
                </c:pt>
              </c:strCache>
            </c:strRef>
          </c:tx>
          <c:spPr>
            <a:solidFill>
              <a:schemeClr val="accent1">
                <a:shade val="83000"/>
              </a:schemeClr>
            </a:solidFill>
            <a:ln>
              <a:noFill/>
            </a:ln>
            <a:effectLst/>
          </c:spPr>
          <c:cat>
            <c:numRef>
              <c:f>'GRSV_6.2_6.3_Zusatz'!$C$100:$AM$100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'GRSV_6.2_6.3_Zusatz'!$C$106:$AM$106</c:f>
              <c:numCache>
                <c:formatCode>#,##0.0000</c:formatCode>
                <c:ptCount val="37"/>
                <c:pt idx="0">
                  <c:v>23.276510199999997</c:v>
                </c:pt>
                <c:pt idx="1">
                  <c:v>26.129121880521073</c:v>
                </c:pt>
                <c:pt idx="2">
                  <c:v>29.340695571114956</c:v>
                </c:pt>
                <c:pt idx="3">
                  <c:v>32.88219007393829</c:v>
                </c:pt>
                <c:pt idx="4">
                  <c:v>35.776073351549805</c:v>
                </c:pt>
                <c:pt idx="5">
                  <c:v>38.99259856495086</c:v>
                </c:pt>
                <c:pt idx="6">
                  <c:v>39.124434207884519</c:v>
                </c:pt>
                <c:pt idx="7">
                  <c:v>39.269296654741218</c:v>
                </c:pt>
                <c:pt idx="8">
                  <c:v>40.80708690346632</c:v>
                </c:pt>
                <c:pt idx="9">
                  <c:v>42.011329013615509</c:v>
                </c:pt>
                <c:pt idx="10">
                  <c:v>41.9</c:v>
                </c:pt>
                <c:pt idx="11">
                  <c:v>44.839909616865128</c:v>
                </c:pt>
                <c:pt idx="12">
                  <c:v>44.3</c:v>
                </c:pt>
                <c:pt idx="13">
                  <c:v>46.051000000000002</c:v>
                </c:pt>
                <c:pt idx="14">
                  <c:v>47.6</c:v>
                </c:pt>
                <c:pt idx="15">
                  <c:v>45.716550000000005</c:v>
                </c:pt>
                <c:pt idx="16">
                  <c:v>46.1</c:v>
                </c:pt>
                <c:pt idx="17">
                  <c:v>47.724763968769288</c:v>
                </c:pt>
                <c:pt idx="18">
                  <c:v>50.994962809841006</c:v>
                </c:pt>
                <c:pt idx="19">
                  <c:v>53.334030706816542</c:v>
                </c:pt>
                <c:pt idx="20">
                  <c:v>59.523483915181032</c:v>
                </c:pt>
                <c:pt idx="21">
                  <c:v>61.034457190606709</c:v>
                </c:pt>
                <c:pt idx="22">
                  <c:v>61.083969223779427</c:v>
                </c:pt>
                <c:pt idx="23">
                  <c:v>63.313404000000006</c:v>
                </c:pt>
                <c:pt idx="24">
                  <c:v>62.698426760094577</c:v>
                </c:pt>
                <c:pt idx="25">
                  <c:v>64.042305141112195</c:v>
                </c:pt>
                <c:pt idx="26">
                  <c:v>68.959221180987598</c:v>
                </c:pt>
                <c:pt idx="27">
                  <c:v>69.343530874088188</c:v>
                </c:pt>
                <c:pt idx="28">
                  <c:v>68.190017353569445</c:v>
                </c:pt>
                <c:pt idx="29">
                  <c:v>68.323550455380527</c:v>
                </c:pt>
                <c:pt idx="30">
                  <c:v>72.082412635720928</c:v>
                </c:pt>
                <c:pt idx="31">
                  <c:v>71.030097461643933</c:v>
                </c:pt>
                <c:pt idx="32">
                  <c:v>75.964647927026462</c:v>
                </c:pt>
                <c:pt idx="33">
                  <c:v>82.072828239168587</c:v>
                </c:pt>
                <c:pt idx="34">
                  <c:v>79.459203700666535</c:v>
                </c:pt>
                <c:pt idx="35">
                  <c:v>79.912344429800342</c:v>
                </c:pt>
                <c:pt idx="36">
                  <c:v>81.600751963050342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93-41C5-AC91-48D6FF51277C}"/>
            </c:ext>
          </c:extLst>
        </c:ser>
        <c:ser>
          <c:idx val="5"/>
          <c:order val="5"/>
          <c:tx>
            <c:strRef>
              <c:f>'GRSV_6.2_6.3_Zusatz'!$B$107</c:f>
              <c:strCache>
                <c:ptCount val="1"/>
                <c:pt idx="0">
                  <c:v>AMal / KV</c:v>
                </c:pt>
              </c:strCache>
            </c:strRef>
          </c:tx>
          <c:spPr>
            <a:solidFill>
              <a:schemeClr val="accent1">
                <a:shade val="94000"/>
              </a:schemeClr>
            </a:solidFill>
            <a:ln>
              <a:noFill/>
            </a:ln>
            <a:effectLst/>
          </c:spPr>
          <c:cat>
            <c:numRef>
              <c:f>'GRSV_6.2_6.3_Zusatz'!$C$100:$AM$100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'GRSV_6.2_6.3_Zusatz'!$C$107:$AM$107</c:f>
              <c:numCache>
                <c:formatCode>#,##0.0000</c:formatCode>
                <c:ptCount val="37"/>
                <c:pt idx="0">
                  <c:v>6.7179626450466783</c:v>
                </c:pt>
                <c:pt idx="1">
                  <c:v>7.0818082718584137</c:v>
                </c:pt>
                <c:pt idx="2">
                  <c:v>7.7137564279830393</c:v>
                </c:pt>
                <c:pt idx="3">
                  <c:v>8.6234550499796168</c:v>
                </c:pt>
                <c:pt idx="4">
                  <c:v>9.2987068327826865</c:v>
                </c:pt>
                <c:pt idx="5">
                  <c:v>9.9070866496250023</c:v>
                </c:pt>
                <c:pt idx="6">
                  <c:v>10.782703295535727</c:v>
                </c:pt>
                <c:pt idx="7">
                  <c:v>10.724024530676905</c:v>
                </c:pt>
                <c:pt idx="8">
                  <c:v>10.890250088559533</c:v>
                </c:pt>
                <c:pt idx="9">
                  <c:v>11.425708587324078</c:v>
                </c:pt>
                <c:pt idx="10">
                  <c:v>12.417897309119304</c:v>
                </c:pt>
                <c:pt idx="11">
                  <c:v>13.07207969768349</c:v>
                </c:pt>
                <c:pt idx="12">
                  <c:v>13.422321831356061</c:v>
                </c:pt>
                <c:pt idx="13">
                  <c:v>13.906736879300267</c:v>
                </c:pt>
                <c:pt idx="14">
                  <c:v>14.19102745177535</c:v>
                </c:pt>
                <c:pt idx="15">
                  <c:v>15.580764663444031</c:v>
                </c:pt>
                <c:pt idx="16">
                  <c:v>16.962041411493981</c:v>
                </c:pt>
                <c:pt idx="17">
                  <c:v>18.185211737974068</c:v>
                </c:pt>
                <c:pt idx="18">
                  <c:v>18.783614348899278</c:v>
                </c:pt>
                <c:pt idx="19">
                  <c:v>19.535556635302878</c:v>
                </c:pt>
                <c:pt idx="20">
                  <c:v>20.098545315690732</c:v>
                </c:pt>
                <c:pt idx="21">
                  <c:v>19.925979886765898</c:v>
                </c:pt>
                <c:pt idx="22">
                  <c:v>20.675651783333482</c:v>
                </c:pt>
                <c:pt idx="23">
                  <c:v>22.472191752394949</c:v>
                </c:pt>
                <c:pt idx="24">
                  <c:v>23.73855009403718</c:v>
                </c:pt>
                <c:pt idx="25">
                  <c:v>24.593892436060006</c:v>
                </c:pt>
                <c:pt idx="26">
                  <c:v>25.116873699840003</c:v>
                </c:pt>
                <c:pt idx="27">
                  <c:v>25.949311927580005</c:v>
                </c:pt>
                <c:pt idx="28">
                  <c:v>27.229643906088643</c:v>
                </c:pt>
                <c:pt idx="29">
                  <c:v>28.732302558911105</c:v>
                </c:pt>
                <c:pt idx="30">
                  <c:v>30.157987425830033</c:v>
                </c:pt>
                <c:pt idx="31">
                  <c:v>31.536816357458815</c:v>
                </c:pt>
                <c:pt idx="32">
                  <c:v>33.663987919459998</c:v>
                </c:pt>
                <c:pt idx="33">
                  <c:v>32.400962092249998</c:v>
                </c:pt>
                <c:pt idx="34">
                  <c:v>32.440023859489997</c:v>
                </c:pt>
                <c:pt idx="35">
                  <c:v>33.151339184350007</c:v>
                </c:pt>
                <c:pt idx="36">
                  <c:v>35.283138633060005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93-41C5-AC91-48D6FF51277C}"/>
            </c:ext>
          </c:extLst>
        </c:ser>
        <c:ser>
          <c:idx val="6"/>
          <c:order val="6"/>
          <c:tx>
            <c:strRef>
              <c:f>'GRSV_6.2_6.3_Zusatz'!$B$108</c:f>
              <c:strCache>
                <c:ptCount val="1"/>
                <c:pt idx="0">
                  <c:v>AA / UV</c:v>
                </c:pt>
              </c:strCache>
            </c:strRef>
          </c:tx>
          <c:spPr>
            <a:solidFill>
              <a:schemeClr val="accent1">
                <a:tint val="95000"/>
              </a:schemeClr>
            </a:solidFill>
            <a:ln>
              <a:noFill/>
            </a:ln>
            <a:effectLst/>
          </c:spPr>
          <c:cat>
            <c:numRef>
              <c:f>'GRSV_6.2_6.3_Zusatz'!$C$100:$AM$100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'GRSV_6.2_6.3_Zusatz'!$C$108:$AM$108</c:f>
              <c:numCache>
                <c:formatCode>#,##0.0000</c:formatCode>
                <c:ptCount val="37"/>
                <c:pt idx="0">
                  <c:v>3.3715158790000004</c:v>
                </c:pt>
                <c:pt idx="1">
                  <c:v>3.558439312</c:v>
                </c:pt>
                <c:pt idx="2">
                  <c:v>3.8499891739999996</c:v>
                </c:pt>
                <c:pt idx="3">
                  <c:v>4.1812421189999993</c:v>
                </c:pt>
                <c:pt idx="4">
                  <c:v>4.4643042830000006</c:v>
                </c:pt>
                <c:pt idx="5">
                  <c:v>4.6159232049999988</c:v>
                </c:pt>
                <c:pt idx="6">
                  <c:v>4.7827683700000003</c:v>
                </c:pt>
                <c:pt idx="7">
                  <c:v>5.3813518039999995</c:v>
                </c:pt>
                <c:pt idx="8">
                  <c:v>5.6123965449999993</c:v>
                </c:pt>
                <c:pt idx="9">
                  <c:v>5.7986710669999999</c:v>
                </c:pt>
                <c:pt idx="10">
                  <c:v>5.7085164349999999</c:v>
                </c:pt>
                <c:pt idx="11">
                  <c:v>5.7540646930000001</c:v>
                </c:pt>
                <c:pt idx="12">
                  <c:v>5.7981305540000001</c:v>
                </c:pt>
                <c:pt idx="13">
                  <c:v>5.9921160349999987</c:v>
                </c:pt>
                <c:pt idx="14">
                  <c:v>6.2789327750000004</c:v>
                </c:pt>
                <c:pt idx="15">
                  <c:v>6.3075234949999999</c:v>
                </c:pt>
                <c:pt idx="16">
                  <c:v>6.450139439</c:v>
                </c:pt>
                <c:pt idx="17">
                  <c:v>6.9243350499999998</c:v>
                </c:pt>
                <c:pt idx="18">
                  <c:v>7.2750840290000003</c:v>
                </c:pt>
                <c:pt idx="19">
                  <c:v>7.6741766020000002</c:v>
                </c:pt>
                <c:pt idx="20">
                  <c:v>8.014171717</c:v>
                </c:pt>
                <c:pt idx="21">
                  <c:v>7.9481045509999984</c:v>
                </c:pt>
                <c:pt idx="22">
                  <c:v>7.6369995729999998</c:v>
                </c:pt>
                <c:pt idx="23">
                  <c:v>7.8625686830000001</c:v>
                </c:pt>
                <c:pt idx="24">
                  <c:v>7.8803653759999994</c:v>
                </c:pt>
                <c:pt idx="25">
                  <c:v>7.7635741139999999</c:v>
                </c:pt>
                <c:pt idx="26">
                  <c:v>7.769574594999999</c:v>
                </c:pt>
                <c:pt idx="27">
                  <c:v>7.7733318640000011</c:v>
                </c:pt>
                <c:pt idx="28">
                  <c:v>7.7457690570000004</c:v>
                </c:pt>
                <c:pt idx="29">
                  <c:v>7.8171281170000002</c:v>
                </c:pt>
                <c:pt idx="30">
                  <c:v>7.9720663409999997</c:v>
                </c:pt>
                <c:pt idx="31">
                  <c:v>8.0211544409999984</c:v>
                </c:pt>
                <c:pt idx="32">
                  <c:v>7.8211906679999981</c:v>
                </c:pt>
                <c:pt idx="33">
                  <c:v>8.0394123349999997</c:v>
                </c:pt>
                <c:pt idx="34">
                  <c:v>8.8645983569999984</c:v>
                </c:pt>
                <c:pt idx="35">
                  <c:v>7.4168075089999999</c:v>
                </c:pt>
                <c:pt idx="36">
                  <c:v>8.0018044320000001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C93-41C5-AC91-48D6FF51277C}"/>
            </c:ext>
          </c:extLst>
        </c:ser>
        <c:ser>
          <c:idx val="7"/>
          <c:order val="7"/>
          <c:tx>
            <c:strRef>
              <c:f>'GRSV_6.2_6.3_Zusatz'!$B$109</c:f>
              <c:strCache>
                <c:ptCount val="1"/>
                <c:pt idx="0">
                  <c:v>APG / EO</c:v>
                </c:pt>
              </c:strCache>
            </c:strRef>
          </c:tx>
          <c:spPr>
            <a:solidFill>
              <a:schemeClr val="accent1">
                <a:tint val="84000"/>
              </a:schemeClr>
            </a:solidFill>
            <a:ln>
              <a:noFill/>
            </a:ln>
            <a:effectLst/>
          </c:spPr>
          <c:cat>
            <c:numRef>
              <c:f>'GRSV_6.2_6.3_Zusatz'!$C$100:$AM$100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'GRSV_6.2_6.3_Zusatz'!$C$109:$AM$109</c:f>
              <c:numCache>
                <c:formatCode>#,##0.0000</c:formatCode>
                <c:ptCount val="37"/>
                <c:pt idx="0">
                  <c:v>1.0047487220335272</c:v>
                </c:pt>
                <c:pt idx="1">
                  <c:v>0.90928000437820999</c:v>
                </c:pt>
                <c:pt idx="2">
                  <c:v>0.96859599764181525</c:v>
                </c:pt>
                <c:pt idx="3">
                  <c:v>1.0590194344067152</c:v>
                </c:pt>
                <c:pt idx="4">
                  <c:v>1.1520009517312479</c:v>
                </c:pt>
                <c:pt idx="5">
                  <c:v>1.2132493818804428</c:v>
                </c:pt>
                <c:pt idx="6">
                  <c:v>1.2545255047734443</c:v>
                </c:pt>
                <c:pt idx="7">
                  <c:v>1.2727220262869332</c:v>
                </c:pt>
                <c:pt idx="8">
                  <c:v>0.8654213887749469</c:v>
                </c:pt>
                <c:pt idx="9">
                  <c:v>0.87428803845106606</c:v>
                </c:pt>
                <c:pt idx="10">
                  <c:v>0.96746304948129613</c:v>
                </c:pt>
                <c:pt idx="11">
                  <c:v>0.80756467560575806</c:v>
                </c:pt>
                <c:pt idx="12">
                  <c:v>0.8339091228956157</c:v>
                </c:pt>
                <c:pt idx="13">
                  <c:v>0.86075464661622381</c:v>
                </c:pt>
                <c:pt idx="14">
                  <c:v>0.88978960751988223</c:v>
                </c:pt>
                <c:pt idx="15">
                  <c:v>0.88542875302200019</c:v>
                </c:pt>
                <c:pt idx="16">
                  <c:v>0.85288185433992725</c:v>
                </c:pt>
                <c:pt idx="17">
                  <c:v>0.87998581686858479</c:v>
                </c:pt>
                <c:pt idx="18">
                  <c:v>0.89712763129969419</c:v>
                </c:pt>
                <c:pt idx="19">
                  <c:v>0.92930664008824981</c:v>
                </c:pt>
                <c:pt idx="20">
                  <c:v>0.99615500102474197</c:v>
                </c:pt>
                <c:pt idx="21">
                  <c:v>0.99802223576392501</c:v>
                </c:pt>
                <c:pt idx="22">
                  <c:v>1.0044502921528804</c:v>
                </c:pt>
                <c:pt idx="23">
                  <c:v>0.99899243114343805</c:v>
                </c:pt>
                <c:pt idx="24">
                  <c:v>1.7104686799606021</c:v>
                </c:pt>
                <c:pt idx="25">
                  <c:v>1.7359050333292017</c:v>
                </c:pt>
                <c:pt idx="26">
                  <c:v>1.7758950302797074</c:v>
                </c:pt>
                <c:pt idx="27">
                  <c:v>1.8042715529849087</c:v>
                </c:pt>
                <c:pt idx="28">
                  <c:v>1.8334588400260128</c:v>
                </c:pt>
                <c:pt idx="29">
                  <c:v>1.6748077191412865</c:v>
                </c:pt>
                <c:pt idx="30">
                  <c:v>1.6920412991463751</c:v>
                </c:pt>
                <c:pt idx="31">
                  <c:v>1.7217963178633329</c:v>
                </c:pt>
                <c:pt idx="32">
                  <c:v>1.766439021440839</c:v>
                </c:pt>
                <c:pt idx="33">
                  <c:v>1.7898785409246063</c:v>
                </c:pt>
                <c:pt idx="34">
                  <c:v>2.0488092450854838</c:v>
                </c:pt>
                <c:pt idx="35">
                  <c:v>2.1137350588822392</c:v>
                </c:pt>
                <c:pt idx="36">
                  <c:v>2.1861208372832368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C93-41C5-AC91-48D6FF51277C}"/>
            </c:ext>
          </c:extLst>
        </c:ser>
        <c:ser>
          <c:idx val="8"/>
          <c:order val="8"/>
          <c:tx>
            <c:strRef>
              <c:f>'GRSV_6.2_6.3_Zusatz'!$B$110</c:f>
              <c:strCache>
                <c:ptCount val="1"/>
                <c:pt idx="0">
                  <c:v>AC / ALV</c:v>
                </c:pt>
              </c:strCache>
            </c:strRef>
          </c:tx>
          <c:spPr>
            <a:solidFill>
              <a:schemeClr val="accent1">
                <a:tint val="74000"/>
              </a:schemeClr>
            </a:solidFill>
            <a:ln>
              <a:noFill/>
            </a:ln>
            <a:effectLst/>
          </c:spPr>
          <c:cat>
            <c:numRef>
              <c:f>'GRSV_6.2_6.3_Zusatz'!$C$100:$AM$100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'GRSV_6.2_6.3_Zusatz'!$C$110:$AM$110</c:f>
              <c:numCache>
                <c:formatCode>#,##0.0000</c:formatCode>
                <c:ptCount val="37"/>
                <c:pt idx="0">
                  <c:v>0.81548412573999995</c:v>
                </c:pt>
                <c:pt idx="1">
                  <c:v>0.87582294511000003</c:v>
                </c:pt>
                <c:pt idx="2">
                  <c:v>0.93643073730999993</c:v>
                </c:pt>
                <c:pt idx="3">
                  <c:v>0.73589164446999999</c:v>
                </c:pt>
                <c:pt idx="4">
                  <c:v>0.81831597912999998</c:v>
                </c:pt>
                <c:pt idx="5">
                  <c:v>0.77542043801000005</c:v>
                </c:pt>
                <c:pt idx="6">
                  <c:v>3.5003505487499997</c:v>
                </c:pt>
                <c:pt idx="7">
                  <c:v>3.50172326174</c:v>
                </c:pt>
                <c:pt idx="8">
                  <c:v>5.3036721240200002</c:v>
                </c:pt>
                <c:pt idx="9">
                  <c:v>5.7690920400000003</c:v>
                </c:pt>
                <c:pt idx="10">
                  <c:v>5.5178000000000003</c:v>
                </c:pt>
                <c:pt idx="11">
                  <c:v>5.4239000000000006</c:v>
                </c:pt>
                <c:pt idx="12">
                  <c:v>5.8986999999999981</c:v>
                </c:pt>
                <c:pt idx="13">
                  <c:v>6.2302000000000008</c:v>
                </c:pt>
                <c:pt idx="14">
                  <c:v>6.5720000000000001</c:v>
                </c:pt>
                <c:pt idx="15">
                  <c:v>6.5870999999999995</c:v>
                </c:pt>
                <c:pt idx="16">
                  <c:v>5.6563999999999997</c:v>
                </c:pt>
                <c:pt idx="17">
                  <c:v>4.5776000000000003</c:v>
                </c:pt>
                <c:pt idx="18">
                  <c:v>4.5838999999999999</c:v>
                </c:pt>
                <c:pt idx="19">
                  <c:v>4.6513999999999998</c:v>
                </c:pt>
                <c:pt idx="20">
                  <c:v>4.8197000000000001</c:v>
                </c:pt>
                <c:pt idx="21">
                  <c:v>5.13756653007</c:v>
                </c:pt>
                <c:pt idx="22">
                  <c:v>5.6632975535799996</c:v>
                </c:pt>
                <c:pt idx="23">
                  <c:v>5.7516816018600005</c:v>
                </c:pt>
                <c:pt idx="24">
                  <c:v>7.2222487168299994</c:v>
                </c:pt>
                <c:pt idx="25">
                  <c:v>6.9628227498000008</c:v>
                </c:pt>
                <c:pt idx="26">
                  <c:v>7.0784421300700009</c:v>
                </c:pt>
                <c:pt idx="27">
                  <c:v>7.2599716345500012</c:v>
                </c:pt>
                <c:pt idx="28">
                  <c:v>7.48340639188</c:v>
                </c:pt>
                <c:pt idx="29">
                  <c:v>7.6050370971499994</c:v>
                </c:pt>
                <c:pt idx="30">
                  <c:v>7.7393884123499994</c:v>
                </c:pt>
                <c:pt idx="31">
                  <c:v>7.9039007726100001</c:v>
                </c:pt>
                <c:pt idx="32">
                  <c:v>8.0954838812999999</c:v>
                </c:pt>
                <c:pt idx="33">
                  <c:v>17.429149207239995</c:v>
                </c:pt>
                <c:pt idx="34">
                  <c:v>14.10086671669</c:v>
                </c:pt>
                <c:pt idx="35">
                  <c:v>9.6823896613100011</c:v>
                </c:pt>
                <c:pt idx="36">
                  <c:v>9.2149528878900018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93-41C5-AC91-48D6FF51277C}"/>
            </c:ext>
          </c:extLst>
        </c:ser>
        <c:ser>
          <c:idx val="9"/>
          <c:order val="9"/>
          <c:tx>
            <c:strRef>
              <c:f>'GRSV_6.2_6.3_Zusatz'!$B$111</c:f>
              <c:strCache>
                <c:ptCount val="1"/>
                <c:pt idx="0">
                  <c:v>AFam / FamZ</c:v>
                </c:pt>
              </c:strCache>
            </c:strRef>
          </c:tx>
          <c:spPr>
            <a:solidFill>
              <a:schemeClr val="accent1">
                <a:tint val="63000"/>
              </a:schemeClr>
            </a:solidFill>
            <a:ln>
              <a:noFill/>
            </a:ln>
            <a:effectLst/>
          </c:spPr>
          <c:cat>
            <c:numRef>
              <c:f>'GRSV_6.2_6.3_Zusatz'!$C$100:$AM$100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'GRSV_6.2_6.3_Zusatz'!$C$111:$AM$111</c:f>
              <c:numCache>
                <c:formatCode>#,##0.0000</c:formatCode>
                <c:ptCount val="37"/>
                <c:pt idx="0">
                  <c:v>2.3939134412590541</c:v>
                </c:pt>
                <c:pt idx="1">
                  <c:v>2.4888647745182277</c:v>
                </c:pt>
                <c:pt idx="2">
                  <c:v>2.5848312653956165</c:v>
                </c:pt>
                <c:pt idx="3">
                  <c:v>2.6891975706768436</c:v>
                </c:pt>
                <c:pt idx="4">
                  <c:v>2.8744365345461911</c:v>
                </c:pt>
                <c:pt idx="5">
                  <c:v>3.0721195822041865</c:v>
                </c:pt>
                <c:pt idx="6">
                  <c:v>3.3259482968144947</c:v>
                </c:pt>
                <c:pt idx="7">
                  <c:v>3.4143031597741254</c:v>
                </c:pt>
                <c:pt idx="8">
                  <c:v>3.4443724195015748</c:v>
                </c:pt>
                <c:pt idx="9">
                  <c:v>3.638734649599356</c:v>
                </c:pt>
                <c:pt idx="10">
                  <c:v>3.7898064376985543</c:v>
                </c:pt>
                <c:pt idx="11">
                  <c:v>3.8103317282095426</c:v>
                </c:pt>
                <c:pt idx="12">
                  <c:v>3.9009750680483228</c:v>
                </c:pt>
                <c:pt idx="13">
                  <c:v>3.9740814491128482</c:v>
                </c:pt>
                <c:pt idx="14">
                  <c:v>4.0372058076341322</c:v>
                </c:pt>
                <c:pt idx="15">
                  <c:v>4.2232353471151285</c:v>
                </c:pt>
                <c:pt idx="16">
                  <c:v>4.2558083416688355</c:v>
                </c:pt>
                <c:pt idx="17">
                  <c:v>4.2519058757732946</c:v>
                </c:pt>
                <c:pt idx="18">
                  <c:v>4.36070227077587</c:v>
                </c:pt>
                <c:pt idx="19">
                  <c:v>4.4092365513888749</c:v>
                </c:pt>
                <c:pt idx="20">
                  <c:v>4.5384216846802339</c:v>
                </c:pt>
                <c:pt idx="21">
                  <c:v>4.6392930020345302</c:v>
                </c:pt>
                <c:pt idx="22">
                  <c:v>5.1807994848099996</c:v>
                </c:pt>
                <c:pt idx="23">
                  <c:v>5.0736898576600007</c:v>
                </c:pt>
                <c:pt idx="24">
                  <c:v>5.1330741439700001</c:v>
                </c:pt>
                <c:pt idx="25">
                  <c:v>5.465259692510001</c:v>
                </c:pt>
                <c:pt idx="26">
                  <c:v>5.7361111859400005</c:v>
                </c:pt>
                <c:pt idx="27">
                  <c:v>5.9573043516299995</c:v>
                </c:pt>
                <c:pt idx="28">
                  <c:v>5.93752552628</c:v>
                </c:pt>
                <c:pt idx="29">
                  <c:v>6.0575820279099997</c:v>
                </c:pt>
                <c:pt idx="30">
                  <c:v>6.3186535906899994</c:v>
                </c:pt>
                <c:pt idx="31">
                  <c:v>6.2603096069099999</c:v>
                </c:pt>
                <c:pt idx="32">
                  <c:v>6.7223356841000008</c:v>
                </c:pt>
                <c:pt idx="33">
                  <c:v>6.9145503432899984</c:v>
                </c:pt>
                <c:pt idx="34">
                  <c:v>7.0869522007699999</c:v>
                </c:pt>
                <c:pt idx="35">
                  <c:v>6.9471527094199992</c:v>
                </c:pt>
                <c:pt idx="36">
                  <c:v>7.3653335681099996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C93-41C5-AC91-48D6FF51277C}"/>
            </c:ext>
          </c:extLst>
        </c:ser>
        <c:ser>
          <c:idx val="10"/>
          <c:order val="10"/>
          <c:tx>
            <c:strRef>
              <c:f>'GRSV_6.2_6.3_Zusatz'!$B$112</c:f>
              <c:strCache>
                <c:ptCount val="1"/>
                <c:pt idx="0">
                  <c:v>Ptra / ÜL</c:v>
                </c:pt>
              </c:strCache>
            </c:strRef>
          </c:tx>
          <c:spPr>
            <a:solidFill>
              <a:schemeClr val="accent1">
                <a:tint val="52000"/>
              </a:schemeClr>
            </a:solidFill>
            <a:ln>
              <a:noFill/>
            </a:ln>
            <a:effectLst/>
          </c:spPr>
          <c:cat>
            <c:numRef>
              <c:f>'GRSV_6.2_6.3_Zusatz'!$C$100:$AM$100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'GRSV_6.2_6.3_Zusatz'!$C$112:$AM$112</c:f>
              <c:numCache>
                <c:formatCode>#,##0.0000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1.7588649500000001E-3</c:v>
                </c:pt>
                <c:pt idx="35">
                  <c:v>1.3641473929999998E-2</c:v>
                </c:pt>
                <c:pt idx="36">
                  <c:v>2.6252312329999999E-2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1C93-41C5-AC91-48D6FF51277C}"/>
            </c:ext>
          </c:extLst>
        </c:ser>
        <c:ser>
          <c:idx val="11"/>
          <c:order val="11"/>
          <c:tx>
            <c:strRef>
              <c:f>'GRSV_6.2_6.3_Zusatz'!$B$113</c:f>
              <c:strCache>
                <c:ptCount val="1"/>
                <c:pt idx="0">
                  <c:v>CPG / CEE</c:v>
                </c:pt>
              </c:strCache>
            </c:strRef>
          </c:tx>
          <c:spPr>
            <a:solidFill>
              <a:schemeClr val="accent1">
                <a:tint val="41000"/>
              </a:schemeClr>
            </a:solidFill>
            <a:ln>
              <a:noFill/>
            </a:ln>
            <a:effectLst/>
          </c:spPr>
          <c:cat>
            <c:numRef>
              <c:f>'GRSV_6.2_6.3_Zusatz'!$C$100:$AM$100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'GRSV_6.2_6.3_Zusatz'!$C$113:$AM$113</c:f>
              <c:numCache>
                <c:formatCode>#,##0.0000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2.2006642820999995</c:v>
                </c:pt>
                <c:pt idx="34">
                  <c:v>1.7910965836599999</c:v>
                </c:pt>
                <c:pt idx="35">
                  <c:v>0.2773775360700001</c:v>
                </c:pt>
                <c:pt idx="36">
                  <c:v>3.2935952499999997E-3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93-41C5-AC91-48D6FF512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842096"/>
        <c:axId val="497841704"/>
        <c:extLst/>
      </c:areaChart>
      <c:catAx>
        <c:axId val="49784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7841704"/>
        <c:crosses val="autoZero"/>
        <c:auto val="1"/>
        <c:lblAlgn val="ctr"/>
        <c:lblOffset val="100"/>
        <c:tickLblSkip val="5"/>
        <c:noMultiLvlLbl val="0"/>
      </c:catAx>
      <c:valAx>
        <c:axId val="497841704"/>
        <c:scaling>
          <c:orientation val="minMax"/>
          <c:max val="2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'GRSV_6.2_6.3_Zusatz'!$A$100:$B$100</c:f>
              <c:strCache>
                <c:ptCount val="2"/>
                <c:pt idx="0">
                  <c:v>en milliards de francs</c:v>
                </c:pt>
                <c:pt idx="1">
                  <c:v>in Milliarden Franken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7842096"/>
        <c:crosses val="autoZero"/>
        <c:crossBetween val="midCat"/>
        <c:majorUnit val="2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=verketten('GRSV_10A,B'!$A$3;" / ";'GRSV_10A,B'!$B$3)</c:f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'GRSV_6.2_6.3_Zusatz'!$B$115</c:f>
              <c:strCache>
                <c:ptCount val="1"/>
                <c:pt idx="0">
                  <c:v>AVS / AHV</c:v>
                </c:pt>
              </c:strCache>
            </c:strRef>
          </c:tx>
          <c:spPr>
            <a:solidFill>
              <a:schemeClr val="accent2">
                <a:shade val="40000"/>
              </a:schemeClr>
            </a:solidFill>
            <a:ln>
              <a:noFill/>
            </a:ln>
            <a:effectLst/>
          </c:spPr>
          <c:cat>
            <c:numRef>
              <c:f>'GRSV_6.2_6.3_Zusatz'!$C$100:$AM$100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'GRSV_6.2_6.3_Zusatz'!$C$115:$AM$115</c:f>
              <c:numCache>
                <c:formatCode>#,##0.0000</c:formatCode>
                <c:ptCount val="37"/>
                <c:pt idx="0">
                  <c:v>15.709821206320001</c:v>
                </c:pt>
                <c:pt idx="1">
                  <c:v>16.631075697509999</c:v>
                </c:pt>
                <c:pt idx="2">
                  <c:v>16.96098959938</c:v>
                </c:pt>
                <c:pt idx="3">
                  <c:v>18.327665003209997</c:v>
                </c:pt>
                <c:pt idx="4">
                  <c:v>19.68817572088</c:v>
                </c:pt>
                <c:pt idx="5">
                  <c:v>21.206050069159996</c:v>
                </c:pt>
                <c:pt idx="6">
                  <c:v>23.046586513269997</c:v>
                </c:pt>
                <c:pt idx="7">
                  <c:v>23.362609753090005</c:v>
                </c:pt>
                <c:pt idx="8">
                  <c:v>24.502824111419997</c:v>
                </c:pt>
                <c:pt idx="9">
                  <c:v>24.81676264999</c:v>
                </c:pt>
                <c:pt idx="10">
                  <c:v>25.80252445628</c:v>
                </c:pt>
                <c:pt idx="11">
                  <c:v>26.714905546279997</c:v>
                </c:pt>
                <c:pt idx="12">
                  <c:v>27.386966888140002</c:v>
                </c:pt>
                <c:pt idx="13">
                  <c:v>27.721899414839999</c:v>
                </c:pt>
                <c:pt idx="14">
                  <c:v>29.081319635069999</c:v>
                </c:pt>
                <c:pt idx="15">
                  <c:v>29.094528135780006</c:v>
                </c:pt>
                <c:pt idx="16">
                  <c:v>29.980986434589994</c:v>
                </c:pt>
                <c:pt idx="17">
                  <c:v>30.423021147819995</c:v>
                </c:pt>
                <c:pt idx="18">
                  <c:v>31.327153060760001</c:v>
                </c:pt>
                <c:pt idx="19">
                  <c:v>31.68225283036</c:v>
                </c:pt>
                <c:pt idx="20">
                  <c:v>33.302841433559998</c:v>
                </c:pt>
                <c:pt idx="21">
                  <c:v>33.877951444049998</c:v>
                </c:pt>
                <c:pt idx="22">
                  <c:v>35.786632737550001</c:v>
                </c:pt>
                <c:pt idx="23">
                  <c:v>36.604056835240002</c:v>
                </c:pt>
                <c:pt idx="24">
                  <c:v>38.052705340589995</c:v>
                </c:pt>
                <c:pt idx="25">
                  <c:v>38.797675313009997</c:v>
                </c:pt>
                <c:pt idx="26">
                  <c:v>39.975939433969991</c:v>
                </c:pt>
                <c:pt idx="27">
                  <c:v>40.866330043000005</c:v>
                </c:pt>
                <c:pt idx="28">
                  <c:v>41.735014134400011</c:v>
                </c:pt>
                <c:pt idx="29">
                  <c:v>42.530201545560004</c:v>
                </c:pt>
                <c:pt idx="30">
                  <c:v>43.291774050959994</c:v>
                </c:pt>
                <c:pt idx="31">
                  <c:v>44.054972438430006</c:v>
                </c:pt>
                <c:pt idx="32">
                  <c:v>45.254179194429994</c:v>
                </c:pt>
                <c:pt idx="33">
                  <c:v>45.976923773729993</c:v>
                </c:pt>
                <c:pt idx="34">
                  <c:v>47.026666149500009</c:v>
                </c:pt>
                <c:pt idx="35">
                  <c:v>47.807349251349997</c:v>
                </c:pt>
                <c:pt idx="36">
                  <c:v>49.952882737540008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4A-4293-BA01-68AF3BA7AA43}"/>
            </c:ext>
          </c:extLst>
        </c:ser>
        <c:ser>
          <c:idx val="1"/>
          <c:order val="1"/>
          <c:tx>
            <c:strRef>
              <c:f>'GRSV_6.2_6.3_Zusatz'!$B$116</c:f>
              <c:strCache>
                <c:ptCount val="1"/>
                <c:pt idx="0">
                  <c:v>PC à l’AVS / EL zur AHV</c:v>
                </c:pt>
              </c:strCache>
            </c:strRef>
          </c:tx>
          <c:spPr>
            <a:solidFill>
              <a:schemeClr val="accent2">
                <a:shade val="51000"/>
              </a:schemeClr>
            </a:solidFill>
            <a:ln>
              <a:noFill/>
            </a:ln>
            <a:effectLst/>
          </c:spPr>
          <c:cat>
            <c:numRef>
              <c:f>'GRSV_6.2_6.3_Zusatz'!$C$100:$AM$100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'GRSV_6.2_6.3_Zusatz'!$C$116:$AM$116</c:f>
              <c:numCache>
                <c:formatCode>#,##0.0000</c:formatCode>
                <c:ptCount val="37"/>
                <c:pt idx="0">
                  <c:v>0.84277057200000005</c:v>
                </c:pt>
                <c:pt idx="1">
                  <c:v>0.91417683100000002</c:v>
                </c:pt>
                <c:pt idx="2">
                  <c:v>0.97666742399999995</c:v>
                </c:pt>
                <c:pt idx="3">
                  <c:v>1.1243611009999999</c:v>
                </c:pt>
                <c:pt idx="4">
                  <c:v>1.2789479940000001</c:v>
                </c:pt>
                <c:pt idx="5">
                  <c:v>1.4684640899999999</c:v>
                </c:pt>
                <c:pt idx="6">
                  <c:v>1.541400112</c:v>
                </c:pt>
                <c:pt idx="7">
                  <c:v>1.5670140000000001</c:v>
                </c:pt>
                <c:pt idx="8">
                  <c:v>1.574969254</c:v>
                </c:pt>
                <c:pt idx="9">
                  <c:v>1.326083691</c:v>
                </c:pt>
                <c:pt idx="10">
                  <c:v>1.3763932759999999</c:v>
                </c:pt>
                <c:pt idx="11">
                  <c:v>1.4202204190000001</c:v>
                </c:pt>
                <c:pt idx="12">
                  <c:v>1.4390610910000001</c:v>
                </c:pt>
                <c:pt idx="13">
                  <c:v>1.44104093</c:v>
                </c:pt>
                <c:pt idx="14">
                  <c:v>1.4424455190000001</c:v>
                </c:pt>
                <c:pt idx="15">
                  <c:v>1.5247607230000002</c:v>
                </c:pt>
                <c:pt idx="16">
                  <c:v>1.572623721</c:v>
                </c:pt>
                <c:pt idx="17">
                  <c:v>1.6509246900000001</c:v>
                </c:pt>
                <c:pt idx="18">
                  <c:v>1.6953942709999998</c:v>
                </c:pt>
                <c:pt idx="19">
                  <c:v>1.731033075</c:v>
                </c:pt>
                <c:pt idx="20">
                  <c:v>1.827051381</c:v>
                </c:pt>
                <c:pt idx="21">
                  <c:v>2.0716810569999997</c:v>
                </c:pt>
                <c:pt idx="22">
                  <c:v>2.20965743</c:v>
                </c:pt>
                <c:pt idx="23">
                  <c:v>2.323597382</c:v>
                </c:pt>
                <c:pt idx="24">
                  <c:v>2.4390466959999997</c:v>
                </c:pt>
                <c:pt idx="25">
                  <c:v>2.5245078460000001</c:v>
                </c:pt>
                <c:pt idx="26">
                  <c:v>2.6046216040000001</c:v>
                </c:pt>
                <c:pt idx="27">
                  <c:v>2.7120780679999998</c:v>
                </c:pt>
                <c:pt idx="28">
                  <c:v>2.7784015630000001</c:v>
                </c:pt>
                <c:pt idx="29">
                  <c:v>2.8564572689999999</c:v>
                </c:pt>
                <c:pt idx="30">
                  <c:v>2.9067103140000001</c:v>
                </c:pt>
                <c:pt idx="31">
                  <c:v>2.9562906400000002</c:v>
                </c:pt>
                <c:pt idx="32">
                  <c:v>3.057576257</c:v>
                </c:pt>
                <c:pt idx="33">
                  <c:v>3.1675621899999999</c:v>
                </c:pt>
                <c:pt idx="34">
                  <c:v>3.1606456790000004</c:v>
                </c:pt>
                <c:pt idx="35">
                  <c:v>3.1699271050000002</c:v>
                </c:pt>
                <c:pt idx="36">
                  <c:v>3.3282921669999999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4A-4293-BA01-68AF3BA7AA43}"/>
            </c:ext>
          </c:extLst>
        </c:ser>
        <c:ser>
          <c:idx val="2"/>
          <c:order val="2"/>
          <c:tx>
            <c:strRef>
              <c:f>'GRSV_6.2_6.3_Zusatz'!$B$117</c:f>
              <c:strCache>
                <c:ptCount val="1"/>
                <c:pt idx="0">
                  <c:v>AI / IV</c:v>
                </c:pt>
              </c:strCache>
            </c:strRef>
          </c:tx>
          <c:spPr>
            <a:solidFill>
              <a:schemeClr val="accent2">
                <a:shade val="62000"/>
              </a:schemeClr>
            </a:solidFill>
            <a:ln>
              <a:noFill/>
            </a:ln>
            <a:effectLst/>
          </c:spPr>
          <c:cat>
            <c:numRef>
              <c:f>'GRSV_6.2_6.3_Zusatz'!$C$100:$AM$100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'GRSV_6.2_6.3_Zusatz'!$C$117:$AM$117</c:f>
              <c:numCache>
                <c:formatCode>#,##0.0000</c:formatCode>
                <c:ptCount val="37"/>
                <c:pt idx="0">
                  <c:v>3.3155878799699998</c:v>
                </c:pt>
                <c:pt idx="1">
                  <c:v>3.5736093004399998</c:v>
                </c:pt>
                <c:pt idx="2">
                  <c:v>3.7500808147300009</c:v>
                </c:pt>
                <c:pt idx="3">
                  <c:v>4.1331894303499999</c:v>
                </c:pt>
                <c:pt idx="4">
                  <c:v>4.6186829881199989</c:v>
                </c:pt>
                <c:pt idx="5">
                  <c:v>5.2494934604000001</c:v>
                </c:pt>
                <c:pt idx="6">
                  <c:v>5.9873037764500001</c:v>
                </c:pt>
                <c:pt idx="7">
                  <c:v>6.3959724426499998</c:v>
                </c:pt>
                <c:pt idx="8">
                  <c:v>6.8261852760199995</c:v>
                </c:pt>
                <c:pt idx="9">
                  <c:v>7.3131522271799998</c:v>
                </c:pt>
                <c:pt idx="10">
                  <c:v>7.6519830973799987</c:v>
                </c:pt>
                <c:pt idx="11">
                  <c:v>7.9650420741799994</c:v>
                </c:pt>
                <c:pt idx="12">
                  <c:v>8.3616378249000007</c:v>
                </c:pt>
                <c:pt idx="13">
                  <c:v>8.717881808989997</c:v>
                </c:pt>
                <c:pt idx="14">
                  <c:v>9.4652761624699995</c:v>
                </c:pt>
                <c:pt idx="15">
                  <c:v>9.9643393577800001</c:v>
                </c:pt>
                <c:pt idx="16">
                  <c:v>10.657934267389997</c:v>
                </c:pt>
                <c:pt idx="17">
                  <c:v>11.096499969839996</c:v>
                </c:pt>
                <c:pt idx="18">
                  <c:v>11.561265841629998</c:v>
                </c:pt>
                <c:pt idx="19">
                  <c:v>11.459915459079998</c:v>
                </c:pt>
                <c:pt idx="20">
                  <c:v>11.904721250470001</c:v>
                </c:pt>
                <c:pt idx="21">
                  <c:v>11.092304183140001</c:v>
                </c:pt>
                <c:pt idx="22">
                  <c:v>9.6164285685099991</c:v>
                </c:pt>
                <c:pt idx="23">
                  <c:v>9.2970347756699994</c:v>
                </c:pt>
                <c:pt idx="24">
                  <c:v>9.4883019720900013</c:v>
                </c:pt>
                <c:pt idx="25">
                  <c:v>9.2945508137099999</c:v>
                </c:pt>
                <c:pt idx="26">
                  <c:v>9.3056635649000032</c:v>
                </c:pt>
                <c:pt idx="27">
                  <c:v>9.2541987156300003</c:v>
                </c:pt>
                <c:pt idx="28">
                  <c:v>9.3040824008900014</c:v>
                </c:pt>
                <c:pt idx="29">
                  <c:v>9.2005587905400006</c:v>
                </c:pt>
                <c:pt idx="30">
                  <c:v>9.2344730537299995</c:v>
                </c:pt>
                <c:pt idx="31">
                  <c:v>9.261402350700001</c:v>
                </c:pt>
                <c:pt idx="32">
                  <c:v>9.4839898582900002</c:v>
                </c:pt>
                <c:pt idx="33">
                  <c:v>9.5944921930600007</c:v>
                </c:pt>
                <c:pt idx="34">
                  <c:v>9.8316436304200021</c:v>
                </c:pt>
                <c:pt idx="35">
                  <c:v>9.7141605985799995</c:v>
                </c:pt>
                <c:pt idx="36">
                  <c:v>10.06411340719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4A-4293-BA01-68AF3BA7AA43}"/>
            </c:ext>
          </c:extLst>
        </c:ser>
        <c:ser>
          <c:idx val="3"/>
          <c:order val="3"/>
          <c:tx>
            <c:strRef>
              <c:f>'GRSV_6.2_6.3_Zusatz'!$B$118</c:f>
              <c:strCache>
                <c:ptCount val="1"/>
                <c:pt idx="0">
                  <c:v>PC à l’AI / EL zur IV</c:v>
                </c:pt>
              </c:strCache>
            </c:strRef>
          </c:tx>
          <c:spPr>
            <a:solidFill>
              <a:schemeClr val="accent2">
                <a:shade val="73000"/>
              </a:schemeClr>
            </a:solidFill>
            <a:ln>
              <a:noFill/>
            </a:ln>
            <a:effectLst/>
          </c:spPr>
          <c:cat>
            <c:numRef>
              <c:f>'GRSV_6.2_6.3_Zusatz'!$C$100:$AM$100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'GRSV_6.2_6.3_Zusatz'!$C$118:$AM$118</c:f>
              <c:numCache>
                <c:formatCode>#,##0.0000</c:formatCode>
                <c:ptCount val="37"/>
                <c:pt idx="0">
                  <c:v>0.21486507099999999</c:v>
                </c:pt>
                <c:pt idx="1">
                  <c:v>0.23882150100000002</c:v>
                </c:pt>
                <c:pt idx="2">
                  <c:v>0.26675892499999998</c:v>
                </c:pt>
                <c:pt idx="3">
                  <c:v>0.30927557</c:v>
                </c:pt>
                <c:pt idx="4">
                  <c:v>0.35882545300000002</c:v>
                </c:pt>
                <c:pt idx="5">
                  <c:v>0.42595917900000002</c:v>
                </c:pt>
                <c:pt idx="6">
                  <c:v>0.49432384600000001</c:v>
                </c:pt>
                <c:pt idx="7">
                  <c:v>0.54539055299999994</c:v>
                </c:pt>
                <c:pt idx="8">
                  <c:v>0.582655437</c:v>
                </c:pt>
                <c:pt idx="9">
                  <c:v>0.57838193400000004</c:v>
                </c:pt>
                <c:pt idx="10">
                  <c:v>0.65317934200000005</c:v>
                </c:pt>
                <c:pt idx="11">
                  <c:v>0.72271222199999996</c:v>
                </c:pt>
                <c:pt idx="12">
                  <c:v>0.79788436500000004</c:v>
                </c:pt>
                <c:pt idx="13">
                  <c:v>0.84719917</c:v>
                </c:pt>
                <c:pt idx="14">
                  <c:v>0.90876417200000004</c:v>
                </c:pt>
                <c:pt idx="15">
                  <c:v>1.0030423050000001</c:v>
                </c:pt>
                <c:pt idx="16">
                  <c:v>1.098648517</c:v>
                </c:pt>
                <c:pt idx="17">
                  <c:v>1.1965298279999999</c:v>
                </c:pt>
                <c:pt idx="18">
                  <c:v>1.2863130730000001</c:v>
                </c:pt>
                <c:pt idx="19">
                  <c:v>1.3492841450000002</c:v>
                </c:pt>
                <c:pt idx="20">
                  <c:v>1.419188307</c:v>
                </c:pt>
                <c:pt idx="21">
                  <c:v>1.6081364849999999</c:v>
                </c:pt>
                <c:pt idx="22">
                  <c:v>1.6960820539999999</c:v>
                </c:pt>
                <c:pt idx="23">
                  <c:v>1.75110948</c:v>
                </c:pt>
                <c:pt idx="24">
                  <c:v>1.8368551709999998</c:v>
                </c:pt>
                <c:pt idx="25">
                  <c:v>1.911412237</c:v>
                </c:pt>
                <c:pt idx="26">
                  <c:v>1.923238201</c:v>
                </c:pt>
                <c:pt idx="27">
                  <c:v>1.9666394009999999</c:v>
                </c:pt>
                <c:pt idx="28">
                  <c:v>2.0037061280000001</c:v>
                </c:pt>
                <c:pt idx="29">
                  <c:v>2.04488914</c:v>
                </c:pt>
                <c:pt idx="30">
                  <c:v>2.0322570670000002</c:v>
                </c:pt>
                <c:pt idx="31">
                  <c:v>2.0872866540000001</c:v>
                </c:pt>
                <c:pt idx="32">
                  <c:v>2.1416072709999998</c:v>
                </c:pt>
                <c:pt idx="33">
                  <c:v>2.2003516890000001</c:v>
                </c:pt>
                <c:pt idx="34">
                  <c:v>2.282190242</c:v>
                </c:pt>
                <c:pt idx="35">
                  <c:v>2.323437448</c:v>
                </c:pt>
                <c:pt idx="36">
                  <c:v>2.3841262999999997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4A-4293-BA01-68AF3BA7AA43}"/>
            </c:ext>
          </c:extLst>
        </c:ser>
        <c:ser>
          <c:idx val="4"/>
          <c:order val="4"/>
          <c:tx>
            <c:strRef>
              <c:f>'GRSV_6.2_6.3_Zusatz'!$B$119</c:f>
              <c:strCache>
                <c:ptCount val="1"/>
                <c:pt idx="0">
                  <c:v>PP / BV</c:v>
                </c:pt>
              </c:strCache>
            </c:strRef>
          </c:tx>
          <c:spPr>
            <a:solidFill>
              <a:schemeClr val="accent2">
                <a:shade val="83000"/>
              </a:schemeClr>
            </a:solidFill>
            <a:ln>
              <a:noFill/>
            </a:ln>
            <a:effectLst/>
          </c:spPr>
          <c:cat>
            <c:numRef>
              <c:f>'GRSV_6.2_6.3_Zusatz'!$C$100:$AM$100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'GRSV_6.2_6.3_Zusatz'!$C$119:$AM$119</c:f>
              <c:numCache>
                <c:formatCode>#,##0.0000</c:formatCode>
                <c:ptCount val="37"/>
                <c:pt idx="0">
                  <c:v>12.497746897848408</c:v>
                </c:pt>
                <c:pt idx="1">
                  <c:v>13.621805933161161</c:v>
                </c:pt>
                <c:pt idx="2">
                  <c:v>14.641420422950873</c:v>
                </c:pt>
                <c:pt idx="3">
                  <c:v>16.527937783040013</c:v>
                </c:pt>
                <c:pt idx="4">
                  <c:v>18.560690621480919</c:v>
                </c:pt>
                <c:pt idx="5">
                  <c:v>20.814385958042422</c:v>
                </c:pt>
                <c:pt idx="6">
                  <c:v>21.946729295819512</c:v>
                </c:pt>
                <c:pt idx="7">
                  <c:v>23.207909206978545</c:v>
                </c:pt>
                <c:pt idx="8">
                  <c:v>25.43652673567825</c:v>
                </c:pt>
                <c:pt idx="9">
                  <c:v>27.217176886045451</c:v>
                </c:pt>
                <c:pt idx="10">
                  <c:v>28.373803569340424</c:v>
                </c:pt>
                <c:pt idx="11">
                  <c:v>29.762582040896273</c:v>
                </c:pt>
                <c:pt idx="12">
                  <c:v>31.386881662465065</c:v>
                </c:pt>
                <c:pt idx="13">
                  <c:v>32.583869490556935</c:v>
                </c:pt>
                <c:pt idx="14">
                  <c:v>34.344303569340425</c:v>
                </c:pt>
                <c:pt idx="15">
                  <c:v>33.862020554547058</c:v>
                </c:pt>
                <c:pt idx="16">
                  <c:v>32.910301279802518</c:v>
                </c:pt>
                <c:pt idx="17">
                  <c:v>36.053337771772853</c:v>
                </c:pt>
                <c:pt idx="18">
                  <c:v>36.689334502602463</c:v>
                </c:pt>
                <c:pt idx="19">
                  <c:v>37.28923703666387</c:v>
                </c:pt>
                <c:pt idx="20">
                  <c:v>37.820155361423261</c:v>
                </c:pt>
                <c:pt idx="21">
                  <c:v>39.396804972135293</c:v>
                </c:pt>
                <c:pt idx="22">
                  <c:v>43.983867591895574</c:v>
                </c:pt>
                <c:pt idx="23">
                  <c:v>46.265860951586156</c:v>
                </c:pt>
                <c:pt idx="24">
                  <c:v>45.985909616989417</c:v>
                </c:pt>
                <c:pt idx="25">
                  <c:v>50.338384590682516</c:v>
                </c:pt>
                <c:pt idx="26">
                  <c:v>51.232685237460643</c:v>
                </c:pt>
                <c:pt idx="27">
                  <c:v>51.937227605933032</c:v>
                </c:pt>
                <c:pt idx="28">
                  <c:v>53.524709538513925</c:v>
                </c:pt>
                <c:pt idx="29">
                  <c:v>52.68455533384757</c:v>
                </c:pt>
                <c:pt idx="30">
                  <c:v>53.641108001517161</c:v>
                </c:pt>
                <c:pt idx="31">
                  <c:v>58.7218123029254</c:v>
                </c:pt>
                <c:pt idx="32">
                  <c:v>53.837242559204725</c:v>
                </c:pt>
                <c:pt idx="33">
                  <c:v>55.780821225067548</c:v>
                </c:pt>
                <c:pt idx="34">
                  <c:v>59.816593772950753</c:v>
                </c:pt>
                <c:pt idx="35">
                  <c:v>58.953281048687209</c:v>
                </c:pt>
                <c:pt idx="36">
                  <c:v>61.67138426051757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4A-4293-BA01-68AF3BA7AA43}"/>
            </c:ext>
          </c:extLst>
        </c:ser>
        <c:ser>
          <c:idx val="5"/>
          <c:order val="5"/>
          <c:tx>
            <c:strRef>
              <c:f>'GRSV_6.2_6.3_Zusatz'!$B$120</c:f>
              <c:strCache>
                <c:ptCount val="1"/>
                <c:pt idx="0">
                  <c:v>AMal / KV</c:v>
                </c:pt>
              </c:strCache>
            </c:strRef>
          </c:tx>
          <c:spPr>
            <a:solidFill>
              <a:schemeClr val="accent2">
                <a:shade val="94000"/>
              </a:schemeClr>
            </a:solidFill>
            <a:ln>
              <a:noFill/>
            </a:ln>
            <a:effectLst/>
          </c:spPr>
          <c:cat>
            <c:numRef>
              <c:f>'GRSV_6.2_6.3_Zusatz'!$C$100:$AM$100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'GRSV_6.2_6.3_Zusatz'!$C$120:$AM$120</c:f>
              <c:numCache>
                <c:formatCode>#,##0.0000</c:formatCode>
                <c:ptCount val="37"/>
                <c:pt idx="0">
                  <c:v>6.820689163128268</c:v>
                </c:pt>
                <c:pt idx="1">
                  <c:v>7.2062849497568457</c:v>
                </c:pt>
                <c:pt idx="2">
                  <c:v>7.7306607672391321</c:v>
                </c:pt>
                <c:pt idx="3">
                  <c:v>8.369632634229669</c:v>
                </c:pt>
                <c:pt idx="4">
                  <c:v>9.2992146190109199</c:v>
                </c:pt>
                <c:pt idx="5">
                  <c:v>10.121281931065543</c:v>
                </c:pt>
                <c:pt idx="6">
                  <c:v>10.874132371632397</c:v>
                </c:pt>
                <c:pt idx="7">
                  <c:v>10.548577999999997</c:v>
                </c:pt>
                <c:pt idx="8">
                  <c:v>10.959598</c:v>
                </c:pt>
                <c:pt idx="9">
                  <c:v>11.76116227434</c:v>
                </c:pt>
                <c:pt idx="10">
                  <c:v>12.344736443979999</c:v>
                </c:pt>
                <c:pt idx="11">
                  <c:v>13.044627279959998</c:v>
                </c:pt>
                <c:pt idx="12">
                  <c:v>13.448357261180002</c:v>
                </c:pt>
                <c:pt idx="13">
                  <c:v>14.203722035529999</c:v>
                </c:pt>
                <c:pt idx="14">
                  <c:v>14.92790377623</c:v>
                </c:pt>
                <c:pt idx="15">
                  <c:v>15.573087950209999</c:v>
                </c:pt>
                <c:pt idx="16">
                  <c:v>16.621620847270002</c:v>
                </c:pt>
                <c:pt idx="17">
                  <c:v>17.610315937140001</c:v>
                </c:pt>
                <c:pt idx="18">
                  <c:v>18.511249365720001</c:v>
                </c:pt>
                <c:pt idx="19">
                  <c:v>18.918654348670003</c:v>
                </c:pt>
                <c:pt idx="20">
                  <c:v>19.730429594529998</c:v>
                </c:pt>
                <c:pt idx="21">
                  <c:v>20.521848243619999</c:v>
                </c:pt>
                <c:pt idx="22">
                  <c:v>21.312373080839997</c:v>
                </c:pt>
                <c:pt idx="23">
                  <c:v>22.199677761810001</c:v>
                </c:pt>
                <c:pt idx="24">
                  <c:v>23.055040074300006</c:v>
                </c:pt>
                <c:pt idx="25">
                  <c:v>24.051989133280017</c:v>
                </c:pt>
                <c:pt idx="26">
                  <c:v>25.381975395990004</c:v>
                </c:pt>
                <c:pt idx="27">
                  <c:v>26.155420804759984</c:v>
                </c:pt>
                <c:pt idx="28">
                  <c:v>27.792846103520002</c:v>
                </c:pt>
                <c:pt idx="29">
                  <c:v>28.594023824620006</c:v>
                </c:pt>
                <c:pt idx="30">
                  <c:v>29.546228402800001</c:v>
                </c:pt>
                <c:pt idx="31">
                  <c:v>30.04475464607</c:v>
                </c:pt>
                <c:pt idx="32">
                  <c:v>31.104845494439996</c:v>
                </c:pt>
                <c:pt idx="33">
                  <c:v>31.591412880859988</c:v>
                </c:pt>
                <c:pt idx="34">
                  <c:v>33.086091603110006</c:v>
                </c:pt>
                <c:pt idx="35">
                  <c:v>34.587752248380013</c:v>
                </c:pt>
                <c:pt idx="36">
                  <c:v>36.980298114530001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4A-4293-BA01-68AF3BA7AA43}"/>
            </c:ext>
          </c:extLst>
        </c:ser>
        <c:ser>
          <c:idx val="6"/>
          <c:order val="6"/>
          <c:tx>
            <c:strRef>
              <c:f>'GRSV_6.2_6.3_Zusatz'!$B$121</c:f>
              <c:strCache>
                <c:ptCount val="1"/>
                <c:pt idx="0">
                  <c:v>AA / UV</c:v>
                </c:pt>
              </c:strCache>
            </c:strRef>
          </c:tx>
          <c:spPr>
            <a:solidFill>
              <a:schemeClr val="accent2">
                <a:tint val="95000"/>
              </a:schemeClr>
            </a:solidFill>
            <a:ln>
              <a:noFill/>
            </a:ln>
            <a:effectLst/>
          </c:spPr>
          <c:cat>
            <c:numRef>
              <c:f>'GRSV_6.2_6.3_Zusatz'!$C$100:$AM$100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'GRSV_6.2_6.3_Zusatz'!$C$121:$AM$121</c:f>
              <c:numCache>
                <c:formatCode>#,##0.0000</c:formatCode>
                <c:ptCount val="37"/>
                <c:pt idx="0">
                  <c:v>2.6771520089999998</c:v>
                </c:pt>
                <c:pt idx="1">
                  <c:v>2.8380836519999995</c:v>
                </c:pt>
                <c:pt idx="2">
                  <c:v>3.017570831</c:v>
                </c:pt>
                <c:pt idx="3">
                  <c:v>3.2587090750000001</c:v>
                </c:pt>
                <c:pt idx="4">
                  <c:v>3.6420002060000005</c:v>
                </c:pt>
                <c:pt idx="5">
                  <c:v>3.9385245060000003</c:v>
                </c:pt>
                <c:pt idx="6">
                  <c:v>3.9925816190000005</c:v>
                </c:pt>
                <c:pt idx="7">
                  <c:v>4.0007556100000006</c:v>
                </c:pt>
                <c:pt idx="8">
                  <c:v>4.0651722590000006</c:v>
                </c:pt>
                <c:pt idx="9">
                  <c:v>4.1068007790000003</c:v>
                </c:pt>
                <c:pt idx="10">
                  <c:v>4.1682907919999996</c:v>
                </c:pt>
                <c:pt idx="11">
                  <c:v>4.2170843330000007</c:v>
                </c:pt>
                <c:pt idx="12">
                  <c:v>4.3586448739999994</c:v>
                </c:pt>
                <c:pt idx="13">
                  <c:v>4.5464859429999995</c:v>
                </c:pt>
                <c:pt idx="14">
                  <c:v>4.7480210310000004</c:v>
                </c:pt>
                <c:pt idx="15">
                  <c:v>4.958887807</c:v>
                </c:pt>
                <c:pt idx="16">
                  <c:v>5.2228410749999998</c:v>
                </c:pt>
                <c:pt idx="17">
                  <c:v>5.3581803099999998</c:v>
                </c:pt>
                <c:pt idx="18">
                  <c:v>5.4204145740000005</c:v>
                </c:pt>
                <c:pt idx="19">
                  <c:v>5.4846253510000009</c:v>
                </c:pt>
                <c:pt idx="20">
                  <c:v>5.5313629830000002</c:v>
                </c:pt>
                <c:pt idx="21">
                  <c:v>5.743835462999999</c:v>
                </c:pt>
                <c:pt idx="22">
                  <c:v>5.9683478210000001</c:v>
                </c:pt>
                <c:pt idx="23">
                  <c:v>5.9927655349999984</c:v>
                </c:pt>
                <c:pt idx="24">
                  <c:v>6.0644129330000007</c:v>
                </c:pt>
                <c:pt idx="25">
                  <c:v>6.396532928000001</c:v>
                </c:pt>
                <c:pt idx="26">
                  <c:v>6.5379072430000003</c:v>
                </c:pt>
                <c:pt idx="27">
                  <c:v>6.7766169739999995</c:v>
                </c:pt>
                <c:pt idx="28">
                  <c:v>6.886133676</c:v>
                </c:pt>
                <c:pt idx="29">
                  <c:v>7.212688581000001</c:v>
                </c:pt>
                <c:pt idx="30">
                  <c:v>7.0803693810000006</c:v>
                </c:pt>
                <c:pt idx="31">
                  <c:v>7.1340177640000002</c:v>
                </c:pt>
                <c:pt idx="32">
                  <c:v>7.2399895450000002</c:v>
                </c:pt>
                <c:pt idx="33">
                  <c:v>7.0841192329999991</c:v>
                </c:pt>
                <c:pt idx="34">
                  <c:v>7.0910186919999996</c:v>
                </c:pt>
                <c:pt idx="35">
                  <c:v>7.1995530149999993</c:v>
                </c:pt>
                <c:pt idx="36">
                  <c:v>7.4872056460000014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4A-4293-BA01-68AF3BA7AA43}"/>
            </c:ext>
          </c:extLst>
        </c:ser>
        <c:ser>
          <c:idx val="7"/>
          <c:order val="7"/>
          <c:tx>
            <c:strRef>
              <c:f>'GRSV_6.2_6.3_Zusatz'!$B$122</c:f>
              <c:strCache>
                <c:ptCount val="1"/>
                <c:pt idx="0">
                  <c:v>APG / EO</c:v>
                </c:pt>
              </c:strCache>
            </c:strRef>
          </c:tx>
          <c:spPr>
            <a:solidFill>
              <a:schemeClr val="accent2">
                <a:tint val="84000"/>
              </a:schemeClr>
            </a:solidFill>
            <a:ln>
              <a:noFill/>
            </a:ln>
            <a:effectLst/>
          </c:spPr>
          <c:cat>
            <c:numRef>
              <c:f>'GRSV_6.2_6.3_Zusatz'!$C$100:$AM$100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'GRSV_6.2_6.3_Zusatz'!$C$122:$AM$122</c:f>
              <c:numCache>
                <c:formatCode>#,##0.0000</c:formatCode>
                <c:ptCount val="37"/>
                <c:pt idx="0">
                  <c:v>0.71583191525000001</c:v>
                </c:pt>
                <c:pt idx="1">
                  <c:v>0.84882794067</c:v>
                </c:pt>
                <c:pt idx="2">
                  <c:v>0.89156839423000001</c:v>
                </c:pt>
                <c:pt idx="3">
                  <c:v>0.88510661001000002</c:v>
                </c:pt>
                <c:pt idx="4">
                  <c:v>0.88946552963000003</c:v>
                </c:pt>
                <c:pt idx="5">
                  <c:v>0.88741098918000005</c:v>
                </c:pt>
                <c:pt idx="6">
                  <c:v>0.83047341722000001</c:v>
                </c:pt>
                <c:pt idx="7">
                  <c:v>0.8099388368999999</c:v>
                </c:pt>
                <c:pt idx="8">
                  <c:v>0.62086075421999998</c:v>
                </c:pt>
                <c:pt idx="9">
                  <c:v>0.62130410937000002</c:v>
                </c:pt>
                <c:pt idx="10">
                  <c:v>0.58188065796999988</c:v>
                </c:pt>
                <c:pt idx="11">
                  <c:v>0.55761897273000016</c:v>
                </c:pt>
                <c:pt idx="12">
                  <c:v>0.63109330974</c:v>
                </c:pt>
                <c:pt idx="13">
                  <c:v>0.68027629766999997</c:v>
                </c:pt>
                <c:pt idx="14">
                  <c:v>0.69388603880999999</c:v>
                </c:pt>
                <c:pt idx="15">
                  <c:v>0.69202580635999988</c:v>
                </c:pt>
                <c:pt idx="16">
                  <c:v>0.70337442420000007</c:v>
                </c:pt>
                <c:pt idx="17">
                  <c:v>0.55048179299</c:v>
                </c:pt>
                <c:pt idx="18">
                  <c:v>0.84171903822000005</c:v>
                </c:pt>
                <c:pt idx="19">
                  <c:v>1.32063475322</c:v>
                </c:pt>
                <c:pt idx="20">
                  <c:v>1.3360597269800001</c:v>
                </c:pt>
                <c:pt idx="21">
                  <c:v>1.4365236892100002</c:v>
                </c:pt>
                <c:pt idx="22">
                  <c:v>1.5345922025100001</c:v>
                </c:pt>
                <c:pt idx="23">
                  <c:v>1.6031657016300001</c:v>
                </c:pt>
                <c:pt idx="24">
                  <c:v>1.6108108289800003</c:v>
                </c:pt>
                <c:pt idx="25">
                  <c:v>1.6057178900899998</c:v>
                </c:pt>
                <c:pt idx="26">
                  <c:v>1.6383549964799999</c:v>
                </c:pt>
                <c:pt idx="27">
                  <c:v>1.6684626766900001</c:v>
                </c:pt>
                <c:pt idx="28">
                  <c:v>1.7029277402399998</c:v>
                </c:pt>
                <c:pt idx="29">
                  <c:v>1.7455167400300002</c:v>
                </c:pt>
                <c:pt idx="30">
                  <c:v>1.72395535866</c:v>
                </c:pt>
                <c:pt idx="31">
                  <c:v>1.6809880578699998</c:v>
                </c:pt>
                <c:pt idx="32">
                  <c:v>1.6953843228300003</c:v>
                </c:pt>
                <c:pt idx="33">
                  <c:v>1.6374430600600003</c:v>
                </c:pt>
                <c:pt idx="34">
                  <c:v>1.8646135407700002</c:v>
                </c:pt>
                <c:pt idx="35">
                  <c:v>1.8745644755699997</c:v>
                </c:pt>
                <c:pt idx="36">
                  <c:v>1.9857097248600002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E4A-4293-BA01-68AF3BA7AA43}"/>
            </c:ext>
          </c:extLst>
        </c:ser>
        <c:ser>
          <c:idx val="8"/>
          <c:order val="8"/>
          <c:tx>
            <c:strRef>
              <c:f>'GRSV_6.2_6.3_Zusatz'!$B$123</c:f>
              <c:strCache>
                <c:ptCount val="1"/>
                <c:pt idx="0">
                  <c:v>AC / ALV</c:v>
                </c:pt>
              </c:strCache>
            </c:strRef>
          </c:tx>
          <c:spPr>
            <a:solidFill>
              <a:schemeClr val="accent2">
                <a:tint val="74000"/>
              </a:schemeClr>
            </a:solidFill>
            <a:ln>
              <a:noFill/>
            </a:ln>
            <a:effectLst/>
          </c:spPr>
          <c:cat>
            <c:numRef>
              <c:f>'GRSV_6.2_6.3_Zusatz'!$C$100:$AM$100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'GRSV_6.2_6.3_Zusatz'!$C$123:$AM$123</c:f>
              <c:numCache>
                <c:formatCode>#,##0.0000</c:formatCode>
                <c:ptCount val="37"/>
                <c:pt idx="0">
                  <c:v>0.6099365361700001</c:v>
                </c:pt>
                <c:pt idx="1">
                  <c:v>0.51931242633999997</c:v>
                </c:pt>
                <c:pt idx="2">
                  <c:v>0.40228258547000006</c:v>
                </c:pt>
                <c:pt idx="3">
                  <c:v>0.45193077112000002</c:v>
                </c:pt>
                <c:pt idx="4">
                  <c:v>1.2921521947500003</c:v>
                </c:pt>
                <c:pt idx="5">
                  <c:v>3.4325243219299995</c:v>
                </c:pt>
                <c:pt idx="6">
                  <c:v>5.9301683620699999</c:v>
                </c:pt>
                <c:pt idx="7">
                  <c:v>5.7430480720900006</c:v>
                </c:pt>
                <c:pt idx="8">
                  <c:v>5.0563948537999996</c:v>
                </c:pt>
                <c:pt idx="9">
                  <c:v>5.9375372370000017</c:v>
                </c:pt>
                <c:pt idx="10">
                  <c:v>7.8009000000000013</c:v>
                </c:pt>
                <c:pt idx="11">
                  <c:v>5.7568000000000001</c:v>
                </c:pt>
                <c:pt idx="12">
                  <c:v>4.5759999999999996</c:v>
                </c:pt>
                <c:pt idx="13">
                  <c:v>3.2948999999999993</c:v>
                </c:pt>
                <c:pt idx="14">
                  <c:v>3.1354000000000002</c:v>
                </c:pt>
                <c:pt idx="15">
                  <c:v>4.5836999999999986</c:v>
                </c:pt>
                <c:pt idx="16">
                  <c:v>6.4643000000000006</c:v>
                </c:pt>
                <c:pt idx="17">
                  <c:v>6.8494999999999999</c:v>
                </c:pt>
                <c:pt idx="18">
                  <c:v>6.4621999999999993</c:v>
                </c:pt>
                <c:pt idx="19">
                  <c:v>5.7056000000000004</c:v>
                </c:pt>
                <c:pt idx="20">
                  <c:v>4.7981999999999996</c:v>
                </c:pt>
                <c:pt idx="21">
                  <c:v>4.5198926472500007</c:v>
                </c:pt>
                <c:pt idx="22">
                  <c:v>7.1270910242699994</c:v>
                </c:pt>
                <c:pt idx="23">
                  <c:v>7.4567389971500004</c:v>
                </c:pt>
                <c:pt idx="24">
                  <c:v>5.5947982331099997</c:v>
                </c:pt>
                <c:pt idx="25">
                  <c:v>5.8049163597999982</c:v>
                </c:pt>
                <c:pt idx="26">
                  <c:v>6.4911393929800001</c:v>
                </c:pt>
                <c:pt idx="27">
                  <c:v>6.5226502153399979</c:v>
                </c:pt>
                <c:pt idx="28">
                  <c:v>6.8735490053199992</c:v>
                </c:pt>
                <c:pt idx="29">
                  <c:v>7.4495013991099972</c:v>
                </c:pt>
                <c:pt idx="30">
                  <c:v>7.3380009308400007</c:v>
                </c:pt>
                <c:pt idx="31">
                  <c:v>6.73058912752</c:v>
                </c:pt>
                <c:pt idx="32">
                  <c:v>6.5314740962300002</c:v>
                </c:pt>
                <c:pt idx="33">
                  <c:v>17.284378137889998</c:v>
                </c:pt>
                <c:pt idx="34">
                  <c:v>14.286654290899998</c:v>
                </c:pt>
                <c:pt idx="35">
                  <c:v>7.3757346136499979</c:v>
                </c:pt>
                <c:pt idx="36">
                  <c:v>6.4547547776899998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E4A-4293-BA01-68AF3BA7AA43}"/>
            </c:ext>
          </c:extLst>
        </c:ser>
        <c:ser>
          <c:idx val="9"/>
          <c:order val="9"/>
          <c:tx>
            <c:strRef>
              <c:f>'GRSV_6.2_6.3_Zusatz'!$B$124</c:f>
              <c:strCache>
                <c:ptCount val="1"/>
                <c:pt idx="0">
                  <c:v>AFam / FamZ</c:v>
                </c:pt>
              </c:strCache>
            </c:strRef>
          </c:tx>
          <c:spPr>
            <a:solidFill>
              <a:schemeClr val="accent2">
                <a:tint val="63000"/>
              </a:schemeClr>
            </a:solidFill>
            <a:ln>
              <a:noFill/>
            </a:ln>
            <a:effectLst/>
          </c:spPr>
          <c:cat>
            <c:numRef>
              <c:f>'GRSV_6.2_6.3_Zusatz'!$C$100:$AM$100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'GRSV_6.2_6.3_Zusatz'!$C$124:$AM$124</c:f>
              <c:numCache>
                <c:formatCode>#,##0.0000</c:formatCode>
                <c:ptCount val="37"/>
                <c:pt idx="0">
                  <c:v>2.3505424412590541</c:v>
                </c:pt>
                <c:pt idx="1">
                  <c:v>2.4448037745182281</c:v>
                </c:pt>
                <c:pt idx="2">
                  <c:v>2.5432642653956159</c:v>
                </c:pt>
                <c:pt idx="3">
                  <c:v>2.655133428376844</c:v>
                </c:pt>
                <c:pt idx="4">
                  <c:v>2.8141305483361911</c:v>
                </c:pt>
                <c:pt idx="5">
                  <c:v>3.0119255479241862</c:v>
                </c:pt>
                <c:pt idx="6">
                  <c:v>3.3262396761144952</c:v>
                </c:pt>
                <c:pt idx="7">
                  <c:v>3.4427534940741253</c:v>
                </c:pt>
                <c:pt idx="8">
                  <c:v>3.4841451129015746</c:v>
                </c:pt>
                <c:pt idx="9">
                  <c:v>3.6401377715793561</c:v>
                </c:pt>
                <c:pt idx="10">
                  <c:v>3.7880206754685548</c:v>
                </c:pt>
                <c:pt idx="11">
                  <c:v>3.8205677152495432</c:v>
                </c:pt>
                <c:pt idx="12">
                  <c:v>3.8452518121383226</c:v>
                </c:pt>
                <c:pt idx="13">
                  <c:v>3.8612316823028481</c:v>
                </c:pt>
                <c:pt idx="14">
                  <c:v>3.9007251722641318</c:v>
                </c:pt>
                <c:pt idx="15">
                  <c:v>4.1030467003751276</c:v>
                </c:pt>
                <c:pt idx="16">
                  <c:v>4.1870234535288349</c:v>
                </c:pt>
                <c:pt idx="17">
                  <c:v>4.219172248803293</c:v>
                </c:pt>
                <c:pt idx="18">
                  <c:v>4.2969543302258693</c:v>
                </c:pt>
                <c:pt idx="19">
                  <c:v>4.3798082007588759</c:v>
                </c:pt>
                <c:pt idx="20">
                  <c:v>4.4835523579202334</c:v>
                </c:pt>
                <c:pt idx="21">
                  <c:v>4.5923471809445306</c:v>
                </c:pt>
                <c:pt idx="22">
                  <c:v>4.9397139598100006</c:v>
                </c:pt>
                <c:pt idx="23">
                  <c:v>5.2035680956600006</c:v>
                </c:pt>
                <c:pt idx="24">
                  <c:v>5.2785511009699997</c:v>
                </c:pt>
                <c:pt idx="25">
                  <c:v>5.4316611375099999</c:v>
                </c:pt>
                <c:pt idx="26">
                  <c:v>5.6297219499400004</c:v>
                </c:pt>
                <c:pt idx="27">
                  <c:v>5.8519585866299995</c:v>
                </c:pt>
                <c:pt idx="28">
                  <c:v>6.0187755292799991</c:v>
                </c:pt>
                <c:pt idx="29">
                  <c:v>6.0648044369100012</c:v>
                </c:pt>
                <c:pt idx="30">
                  <c:v>6.2549463216899994</c:v>
                </c:pt>
                <c:pt idx="31">
                  <c:v>6.3319344389099994</c:v>
                </c:pt>
                <c:pt idx="32">
                  <c:v>6.5125378240999998</c:v>
                </c:pt>
                <c:pt idx="33">
                  <c:v>6.7142661952899996</c:v>
                </c:pt>
                <c:pt idx="34">
                  <c:v>6.874174330769999</c:v>
                </c:pt>
                <c:pt idx="35">
                  <c:v>6.9065021374200004</c:v>
                </c:pt>
                <c:pt idx="36">
                  <c:v>7.1068593501100006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E4A-4293-BA01-68AF3BA7AA43}"/>
            </c:ext>
          </c:extLst>
        </c:ser>
        <c:ser>
          <c:idx val="10"/>
          <c:order val="10"/>
          <c:tx>
            <c:strRef>
              <c:f>'GRSV_6.2_6.3_Zusatz'!$B$125</c:f>
              <c:strCache>
                <c:ptCount val="1"/>
                <c:pt idx="0">
                  <c:v>Ptra / ÜL</c:v>
                </c:pt>
              </c:strCache>
            </c:strRef>
          </c:tx>
          <c:spPr>
            <a:solidFill>
              <a:schemeClr val="accent2">
                <a:tint val="52000"/>
              </a:schemeClr>
            </a:solidFill>
            <a:ln>
              <a:noFill/>
            </a:ln>
            <a:effectLst/>
          </c:spPr>
          <c:cat>
            <c:numRef>
              <c:f>'GRSV_6.2_6.3_Zusatz'!$C$100:$AM$100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'GRSV_6.2_6.3_Zusatz'!$C$125:$AM$125</c:f>
              <c:numCache>
                <c:formatCode>#,##0.0000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1.7588649500000001E-3</c:v>
                </c:pt>
                <c:pt idx="35">
                  <c:v>1.3641473929999998E-2</c:v>
                </c:pt>
                <c:pt idx="36">
                  <c:v>2.6252312329999999E-2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7E4A-4293-BA01-68AF3BA7AA43}"/>
            </c:ext>
          </c:extLst>
        </c:ser>
        <c:ser>
          <c:idx val="11"/>
          <c:order val="11"/>
          <c:tx>
            <c:strRef>
              <c:f>'GRSV_6.2_6.3_Zusatz'!$B$126</c:f>
              <c:strCache>
                <c:ptCount val="1"/>
                <c:pt idx="0">
                  <c:v>CPG / CEE</c:v>
                </c:pt>
              </c:strCache>
            </c:strRef>
          </c:tx>
          <c:spPr>
            <a:solidFill>
              <a:schemeClr val="accent2">
                <a:tint val="41000"/>
              </a:schemeClr>
            </a:solidFill>
            <a:ln>
              <a:noFill/>
            </a:ln>
            <a:effectLst/>
          </c:spPr>
          <c:cat>
            <c:numRef>
              <c:f>'GRSV_6.2_6.3_Zusatz'!$C$100:$AM$100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'GRSV_6.2_6.3_Zusatz'!$C$126:$AM$126</c:f>
              <c:numCache>
                <c:formatCode>#,##0.0000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2.2006642821</c:v>
                </c:pt>
                <c:pt idx="34">
                  <c:v>1.7910965836599999</c:v>
                </c:pt>
                <c:pt idx="35">
                  <c:v>0.27737753606999999</c:v>
                </c:pt>
                <c:pt idx="36">
                  <c:v>3.2935952500000002E-3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E4A-4293-BA01-68AF3BA7A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842096"/>
        <c:axId val="497841704"/>
        <c:extLst/>
      </c:areaChart>
      <c:catAx>
        <c:axId val="49784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7841704"/>
        <c:crosses val="autoZero"/>
        <c:auto val="1"/>
        <c:lblAlgn val="ctr"/>
        <c:lblOffset val="100"/>
        <c:tickLblSkip val="5"/>
        <c:noMultiLvlLbl val="0"/>
      </c:catAx>
      <c:valAx>
        <c:axId val="497841704"/>
        <c:scaling>
          <c:orientation val="minMax"/>
          <c:max val="2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'GRSV_6.2_6.3_Zusatz'!$A$100:$B$100</c:f>
              <c:strCache>
                <c:ptCount val="2"/>
                <c:pt idx="0">
                  <c:v>en milliards de francs</c:v>
                </c:pt>
                <c:pt idx="1">
                  <c:v>in Milliarden Franken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7842096"/>
        <c:crosses val="autoZero"/>
        <c:crossBetween val="midCat"/>
        <c:majorUnit val="2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41540030426133"/>
          <c:y val="0.12137001975404819"/>
          <c:w val="0.83700803857198103"/>
          <c:h val="0.846273814409326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1-0698-4F6B-BF66-956F0505FB7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98-4F6B-BF66-956F0505FB7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4C-4752-A616-343634465DF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4C-4752-A616-343634465DF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4C-4752-A616-343634465DF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4C-4752-A616-343634465DF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4C-4752-A616-343634465DF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4C-4752-A616-343634465DF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4C-4752-A616-343634465DF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4C-4752-A616-343634465DFD}"/>
                </c:ext>
              </c:extLst>
            </c:dLbl>
            <c:dLbl>
              <c:idx val="9"/>
              <c:layout>
                <c:manualLayout>
                  <c:x val="-9.7781232759917749E-2"/>
                  <c:y val="3.26535199070725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04C-4752-A616-343634465DF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04C-4752-A616-343634465DFD}"/>
                </c:ext>
              </c:extLst>
            </c:dLbl>
            <c:dLbl>
              <c:idx val="11"/>
              <c:layout>
                <c:manualLayout>
                  <c:x val="-0.11049868766404207"/>
                  <c:y val="0.127015399810806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04C-4752-A616-343634465DFD}"/>
                </c:ext>
              </c:extLst>
            </c:dLbl>
            <c:dLbl>
              <c:idx val="12"/>
              <c:layout>
                <c:manualLayout>
                  <c:x val="-8.5042379256733039E-2"/>
                  <c:y val="3.81745677063048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04C-4752-A616-343634465DF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GRSV_CGAS_6_Zusatz!$B$106:$B$118</c:f>
              <c:strCache>
                <c:ptCount val="13"/>
                <c:pt idx="0">
                  <c:v>Recettes / Einnahmen</c:v>
                </c:pt>
                <c:pt idx="1">
                  <c:v>AVS / AHV</c:v>
                </c:pt>
                <c:pt idx="2">
                  <c:v>PC à l’AVS / EL zur AHV</c:v>
                </c:pt>
                <c:pt idx="3">
                  <c:v>AI / IV</c:v>
                </c:pt>
                <c:pt idx="4">
                  <c:v>PC à l’AI / EL zur IV</c:v>
                </c:pt>
                <c:pt idx="5">
                  <c:v>PP / BV</c:v>
                </c:pt>
                <c:pt idx="6">
                  <c:v>AMal / KV</c:v>
                </c:pt>
                <c:pt idx="7">
                  <c:v>AA / UV</c:v>
                </c:pt>
                <c:pt idx="8">
                  <c:v>APG / EO</c:v>
                </c:pt>
                <c:pt idx="9">
                  <c:v>AC / ALV</c:v>
                </c:pt>
                <c:pt idx="10">
                  <c:v>AFam / FamZ</c:v>
                </c:pt>
                <c:pt idx="11">
                  <c:v>Ptra / ÜL</c:v>
                </c:pt>
                <c:pt idx="12">
                  <c:v>CPG / CEE</c:v>
                </c:pt>
              </c:strCache>
            </c:strRef>
          </c:cat>
          <c:val>
            <c:numRef>
              <c:f>GRSV_CGAS_6_Zusatz!$AM$106:$AM$118</c:f>
              <c:numCache>
                <c:formatCode>0.000000</c:formatCode>
                <c:ptCount val="13"/>
                <c:pt idx="0">
                  <c:v>3.2201257230822677E-2</c:v>
                </c:pt>
                <c:pt idx="1">
                  <c:v>3.6459780744253087E-2</c:v>
                </c:pt>
                <c:pt idx="2">
                  <c:v>4.995858161855108E-2</c:v>
                </c:pt>
                <c:pt idx="3">
                  <c:v>2.9147901589016489E-2</c:v>
                </c:pt>
                <c:pt idx="4">
                  <c:v>2.6120286583243436E-2</c:v>
                </c:pt>
                <c:pt idx="5">
                  <c:v>2.1128244269359258E-2</c:v>
                </c:pt>
                <c:pt idx="6">
                  <c:v>6.4305077899126761E-2</c:v>
                </c:pt>
                <c:pt idx="7">
                  <c:v>7.8874491793150911E-2</c:v>
                </c:pt>
                <c:pt idx="8">
                  <c:v>3.4245435868048492E-2</c:v>
                </c:pt>
                <c:pt idx="9">
                  <c:v>-4.8277004930697628E-2</c:v>
                </c:pt>
                <c:pt idx="10">
                  <c:v>6.0194568362225268E-2</c:v>
                </c:pt>
                <c:pt idx="11">
                  <c:v>0.92444837447268446</c:v>
                </c:pt>
                <c:pt idx="12">
                  <c:v>-0.98812594813312915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98-4F6B-BF66-956F0505F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5109216"/>
        <c:axId val="325108824"/>
      </c:barChart>
      <c:catAx>
        <c:axId val="325109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325108824"/>
        <c:crosses val="autoZero"/>
        <c:auto val="1"/>
        <c:lblAlgn val="ctr"/>
        <c:lblOffset val="100"/>
        <c:noMultiLvlLbl val="0"/>
      </c:catAx>
      <c:valAx>
        <c:axId val="325108824"/>
        <c:scaling>
          <c:orientation val="minMax"/>
          <c:max val="0.16000000000000003"/>
          <c:min val="-0.2"/>
        </c:scaling>
        <c:delete val="0"/>
        <c:axPos val="l"/>
        <c:majorGridlines>
          <c:spPr>
            <a:ln>
              <a:solidFill>
                <a:schemeClr val="tx1">
                  <a:tint val="75000"/>
                  <a:shade val="95000"/>
                  <a:satMod val="10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crossAx val="325109216"/>
        <c:crosses val="autoZero"/>
        <c:crossBetween val="between"/>
        <c:majorUnit val="2.0000000000000004E-2"/>
      </c:valAx>
      <c:spPr>
        <a:solidFill>
          <a:schemeClr val="bg1"/>
        </a:solidFill>
      </c:spPr>
    </c:plotArea>
    <c:plotVisOnly val="0"/>
    <c:dispBlanksAs val="gap"/>
    <c:showDLblsOverMax val="0"/>
  </c:chart>
  <c:spPr>
    <a:solidFill>
      <a:schemeClr val="bg1"/>
    </a:solidFill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97015078997491"/>
          <c:y val="0.13692324173763995"/>
          <c:w val="0.83774226751067971"/>
          <c:h val="0.808980663131394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33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90000"/>
              </a:solidFill>
            </c:spPr>
            <c:extLst>
              <c:ext xmlns:c16="http://schemas.microsoft.com/office/drawing/2014/chart" uri="{C3380CC4-5D6E-409C-BE32-E72D297353CC}">
                <c16:uniqueId val="{00000001-A888-440D-AB92-F1AE344D4A6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88-440D-AB92-F1AE344D4A6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089-4F0C-B226-E7B07C6D571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89-4F0C-B226-E7B07C6D571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089-4F0C-B226-E7B07C6D571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89-4F0C-B226-E7B07C6D571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089-4F0C-B226-E7B07C6D571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89-4F0C-B226-E7B07C6D571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89-4F0C-B226-E7B07C6D571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89-4F0C-B226-E7B07C6D571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089-4F0C-B226-E7B07C6D571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89-4F0C-B226-E7B07C6D571A}"/>
                </c:ext>
              </c:extLst>
            </c:dLbl>
            <c:dLbl>
              <c:idx val="11"/>
              <c:layout>
                <c:manualLayout>
                  <c:x val="-0.10778883687239273"/>
                  <c:y val="0.1394497830628314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89-4F0C-B226-E7B07C6D571A}"/>
                </c:ext>
              </c:extLst>
            </c:dLbl>
            <c:dLbl>
              <c:idx val="12"/>
              <c:layout>
                <c:manualLayout>
                  <c:x val="-7.2519081409542871E-2"/>
                  <c:y val="5.94345706786651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89-4F0C-B226-E7B07C6D571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GRSV_CGAS_6_Zusatz!$B$119:$B$131</c:f>
              <c:strCache>
                <c:ptCount val="13"/>
                <c:pt idx="0">
                  <c:v>Dépenses / Ausgaben</c:v>
                </c:pt>
                <c:pt idx="1">
                  <c:v>AVS / AHV</c:v>
                </c:pt>
                <c:pt idx="2">
                  <c:v>PC à l’AVS / EL zur AHV</c:v>
                </c:pt>
                <c:pt idx="3">
                  <c:v>AI / IV</c:v>
                </c:pt>
                <c:pt idx="4">
                  <c:v>PC à l’AI / EL zur IV</c:v>
                </c:pt>
                <c:pt idx="5">
                  <c:v>PP / BV</c:v>
                </c:pt>
                <c:pt idx="6">
                  <c:v>AMal / KV</c:v>
                </c:pt>
                <c:pt idx="7">
                  <c:v>AA / UV</c:v>
                </c:pt>
                <c:pt idx="8">
                  <c:v>APG / EO</c:v>
                </c:pt>
                <c:pt idx="9">
                  <c:v>AC / ALV</c:v>
                </c:pt>
                <c:pt idx="10">
                  <c:v>AFam / FamZ</c:v>
                </c:pt>
                <c:pt idx="11">
                  <c:v>Ptra / ÜL</c:v>
                </c:pt>
                <c:pt idx="12">
                  <c:v>CPG / CEE</c:v>
                </c:pt>
              </c:strCache>
            </c:strRef>
          </c:cat>
          <c:val>
            <c:numRef>
              <c:f>GRSV_CGAS_6_Zusatz!$AM$119:$AM$131</c:f>
              <c:numCache>
                <c:formatCode>0.000000</c:formatCode>
                <c:ptCount val="13"/>
                <c:pt idx="0">
                  <c:v>4.078001372396662E-2</c:v>
                </c:pt>
                <c:pt idx="1">
                  <c:v>4.4878737679216255E-2</c:v>
                </c:pt>
                <c:pt idx="2">
                  <c:v>4.995858161855108E-2</c:v>
                </c:pt>
                <c:pt idx="3">
                  <c:v>3.602501781380426E-2</c:v>
                </c:pt>
                <c:pt idx="4">
                  <c:v>2.6120286583243436E-2</c:v>
                </c:pt>
                <c:pt idx="5">
                  <c:v>4.6106054887523229E-2</c:v>
                </c:pt>
                <c:pt idx="6">
                  <c:v>6.9173210475452232E-2</c:v>
                </c:pt>
                <c:pt idx="7">
                  <c:v>3.9954234714389664E-2</c:v>
                </c:pt>
                <c:pt idx="8">
                  <c:v>5.9291238438840307E-2</c:v>
                </c:pt>
                <c:pt idx="9">
                  <c:v>-0.12486618407549194</c:v>
                </c:pt>
                <c:pt idx="10">
                  <c:v>2.9009940010652845E-2</c:v>
                </c:pt>
                <c:pt idx="11">
                  <c:v>0.92444837447268446</c:v>
                </c:pt>
                <c:pt idx="12">
                  <c:v>-0.98812594813312915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88-440D-AB92-F1AE344D4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3471560"/>
        <c:axId val="323471952"/>
      </c:barChart>
      <c:catAx>
        <c:axId val="323471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323471952"/>
        <c:crosses val="autoZero"/>
        <c:auto val="1"/>
        <c:lblAlgn val="ctr"/>
        <c:lblOffset val="100"/>
        <c:noMultiLvlLbl val="0"/>
      </c:catAx>
      <c:valAx>
        <c:axId val="323471952"/>
        <c:scaling>
          <c:orientation val="minMax"/>
          <c:max val="0.16000000000000003"/>
          <c:min val="-0.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23471560"/>
        <c:crosses val="autoZero"/>
        <c:crossBetween val="between"/>
        <c:majorUnit val="2.0000000000000004E-2"/>
      </c:valAx>
      <c:spPr>
        <a:solidFill>
          <a:schemeClr val="bg1"/>
        </a:solidFill>
      </c:spPr>
    </c:plotArea>
    <c:plotVisOnly val="0"/>
    <c:dispBlanksAs val="gap"/>
    <c:showDLblsOverMax val="0"/>
  </c:chart>
  <c:spPr>
    <a:solidFill>
      <a:schemeClr val="bg1"/>
    </a:solidFill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58</xdr:row>
      <xdr:rowOff>133350</xdr:rowOff>
    </xdr:from>
    <xdr:to>
      <xdr:col>0</xdr:col>
      <xdr:colOff>2905125</xdr:colOff>
      <xdr:row>67</xdr:row>
      <xdr:rowOff>142875</xdr:rowOff>
    </xdr:to>
    <xdr:sp macro="" textlink="">
      <xdr:nvSpPr>
        <xdr:cNvPr id="2" name="Text Box 26">
          <a:extLst>
            <a:ext uri="{FF2B5EF4-FFF2-40B4-BE49-F238E27FC236}">
              <a16:creationId xmlns:a16="http://schemas.microsoft.com/office/drawing/2014/main" id="{A2A5C232-F6AC-49CB-B32D-F6EAD6675D90}"/>
            </a:ext>
          </a:extLst>
        </xdr:cNvPr>
        <xdr:cNvSpPr txBox="1">
          <a:spLocks noChangeArrowheads="1"/>
        </xdr:cNvSpPr>
      </xdr:nvSpPr>
      <xdr:spPr bwMode="auto">
        <a:xfrm>
          <a:off x="161925" y="7877175"/>
          <a:ext cx="2743200" cy="180975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comptes des différentes branches d’assurances sociales ont été harmonisés pour le compte global. C'est pourquoi certaines des valeurs mentionnées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ci-dessus se différencient des valeurs dans les comptes d’exploitation (tableau 2.2 des chapitres sur les assurances sociales). Le total est consolidé. 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*CGAS signifie : Selon les définitions du compte global des assurances sociales. Les recettes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n'incluent pas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les variations de valeur du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capital.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1000">
              <a:effectLst/>
              <a:latin typeface="+mn-lt"/>
              <a:ea typeface="+mn-ea"/>
              <a:cs typeface="+mn-cs"/>
            </a:rPr>
            <a:t>S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148029</xdr:colOff>
      <xdr:row>58</xdr:row>
      <xdr:rowOff>114300</xdr:rowOff>
    </xdr:from>
    <xdr:to>
      <xdr:col>1</xdr:col>
      <xdr:colOff>2910279</xdr:colOff>
      <xdr:row>68</xdr:row>
      <xdr:rowOff>57150</xdr:rowOff>
    </xdr:to>
    <xdr:sp macro="" textlink="">
      <xdr:nvSpPr>
        <xdr:cNvPr id="3" name="Text Box 25">
          <a:extLst>
            <a:ext uri="{FF2B5EF4-FFF2-40B4-BE49-F238E27FC236}">
              <a16:creationId xmlns:a16="http://schemas.microsoft.com/office/drawing/2014/main" id="{FDD1C094-416E-4384-8DDB-75C02B8A88EB}"/>
            </a:ext>
          </a:extLst>
        </xdr:cNvPr>
        <xdr:cNvSpPr txBox="1">
          <a:spLocks noChangeArrowheads="1"/>
        </xdr:cNvSpPr>
      </xdr:nvSpPr>
      <xdr:spPr bwMode="auto">
        <a:xfrm>
          <a:off x="3262704" y="7858125"/>
          <a:ext cx="2762250" cy="194310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Rechnungen der einzelnen SV-Zweige wurden für die Gesamtrechnung harmonisiert. Daher unterscheiden sich einzelne der obenstehenden Werte von den Angaben in den Betriebsrechnungen (Tabelle 2.2 der Sozialversicherungskapitel). Das Total ist konsolidiert.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*GRSV heisst: Gemäss den Definitionen der Gesamtrechnung der Sozialversicherungen. Die Einnahmen sind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ohne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Kapitalwertänderungen berechnet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55928</xdr:rowOff>
    </xdr:from>
    <xdr:to>
      <xdr:col>2</xdr:col>
      <xdr:colOff>0</xdr:colOff>
      <xdr:row>23</xdr:row>
      <xdr:rowOff>38100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8CA4238-E546-4D02-851E-E218FD516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35</xdr:row>
      <xdr:rowOff>57150</xdr:rowOff>
    </xdr:from>
    <xdr:to>
      <xdr:col>1</xdr:col>
      <xdr:colOff>3038475</xdr:colOff>
      <xdr:row>57</xdr:row>
      <xdr:rowOff>39322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946C4CF-45DF-432A-A835-0CE7B4BE3B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161925</xdr:colOff>
      <xdr:row>23</xdr:row>
      <xdr:rowOff>161926</xdr:rowOff>
    </xdr:from>
    <xdr:to>
      <xdr:col>0</xdr:col>
      <xdr:colOff>2905125</xdr:colOff>
      <xdr:row>32</xdr:row>
      <xdr:rowOff>171451</xdr:rowOff>
    </xdr:to>
    <xdr:sp macro="" textlink="">
      <xdr:nvSpPr>
        <xdr:cNvPr id="4" name="Text Box 26">
          <a:extLst>
            <a:ext uri="{FF2B5EF4-FFF2-40B4-BE49-F238E27FC236}">
              <a16:creationId xmlns:a16="http://schemas.microsoft.com/office/drawing/2014/main" id="{24F51C7B-D5D0-40F8-B9B6-3DA62BCB5F40}"/>
            </a:ext>
          </a:extLst>
        </xdr:cNvPr>
        <xdr:cNvSpPr txBox="1">
          <a:spLocks noChangeArrowheads="1"/>
        </xdr:cNvSpPr>
      </xdr:nvSpPr>
      <xdr:spPr bwMode="auto">
        <a:xfrm>
          <a:off x="161925" y="3886201"/>
          <a:ext cx="781050" cy="145732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comptes des différentes branches d’assurances sociales ont été harmonisés pour le compte global. C'est pourquoi certaines des valeurs mentionnées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ci-dessus se différencient des valeurs dans les comptes d’exploitation (tableau 2.2 des chapitres sur les assurances sociales). Le total est consolidé. 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*CGAS signifie : Selon les définitions du compte global des assurances sociales. Les recettes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n'incluent pas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les variations de valeur du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capital.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1000">
              <a:effectLst/>
              <a:latin typeface="+mn-lt"/>
              <a:ea typeface="+mn-ea"/>
              <a:cs typeface="+mn-cs"/>
            </a:rPr>
            <a:t>S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148029</xdr:colOff>
      <xdr:row>23</xdr:row>
      <xdr:rowOff>142876</xdr:rowOff>
    </xdr:from>
    <xdr:to>
      <xdr:col>1</xdr:col>
      <xdr:colOff>2910279</xdr:colOff>
      <xdr:row>33</xdr:row>
      <xdr:rowOff>85726</xdr:rowOff>
    </xdr:to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3265DD68-E7D9-49D6-B3C5-B8A0DFDC6618}"/>
            </a:ext>
          </a:extLst>
        </xdr:cNvPr>
        <xdr:cNvSpPr txBox="1">
          <a:spLocks noChangeArrowheads="1"/>
        </xdr:cNvSpPr>
      </xdr:nvSpPr>
      <xdr:spPr bwMode="auto">
        <a:xfrm>
          <a:off x="1091004" y="3867151"/>
          <a:ext cx="790575" cy="156210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Rechnungen der einzelnen SV-Zweige wurden für die Gesamtrechnung harmonisiert. Daher unterscheiden sich einzelne der obenstehenden Werte von den Angaben in den Betriebsrechnungen (Tabelle 2.2 der Sozialversicherungskapitel). Das Total ist konsolidiert.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*GRSV heisst: Gemäss den Definitionen der Gesamtrechnung der Sozialversicherungen. Die Einnahmen sind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ohne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Kapitalwertänderungen berechnet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  <xdr:twoCellAnchor>
    <xdr:from>
      <xdr:col>0</xdr:col>
      <xdr:colOff>152400</xdr:colOff>
      <xdr:row>58</xdr:row>
      <xdr:rowOff>28575</xdr:rowOff>
    </xdr:from>
    <xdr:to>
      <xdr:col>0</xdr:col>
      <xdr:colOff>2895600</xdr:colOff>
      <xdr:row>67</xdr:row>
      <xdr:rowOff>38100</xdr:rowOff>
    </xdr:to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A6F3DCB9-9624-4639-8BBA-F4E9CFFB424C}"/>
            </a:ext>
          </a:extLst>
        </xdr:cNvPr>
        <xdr:cNvSpPr txBox="1">
          <a:spLocks noChangeArrowheads="1"/>
        </xdr:cNvSpPr>
      </xdr:nvSpPr>
      <xdr:spPr bwMode="auto">
        <a:xfrm>
          <a:off x="152400" y="9420225"/>
          <a:ext cx="790575" cy="146685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comptes des différentes branches d’assurances sociales ont été harmonisés pour le compte global. C'est pourquoi certaines des valeurs mentionnées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ci-dessus se différencient des valeurs dans les comptes d’exploitation (tableau 2.2 des chapitres sur les assurances sociales). Le total est consolidé. 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*CGAS signifie : Selon les définitions du compte global des assurances sociales. Les recettes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n'incluent pas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les variations de valeur du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capital.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1000">
              <a:effectLst/>
              <a:latin typeface="+mn-lt"/>
              <a:ea typeface="+mn-ea"/>
              <a:cs typeface="+mn-cs"/>
            </a:rPr>
            <a:t>S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138504</xdr:colOff>
      <xdr:row>58</xdr:row>
      <xdr:rowOff>9525</xdr:rowOff>
    </xdr:from>
    <xdr:to>
      <xdr:col>1</xdr:col>
      <xdr:colOff>2900754</xdr:colOff>
      <xdr:row>67</xdr:row>
      <xdr:rowOff>152400</xdr:rowOff>
    </xdr:to>
    <xdr:sp macro="" textlink="">
      <xdr:nvSpPr>
        <xdr:cNvPr id="7" name="Text Box 25">
          <a:extLst>
            <a:ext uri="{FF2B5EF4-FFF2-40B4-BE49-F238E27FC236}">
              <a16:creationId xmlns:a16="http://schemas.microsoft.com/office/drawing/2014/main" id="{E6A36914-B1D4-458E-982D-FFE68A33572D}"/>
            </a:ext>
          </a:extLst>
        </xdr:cNvPr>
        <xdr:cNvSpPr txBox="1">
          <a:spLocks noChangeArrowheads="1"/>
        </xdr:cNvSpPr>
      </xdr:nvSpPr>
      <xdr:spPr bwMode="auto">
        <a:xfrm>
          <a:off x="1081479" y="9401175"/>
          <a:ext cx="800100" cy="160020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Rechnungen der einzelnen SV-Zweige wurden für die Gesamtrechnung harmonisiert. Daher unterscheiden sich einzelne der obenstehenden Werte von den Angaben in den Betriebsrechnungen (Tabelle 2.2 der Sozialversicherungskapitel). Das Total ist konsolidiert.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*GRSV heisst: Gemäss den Definitionen der Gesamtrechnung der Sozialversicherungen. Die Einnahmen sind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ohne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Kapitalwertänderungen berechnet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0.10245</cdr:x>
      <cdr:y>0.02272</cdr:y>
    </cdr:from>
    <cdr:to>
      <cdr:x>0.74465</cdr:x>
      <cdr:y>0.1009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638175" y="99648"/>
          <a:ext cx="400050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800" b="1"/>
            <a:t>Recettes </a:t>
          </a:r>
          <a:r>
            <a:rPr lang="de-CH" sz="1800" b="1" baseline="0"/>
            <a:t>/ Einnahmen</a:t>
          </a:r>
        </a:p>
        <a:p xmlns:a="http://schemas.openxmlformats.org/drawingml/2006/main">
          <a:endParaRPr lang="de-CH" sz="1800" b="1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0.10245</cdr:x>
      <cdr:y>0.02272</cdr:y>
    </cdr:from>
    <cdr:to>
      <cdr:x>0.74465</cdr:x>
      <cdr:y>0.1009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638175" y="99648"/>
          <a:ext cx="400050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800" b="1"/>
            <a:t>Dépenses </a:t>
          </a:r>
          <a:r>
            <a:rPr lang="de-CH" sz="1800" b="1" baseline="0"/>
            <a:t>/ Ausgaben</a:t>
          </a:r>
        </a:p>
        <a:p xmlns:a="http://schemas.openxmlformats.org/drawingml/2006/main">
          <a:endParaRPr lang="de-CH" sz="18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28</xdr:row>
      <xdr:rowOff>180974</xdr:rowOff>
    </xdr:from>
    <xdr:to>
      <xdr:col>0</xdr:col>
      <xdr:colOff>3038475</xdr:colOff>
      <xdr:row>52</xdr:row>
      <xdr:rowOff>133350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A27FF03-93FD-40D3-8F6A-FB0D899B5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56515</xdr:colOff>
      <xdr:row>28</xdr:row>
      <xdr:rowOff>180975</xdr:rowOff>
    </xdr:from>
    <xdr:to>
      <xdr:col>1</xdr:col>
      <xdr:colOff>3038475</xdr:colOff>
      <xdr:row>53</xdr:row>
      <xdr:rowOff>9525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7536ADC-355F-4B5E-B27F-A494F4F51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54</xdr:row>
      <xdr:rowOff>9525</xdr:rowOff>
    </xdr:from>
    <xdr:to>
      <xdr:col>0</xdr:col>
      <xdr:colOff>2971800</xdr:colOff>
      <xdr:row>63</xdr:row>
      <xdr:rowOff>19050</xdr:rowOff>
    </xdr:to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9D26FB0A-DA57-4BEA-B15D-5C8DBD0E6ABF}"/>
            </a:ext>
          </a:extLst>
        </xdr:cNvPr>
        <xdr:cNvSpPr txBox="1">
          <a:spLocks noChangeArrowheads="1"/>
        </xdr:cNvSpPr>
      </xdr:nvSpPr>
      <xdr:spPr bwMode="auto">
        <a:xfrm>
          <a:off x="228600" y="10696575"/>
          <a:ext cx="2743200" cy="190500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comptes des différentes branches d’assurances sociales ont été harmonisés pour le compte global. C'est pourquoi certaines des valeurs mentionnées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ci-dessus se différencient des valeurs dans les comptes d’exploitation (tableau 2.2 des chapitres sur les assurances sociales). Le total est consolidé. 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*CGAS signifie : Selon les définitions du compte global des assurances sociales. Les recettes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n'incluent pas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les variations de valeur du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capital.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1000">
              <a:effectLst/>
              <a:latin typeface="+mn-lt"/>
              <a:ea typeface="+mn-ea"/>
              <a:cs typeface="+mn-cs"/>
            </a:rPr>
            <a:t>S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214704</xdr:colOff>
      <xdr:row>53</xdr:row>
      <xdr:rowOff>180975</xdr:rowOff>
    </xdr:from>
    <xdr:to>
      <xdr:col>1</xdr:col>
      <xdr:colOff>2976954</xdr:colOff>
      <xdr:row>63</xdr:row>
      <xdr:rowOff>133350</xdr:rowOff>
    </xdr:to>
    <xdr:sp macro="" textlink="">
      <xdr:nvSpPr>
        <xdr:cNvPr id="7" name="Text Box 25">
          <a:extLst>
            <a:ext uri="{FF2B5EF4-FFF2-40B4-BE49-F238E27FC236}">
              <a16:creationId xmlns:a16="http://schemas.microsoft.com/office/drawing/2014/main" id="{1883D81C-8EA7-4D53-8CB7-D4493CB0CB50}"/>
            </a:ext>
          </a:extLst>
        </xdr:cNvPr>
        <xdr:cNvSpPr txBox="1">
          <a:spLocks noChangeArrowheads="1"/>
        </xdr:cNvSpPr>
      </xdr:nvSpPr>
      <xdr:spPr bwMode="auto">
        <a:xfrm>
          <a:off x="3329379" y="10677525"/>
          <a:ext cx="2762250" cy="203835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Rechnungen der einzelnen SV-Zweige wurden für die Gesamtrechnung harmonisiert. Daher unterscheiden sich einzelne der obenstehenden Werte von den Angaben in den Betriebsrechnungen (Tabelle 2.2 der Sozialversicherungskapitel). Das Total ist konsolidiert.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*GRSV heisst: Gemäss den Definitionen der Gesamtrechnung der Sozialversicherungen. Die Einnahmen sind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ohne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Kapitalwertänderungen berechnet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0.13111</cdr:x>
      <cdr:y>0</cdr:y>
    </cdr:from>
    <cdr:to>
      <cdr:x>0.88228</cdr:x>
      <cdr:y>0.11226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392143" y="0"/>
          <a:ext cx="2246637" cy="5164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de-CH" sz="1200">
              <a:solidFill>
                <a:sysClr val="windowText" lastClr="000000"/>
              </a:solidFill>
            </a:rPr>
            <a:t>Variation des recettes 2023 /</a:t>
          </a:r>
          <a:r>
            <a:rPr lang="de-CH" sz="1200" baseline="0">
              <a:solidFill>
                <a:sysClr val="windowText" lastClr="000000"/>
              </a:solidFill>
            </a:rPr>
            <a:t> </a:t>
          </a:r>
          <a:r>
            <a:rPr lang="de-CH" sz="1200">
              <a:solidFill>
                <a:sysClr val="windowText" lastClr="000000"/>
              </a:solidFill>
            </a:rPr>
            <a:t>Einnahmenveränderung 2023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0.10859</cdr:x>
      <cdr:y>0.02714</cdr:y>
    </cdr:from>
    <cdr:to>
      <cdr:x>0.96306</cdr:x>
      <cdr:y>0.11686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323798" y="126650"/>
          <a:ext cx="2547996" cy="4187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de-CH" sz="1200">
              <a:solidFill>
                <a:sysClr val="windowText" lastClr="000000"/>
              </a:solidFill>
            </a:rPr>
            <a:t>Variation des dépenses 2023 / Ausgabenveränderung 2023</a:t>
          </a:r>
        </a:p>
      </cdr:txBody>
    </cdr:sp>
  </cdr:relSizeAnchor>
</c:userShape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S69"/>
  <sheetViews>
    <sheetView tabSelected="1" zoomScaleNormal="100" zoomScaleSheetLayoutView="100" workbookViewId="0"/>
  </sheetViews>
  <sheetFormatPr baseColWidth="10" defaultColWidth="14.140625" defaultRowHeight="15.75" outlineLevelRow="2" outlineLevelCol="1"/>
  <cols>
    <col min="1" max="2" width="46.7109375" style="3" customWidth="1"/>
    <col min="3" max="3" width="12.7109375" style="3" customWidth="1"/>
    <col min="4" max="5" width="12.7109375" style="3" hidden="1" customWidth="1" outlineLevel="1"/>
    <col min="6" max="6" width="12.7109375" style="3" customWidth="1" collapsed="1"/>
    <col min="7" max="10" width="12.7109375" style="3" hidden="1" customWidth="1" outlineLevel="1"/>
    <col min="11" max="11" width="12.7109375" style="3" hidden="1" customWidth="1" outlineLevel="1" collapsed="1"/>
    <col min="12" max="13" width="12.7109375" style="3" hidden="1" customWidth="1" outlineLevel="1"/>
    <col min="14" max="14" width="12.7109375" style="3" hidden="1" customWidth="1" outlineLevel="1" collapsed="1"/>
    <col min="15" max="15" width="12.7109375" style="3" hidden="1" customWidth="1" outlineLevel="1"/>
    <col min="16" max="16" width="12.7109375" style="3" customWidth="1" collapsed="1"/>
    <col min="17" max="22" width="12.7109375" style="3" hidden="1" customWidth="1" outlineLevel="1"/>
    <col min="23" max="23" width="12.7109375" style="3" hidden="1" customWidth="1" outlineLevel="1" collapsed="1"/>
    <col min="24" max="25" width="12.7109375" style="3" hidden="1" customWidth="1" outlineLevel="1"/>
    <col min="26" max="26" width="12.7109375" style="3" customWidth="1" collapsed="1"/>
    <col min="27" max="30" width="12.7109375" style="3" hidden="1" customWidth="1" outlineLevel="1"/>
    <col min="31" max="35" width="12.7109375" style="3" hidden="1" customWidth="1" outlineLevel="1" collapsed="1"/>
    <col min="36" max="36" width="12.7109375" style="3" customWidth="1" collapsed="1"/>
    <col min="37" max="37" width="12.7109375" style="3" hidden="1" customWidth="1" outlineLevel="1" collapsed="1"/>
    <col min="38" max="38" width="12.7109375" style="3" customWidth="1" collapsed="1"/>
    <col min="39" max="39" width="12.7109375" style="3" customWidth="1"/>
    <col min="40" max="16384" width="14.140625" style="3"/>
  </cols>
  <sheetData>
    <row r="1" spans="1:39" s="1" customFormat="1" ht="54.75" customHeight="1">
      <c r="A1" s="17" t="s">
        <v>62</v>
      </c>
      <c r="B1" s="18" t="s">
        <v>61</v>
      </c>
      <c r="C1" s="15"/>
      <c r="D1" s="13"/>
      <c r="E1" s="13"/>
      <c r="F1" s="15"/>
      <c r="G1" s="13"/>
      <c r="H1" s="13"/>
      <c r="I1" s="13"/>
      <c r="J1" s="13"/>
      <c r="K1" s="13"/>
      <c r="L1" s="13"/>
      <c r="M1" s="13"/>
      <c r="N1" s="7"/>
      <c r="O1" s="7"/>
      <c r="P1" s="16"/>
      <c r="Q1" s="7"/>
      <c r="R1" s="7"/>
      <c r="S1" s="7"/>
      <c r="T1" s="7"/>
      <c r="U1" s="7"/>
      <c r="V1" s="7"/>
      <c r="W1" s="7"/>
      <c r="X1" s="7"/>
      <c r="Y1" s="7"/>
      <c r="Z1" s="16"/>
      <c r="AA1" s="7"/>
      <c r="AE1" s="7"/>
      <c r="AF1" s="7"/>
      <c r="AG1" s="7"/>
      <c r="AH1" s="7"/>
      <c r="AI1" s="7"/>
      <c r="AJ1" s="7"/>
      <c r="AK1" s="7"/>
      <c r="AL1" s="7"/>
    </row>
    <row r="2" spans="1:39" s="1" customFormat="1" ht="25.5" customHeight="1">
      <c r="A2" s="62" t="s">
        <v>18</v>
      </c>
      <c r="B2" s="62" t="s">
        <v>17</v>
      </c>
      <c r="C2" s="2">
        <v>1987</v>
      </c>
      <c r="D2" s="10">
        <v>1988</v>
      </c>
      <c r="E2" s="2">
        <v>1989</v>
      </c>
      <c r="F2" s="2">
        <v>1990</v>
      </c>
      <c r="G2" s="2">
        <v>1991</v>
      </c>
      <c r="H2" s="2">
        <v>1992</v>
      </c>
      <c r="I2" s="2">
        <v>1993</v>
      </c>
      <c r="J2" s="2">
        <v>1994</v>
      </c>
      <c r="K2" s="2">
        <v>1995</v>
      </c>
      <c r="L2" s="2">
        <v>1996</v>
      </c>
      <c r="M2" s="2">
        <v>1997</v>
      </c>
      <c r="N2" s="2">
        <v>1998</v>
      </c>
      <c r="O2" s="2">
        <v>1999</v>
      </c>
      <c r="P2" s="2">
        <v>2000</v>
      </c>
      <c r="Q2" s="2">
        <v>2001</v>
      </c>
      <c r="R2" s="2">
        <v>2002</v>
      </c>
      <c r="S2" s="2">
        <v>2003</v>
      </c>
      <c r="T2" s="2">
        <v>2004</v>
      </c>
      <c r="U2" s="2">
        <v>2005</v>
      </c>
      <c r="V2" s="2">
        <v>2006</v>
      </c>
      <c r="W2" s="2">
        <v>2007</v>
      </c>
      <c r="X2" s="2">
        <v>2008</v>
      </c>
      <c r="Y2" s="2">
        <v>2009</v>
      </c>
      <c r="Z2" s="2">
        <v>2010</v>
      </c>
      <c r="AA2" s="2">
        <v>2011</v>
      </c>
      <c r="AB2" s="2">
        <v>2012</v>
      </c>
      <c r="AC2" s="2">
        <v>2013</v>
      </c>
      <c r="AD2" s="2">
        <v>2014</v>
      </c>
      <c r="AE2" s="2">
        <v>2015</v>
      </c>
      <c r="AF2" s="2">
        <v>2016</v>
      </c>
      <c r="AG2" s="2">
        <v>2017</v>
      </c>
      <c r="AH2" s="2">
        <v>2018</v>
      </c>
      <c r="AI2" s="2">
        <v>2019</v>
      </c>
      <c r="AJ2" s="2">
        <v>2020</v>
      </c>
      <c r="AK2" s="2">
        <v>2021</v>
      </c>
      <c r="AL2" s="2">
        <v>2022</v>
      </c>
      <c r="AM2" s="2">
        <v>2023</v>
      </c>
    </row>
    <row r="3" spans="1:39" s="7" customFormat="1" ht="12" customHeight="1">
      <c r="A3" s="12" t="s">
        <v>0</v>
      </c>
      <c r="B3" s="12" t="s">
        <v>1</v>
      </c>
      <c r="C3" s="63">
        <v>16507.814349266475</v>
      </c>
      <c r="D3" s="63">
        <v>17563.051335571789</v>
      </c>
      <c r="E3" s="63">
        <v>18658.063050338184</v>
      </c>
      <c r="F3" s="63">
        <v>20350.655490883288</v>
      </c>
      <c r="G3" s="64">
        <v>22028.423218868757</v>
      </c>
      <c r="H3" s="64">
        <v>23182.869497259555</v>
      </c>
      <c r="I3" s="64">
        <v>23887.352028476555</v>
      </c>
      <c r="J3" s="63">
        <v>23963.334626463067</v>
      </c>
      <c r="K3" s="63">
        <v>24540.713630525053</v>
      </c>
      <c r="L3" s="64">
        <v>24772.439656038936</v>
      </c>
      <c r="M3" s="65">
        <v>25214.334630438701</v>
      </c>
      <c r="N3" s="64">
        <v>25315.959996124242</v>
      </c>
      <c r="O3" s="64">
        <v>27149.189640204386</v>
      </c>
      <c r="P3" s="63">
        <v>28728.560339803778</v>
      </c>
      <c r="Q3" s="63">
        <v>30121.821441640121</v>
      </c>
      <c r="R3" s="63">
        <v>30304.611192087999</v>
      </c>
      <c r="S3" s="63">
        <v>31047.105703340072</v>
      </c>
      <c r="T3" s="63">
        <v>31686.067194911418</v>
      </c>
      <c r="U3" s="63">
        <v>32480.578402580304</v>
      </c>
      <c r="V3" s="63">
        <v>33619.44763500175</v>
      </c>
      <c r="W3" s="63">
        <v>35431.291800645267</v>
      </c>
      <c r="X3" s="63">
        <v>36965.925316476074</v>
      </c>
      <c r="Y3" s="63">
        <v>37691.830278597117</v>
      </c>
      <c r="Z3" s="63">
        <v>38062.031123086555</v>
      </c>
      <c r="AA3" s="63">
        <v>39207.268725890244</v>
      </c>
      <c r="AB3" s="63">
        <v>39868.06612634012</v>
      </c>
      <c r="AC3" s="63">
        <v>40720.184495472698</v>
      </c>
      <c r="AD3" s="63">
        <v>41330.475722800948</v>
      </c>
      <c r="AE3" s="63">
        <v>41898.838564543577</v>
      </c>
      <c r="AF3" s="63">
        <v>42385.153495369967</v>
      </c>
      <c r="AG3" s="63">
        <v>42916.991632280384</v>
      </c>
      <c r="AH3" s="63">
        <v>43585.284560969012</v>
      </c>
      <c r="AI3" s="63">
        <v>44689.346380653726</v>
      </c>
      <c r="AJ3" s="63">
        <v>47088.213382442584</v>
      </c>
      <c r="AK3" s="63">
        <v>48443.975785641436</v>
      </c>
      <c r="AL3" s="63">
        <v>50007.53541508835</v>
      </c>
      <c r="AM3" s="66">
        <v>51830.799191882943</v>
      </c>
    </row>
    <row r="4" spans="1:39" s="7" customFormat="1" ht="12" hidden="1" customHeight="1" outlineLevel="1">
      <c r="A4" s="12" t="s">
        <v>2</v>
      </c>
      <c r="B4" s="12" t="s">
        <v>3</v>
      </c>
      <c r="C4" s="63">
        <v>842.77057200000002</v>
      </c>
      <c r="D4" s="63">
        <v>914.17683099999999</v>
      </c>
      <c r="E4" s="63">
        <v>976.66742399999998</v>
      </c>
      <c r="F4" s="63">
        <v>1124.361101</v>
      </c>
      <c r="G4" s="64">
        <v>1278.9479940000001</v>
      </c>
      <c r="H4" s="64">
        <v>1468.4640899999999</v>
      </c>
      <c r="I4" s="64">
        <v>1541.400112</v>
      </c>
      <c r="J4" s="63">
        <v>1567.0140000000001</v>
      </c>
      <c r="K4" s="63">
        <v>1574.9692540000001</v>
      </c>
      <c r="L4" s="64">
        <v>1326.083691</v>
      </c>
      <c r="M4" s="65">
        <v>1376.393276</v>
      </c>
      <c r="N4" s="64">
        <v>1420.220419</v>
      </c>
      <c r="O4" s="64">
        <v>1439.061091</v>
      </c>
      <c r="P4" s="63">
        <v>1441.0409299999997</v>
      </c>
      <c r="Q4" s="63">
        <v>1442.4455190000001</v>
      </c>
      <c r="R4" s="63">
        <v>1524.7607230000001</v>
      </c>
      <c r="S4" s="63">
        <v>1572.6237209999999</v>
      </c>
      <c r="T4" s="63">
        <v>1650.9246900000003</v>
      </c>
      <c r="U4" s="63">
        <v>1695.3942709999999</v>
      </c>
      <c r="V4" s="63">
        <v>1731.0330750000001</v>
      </c>
      <c r="W4" s="63">
        <v>1827.051381</v>
      </c>
      <c r="X4" s="63">
        <v>2071.6810569999998</v>
      </c>
      <c r="Y4" s="63">
        <v>2209.6574300000002</v>
      </c>
      <c r="Z4" s="63">
        <v>2323.5973819999999</v>
      </c>
      <c r="AA4" s="63">
        <v>2439.0466959999999</v>
      </c>
      <c r="AB4" s="63">
        <v>2524.507846</v>
      </c>
      <c r="AC4" s="63">
        <v>2604.6216039999999</v>
      </c>
      <c r="AD4" s="63">
        <v>2712.0780679999998</v>
      </c>
      <c r="AE4" s="63">
        <v>2778.4015630000004</v>
      </c>
      <c r="AF4" s="63">
        <v>2856.4572690000005</v>
      </c>
      <c r="AG4" s="63">
        <v>2906.7103139999999</v>
      </c>
      <c r="AH4" s="63">
        <v>2956.2906400000002</v>
      </c>
      <c r="AI4" s="63">
        <v>3057.5762570000002</v>
      </c>
      <c r="AJ4" s="63">
        <v>3167.5621900000001</v>
      </c>
      <c r="AK4" s="63">
        <v>3160.6456790000002</v>
      </c>
      <c r="AL4" s="63">
        <v>3169.9271050000002</v>
      </c>
      <c r="AM4" s="67">
        <v>3328.2921670000001</v>
      </c>
    </row>
    <row r="5" spans="1:39" s="7" customFormat="1" ht="12" customHeight="1" collapsed="1">
      <c r="A5" s="12" t="s">
        <v>4</v>
      </c>
      <c r="B5" s="12" t="s">
        <v>5</v>
      </c>
      <c r="C5" s="63">
        <v>3232.8082635299997</v>
      </c>
      <c r="D5" s="63">
        <v>3792.1852814900003</v>
      </c>
      <c r="E5" s="63">
        <v>4028.5623964500001</v>
      </c>
      <c r="F5" s="63">
        <v>4411.6551376899988</v>
      </c>
      <c r="G5" s="64">
        <v>4841.4432264300003</v>
      </c>
      <c r="H5" s="64">
        <v>5260.7375419700002</v>
      </c>
      <c r="I5" s="64">
        <v>5567.4488186199997</v>
      </c>
      <c r="J5" s="63">
        <v>5770.6485454699996</v>
      </c>
      <c r="K5" s="63">
        <v>6483.2865168200005</v>
      </c>
      <c r="L5" s="64">
        <v>6886.2556151399995</v>
      </c>
      <c r="M5" s="65">
        <v>7036.8355297500002</v>
      </c>
      <c r="N5" s="64">
        <v>7269.28674426</v>
      </c>
      <c r="O5" s="64">
        <v>7562.4942825300004</v>
      </c>
      <c r="P5" s="63">
        <v>7897.3934684999995</v>
      </c>
      <c r="Q5" s="63">
        <v>8457.7573218899997</v>
      </c>
      <c r="R5" s="63">
        <v>8774.8500542599995</v>
      </c>
      <c r="S5" s="63">
        <v>9210.0692922200014</v>
      </c>
      <c r="T5" s="63">
        <v>9510.9532012300006</v>
      </c>
      <c r="U5" s="63">
        <v>9823.4190802399989</v>
      </c>
      <c r="V5" s="63">
        <v>9903.5496878800004</v>
      </c>
      <c r="W5" s="63">
        <v>10314.96208152</v>
      </c>
      <c r="X5" s="63">
        <v>9632.7471809600011</v>
      </c>
      <c r="Y5" s="63">
        <v>8204.8149672500003</v>
      </c>
      <c r="Z5" s="63">
        <v>8175.7852101899998</v>
      </c>
      <c r="AA5" s="63">
        <v>9463.5028162591516</v>
      </c>
      <c r="AB5" s="63">
        <v>9758.7179993406717</v>
      </c>
      <c r="AC5" s="63">
        <v>9871.0066012975949</v>
      </c>
      <c r="AD5" s="63">
        <v>10007.786783164136</v>
      </c>
      <c r="AE5" s="63">
        <v>10013.725906140415</v>
      </c>
      <c r="AF5" s="63">
        <v>9953.1199032087443</v>
      </c>
      <c r="AG5" s="63">
        <v>10119.953833793243</v>
      </c>
      <c r="AH5" s="63">
        <v>9268.2420415476445</v>
      </c>
      <c r="AI5" s="63">
        <v>9181.546590955435</v>
      </c>
      <c r="AJ5" s="63">
        <v>9223.5383883028062</v>
      </c>
      <c r="AK5" s="63">
        <v>9512.5756148030778</v>
      </c>
      <c r="AL5" s="63">
        <v>9884.677684069411</v>
      </c>
      <c r="AM5" s="67">
        <v>10172.795296443814</v>
      </c>
    </row>
    <row r="6" spans="1:39" s="7" customFormat="1" ht="12" hidden="1" customHeight="1" outlineLevel="1">
      <c r="A6" s="12" t="s">
        <v>6</v>
      </c>
      <c r="B6" s="12" t="s">
        <v>7</v>
      </c>
      <c r="C6" s="63">
        <v>214.865071</v>
      </c>
      <c r="D6" s="63">
        <v>238.82150100000001</v>
      </c>
      <c r="E6" s="63">
        <v>266.75892499999998</v>
      </c>
      <c r="F6" s="63">
        <v>309.27557000000002</v>
      </c>
      <c r="G6" s="64">
        <v>358.82545299999998</v>
      </c>
      <c r="H6" s="64">
        <v>425.95917900000001</v>
      </c>
      <c r="I6" s="64">
        <v>494.323846</v>
      </c>
      <c r="J6" s="63">
        <v>545.39055299999995</v>
      </c>
      <c r="K6" s="63">
        <v>582.65543700000001</v>
      </c>
      <c r="L6" s="64">
        <v>578.381934</v>
      </c>
      <c r="M6" s="65">
        <v>653.17934200000002</v>
      </c>
      <c r="N6" s="64">
        <v>722.712222</v>
      </c>
      <c r="O6" s="64">
        <v>797.884365</v>
      </c>
      <c r="P6" s="63">
        <v>847.19916999999998</v>
      </c>
      <c r="Q6" s="63">
        <v>908.76417200000003</v>
      </c>
      <c r="R6" s="63">
        <v>1003.0423050000001</v>
      </c>
      <c r="S6" s="63">
        <v>1098.6485170000001</v>
      </c>
      <c r="T6" s="63">
        <v>1196.529828</v>
      </c>
      <c r="U6" s="63">
        <v>1286.313073</v>
      </c>
      <c r="V6" s="63">
        <v>1349.2841450000001</v>
      </c>
      <c r="W6" s="63">
        <v>1419.1883069999999</v>
      </c>
      <c r="X6" s="63">
        <v>1608.136485</v>
      </c>
      <c r="Y6" s="63">
        <v>1696.082054</v>
      </c>
      <c r="Z6" s="63">
        <v>1751.1094800000001</v>
      </c>
      <c r="AA6" s="63">
        <v>1836.8551709999999</v>
      </c>
      <c r="AB6" s="63">
        <v>1911.412237</v>
      </c>
      <c r="AC6" s="63">
        <v>1923.2382009999999</v>
      </c>
      <c r="AD6" s="63">
        <v>1966.6394009999999</v>
      </c>
      <c r="AE6" s="63">
        <v>2003.706128</v>
      </c>
      <c r="AF6" s="63">
        <v>2044.8891399999998</v>
      </c>
      <c r="AG6" s="63">
        <v>2032.257067</v>
      </c>
      <c r="AH6" s="63">
        <v>2087.286654</v>
      </c>
      <c r="AI6" s="63">
        <v>2141.6072709999999</v>
      </c>
      <c r="AJ6" s="63">
        <v>2200.3516890000001</v>
      </c>
      <c r="AK6" s="63">
        <v>2282.1902420000001</v>
      </c>
      <c r="AL6" s="63">
        <v>2323.4374480000001</v>
      </c>
      <c r="AM6" s="67">
        <v>2384.1262999999999</v>
      </c>
    </row>
    <row r="7" spans="1:39" s="7" customFormat="1" ht="12" customHeight="1" collapsed="1">
      <c r="A7" s="12" t="s">
        <v>56</v>
      </c>
      <c r="B7" s="12" t="s">
        <v>57</v>
      </c>
      <c r="C7" s="63">
        <v>1057.6356430000001</v>
      </c>
      <c r="D7" s="63">
        <v>1152.9983320000001</v>
      </c>
      <c r="E7" s="63">
        <v>1243.4263489999998</v>
      </c>
      <c r="F7" s="63">
        <v>1433.636671</v>
      </c>
      <c r="G7" s="64">
        <v>1637.773447</v>
      </c>
      <c r="H7" s="64">
        <v>1894.4232689999999</v>
      </c>
      <c r="I7" s="64">
        <v>2035.723958</v>
      </c>
      <c r="J7" s="63">
        <v>2112.4045530000003</v>
      </c>
      <c r="K7" s="63">
        <v>2157.624691</v>
      </c>
      <c r="L7" s="64">
        <v>1904.465625</v>
      </c>
      <c r="M7" s="65">
        <v>2029.5726180000001</v>
      </c>
      <c r="N7" s="64">
        <v>2142.9326409999999</v>
      </c>
      <c r="O7" s="64">
        <v>2236.9454559999999</v>
      </c>
      <c r="P7" s="63">
        <v>2288.2400999999995</v>
      </c>
      <c r="Q7" s="63">
        <v>2351.209691</v>
      </c>
      <c r="R7" s="63">
        <v>2527.8030280000003</v>
      </c>
      <c r="S7" s="63">
        <v>2671.272238</v>
      </c>
      <c r="T7" s="63">
        <v>2847.4545180000005</v>
      </c>
      <c r="U7" s="63">
        <v>2981.7073439999999</v>
      </c>
      <c r="V7" s="63">
        <v>3080.3172199999999</v>
      </c>
      <c r="W7" s="63">
        <v>3246.2396879999997</v>
      </c>
      <c r="X7" s="63">
        <v>3679.8175419999998</v>
      </c>
      <c r="Y7" s="63">
        <v>3905.7394840000002</v>
      </c>
      <c r="Z7" s="63">
        <v>4074.706862</v>
      </c>
      <c r="AA7" s="63">
        <v>4275.9018669999996</v>
      </c>
      <c r="AB7" s="63">
        <v>4435.920083</v>
      </c>
      <c r="AC7" s="63">
        <v>4527.8598050000001</v>
      </c>
      <c r="AD7" s="63">
        <v>4678.7174689999993</v>
      </c>
      <c r="AE7" s="63">
        <v>4782.1076910000002</v>
      </c>
      <c r="AF7" s="63">
        <v>4901.3464089999998</v>
      </c>
      <c r="AG7" s="63">
        <v>4938.9673810000004</v>
      </c>
      <c r="AH7" s="63">
        <v>5043.5772940000006</v>
      </c>
      <c r="AI7" s="63">
        <v>5199.1835279999996</v>
      </c>
      <c r="AJ7" s="63">
        <v>5367.9138789999997</v>
      </c>
      <c r="AK7" s="63">
        <v>5442.8359209999999</v>
      </c>
      <c r="AL7" s="63">
        <v>5493.3645530000003</v>
      </c>
      <c r="AM7" s="67">
        <v>5712.4184669999995</v>
      </c>
    </row>
    <row r="8" spans="1:39" s="7" customFormat="1" ht="12" customHeight="1">
      <c r="A8" s="12" t="s">
        <v>8</v>
      </c>
      <c r="B8" s="12" t="s">
        <v>9</v>
      </c>
      <c r="C8" s="63">
        <v>23276.510199999997</v>
      </c>
      <c r="D8" s="63">
        <v>26129.121880521074</v>
      </c>
      <c r="E8" s="63">
        <v>29340.695571114957</v>
      </c>
      <c r="F8" s="63">
        <v>32882.190073938291</v>
      </c>
      <c r="G8" s="64">
        <v>35776.073351549807</v>
      </c>
      <c r="H8" s="64">
        <v>38992.598564950858</v>
      </c>
      <c r="I8" s="64">
        <v>39124.434207884522</v>
      </c>
      <c r="J8" s="63">
        <v>39269.296654741222</v>
      </c>
      <c r="K8" s="63">
        <v>40807.086903466319</v>
      </c>
      <c r="L8" s="64">
        <v>42011.329013615512</v>
      </c>
      <c r="M8" s="65">
        <v>41900</v>
      </c>
      <c r="N8" s="64">
        <v>44839.90961686513</v>
      </c>
      <c r="O8" s="64">
        <v>44300</v>
      </c>
      <c r="P8" s="63">
        <v>46051</v>
      </c>
      <c r="Q8" s="63">
        <v>47600</v>
      </c>
      <c r="R8" s="63">
        <v>45716.55</v>
      </c>
      <c r="S8" s="63">
        <v>46100</v>
      </c>
      <c r="T8" s="63">
        <v>47724.763968769286</v>
      </c>
      <c r="U8" s="63">
        <v>50994.962809841003</v>
      </c>
      <c r="V8" s="63">
        <v>53334.030706816542</v>
      </c>
      <c r="W8" s="63">
        <v>59523.48391518103</v>
      </c>
      <c r="X8" s="63">
        <v>61034.457190606707</v>
      </c>
      <c r="Y8" s="63">
        <v>61083.96922377943</v>
      </c>
      <c r="Z8" s="63">
        <v>63313.404000000002</v>
      </c>
      <c r="AA8" s="63">
        <v>62698.426760094575</v>
      </c>
      <c r="AB8" s="63">
        <v>64042.3051411122</v>
      </c>
      <c r="AC8" s="63">
        <v>68959.221180987603</v>
      </c>
      <c r="AD8" s="63">
        <v>69343.530874088188</v>
      </c>
      <c r="AE8" s="63">
        <v>68190.017353569448</v>
      </c>
      <c r="AF8" s="63">
        <v>68323.550455380522</v>
      </c>
      <c r="AG8" s="63">
        <v>72082.412635720932</v>
      </c>
      <c r="AH8" s="63">
        <v>71030.097461643934</v>
      </c>
      <c r="AI8" s="63">
        <v>75964.647927026468</v>
      </c>
      <c r="AJ8" s="63">
        <v>82072.828239168593</v>
      </c>
      <c r="AK8" s="63">
        <v>79459.203700666534</v>
      </c>
      <c r="AL8" s="63">
        <v>79912.344429800345</v>
      </c>
      <c r="AM8" s="67">
        <v>81600.751963050338</v>
      </c>
    </row>
    <row r="9" spans="1:39" s="7" customFormat="1" ht="12" customHeight="1">
      <c r="A9" s="12" t="s">
        <v>25</v>
      </c>
      <c r="B9" s="12" t="s">
        <v>10</v>
      </c>
      <c r="C9" s="63">
        <v>6717.9626450466785</v>
      </c>
      <c r="D9" s="63">
        <v>7081.8082718584137</v>
      </c>
      <c r="E9" s="63">
        <v>7713.7564279830394</v>
      </c>
      <c r="F9" s="63">
        <v>8623.4550499796169</v>
      </c>
      <c r="G9" s="64">
        <v>9298.7068327826873</v>
      </c>
      <c r="H9" s="64">
        <v>9907.0866496250019</v>
      </c>
      <c r="I9" s="64">
        <v>10782.703295535726</v>
      </c>
      <c r="J9" s="63">
        <v>10724.024530676905</v>
      </c>
      <c r="K9" s="63">
        <v>10890.250088559533</v>
      </c>
      <c r="L9" s="64">
        <v>11425.708587324078</v>
      </c>
      <c r="M9" s="65">
        <v>12417.897309119304</v>
      </c>
      <c r="N9" s="64">
        <v>13072.07969768349</v>
      </c>
      <c r="O9" s="64">
        <v>13422.321831356061</v>
      </c>
      <c r="P9" s="63">
        <v>13906.736879300266</v>
      </c>
      <c r="Q9" s="63">
        <v>14191.02745177535</v>
      </c>
      <c r="R9" s="63">
        <v>15580.76466344403</v>
      </c>
      <c r="S9" s="63">
        <v>16962.041411493981</v>
      </c>
      <c r="T9" s="63">
        <v>18185.211737974067</v>
      </c>
      <c r="U9" s="63">
        <v>18783.614348899278</v>
      </c>
      <c r="V9" s="63">
        <v>19535.556635302877</v>
      </c>
      <c r="W9" s="63">
        <v>20098.545315690732</v>
      </c>
      <c r="X9" s="63">
        <v>19925.979886765897</v>
      </c>
      <c r="Y9" s="63">
        <v>20675.65178333348</v>
      </c>
      <c r="Z9" s="63">
        <v>22472.191752394949</v>
      </c>
      <c r="AA9" s="63">
        <v>23738.550094037178</v>
      </c>
      <c r="AB9" s="63">
        <v>24593.892436060007</v>
      </c>
      <c r="AC9" s="63">
        <v>25116.873699840002</v>
      </c>
      <c r="AD9" s="63">
        <v>25949.311927580005</v>
      </c>
      <c r="AE9" s="63">
        <v>27229.643906088644</v>
      </c>
      <c r="AF9" s="63">
        <v>28732.302558911106</v>
      </c>
      <c r="AG9" s="63">
        <v>30157.987425830033</v>
      </c>
      <c r="AH9" s="63">
        <v>31536.816357458814</v>
      </c>
      <c r="AI9" s="63">
        <v>33663.98791946</v>
      </c>
      <c r="AJ9" s="63">
        <v>32400.962092249996</v>
      </c>
      <c r="AK9" s="63">
        <v>32440.02385949</v>
      </c>
      <c r="AL9" s="63">
        <v>33151.339184350007</v>
      </c>
      <c r="AM9" s="67">
        <v>35283.138633060007</v>
      </c>
    </row>
    <row r="10" spans="1:39" s="7" customFormat="1" ht="12" customHeight="1">
      <c r="A10" s="12" t="s">
        <v>11</v>
      </c>
      <c r="B10" s="12" t="s">
        <v>12</v>
      </c>
      <c r="C10" s="63">
        <v>3371.5158790000005</v>
      </c>
      <c r="D10" s="63">
        <v>3558.439312</v>
      </c>
      <c r="E10" s="63">
        <v>3849.9891739999998</v>
      </c>
      <c r="F10" s="63">
        <v>4181.2421189999995</v>
      </c>
      <c r="G10" s="64">
        <v>4464.3042830000004</v>
      </c>
      <c r="H10" s="64">
        <v>4615.9232049999991</v>
      </c>
      <c r="I10" s="64">
        <v>4782.7683700000007</v>
      </c>
      <c r="J10" s="63">
        <v>5381.3518039999999</v>
      </c>
      <c r="K10" s="63">
        <v>5612.3965449999996</v>
      </c>
      <c r="L10" s="64">
        <v>5798.6710670000002</v>
      </c>
      <c r="M10" s="65">
        <v>5708.5164349999995</v>
      </c>
      <c r="N10" s="64">
        <v>5754.0646930000003</v>
      </c>
      <c r="O10" s="64">
        <v>5798.1305540000003</v>
      </c>
      <c r="P10" s="63">
        <v>5992.1160349999991</v>
      </c>
      <c r="Q10" s="63">
        <v>6278.9327750000002</v>
      </c>
      <c r="R10" s="63">
        <v>6307.5234949999995</v>
      </c>
      <c r="S10" s="63">
        <v>6450.1394389999996</v>
      </c>
      <c r="T10" s="63">
        <v>6924.3350499999997</v>
      </c>
      <c r="U10" s="63">
        <v>7275.0840290000006</v>
      </c>
      <c r="V10" s="63">
        <v>7674.1766020000005</v>
      </c>
      <c r="W10" s="63">
        <v>8014.1717170000002</v>
      </c>
      <c r="X10" s="63">
        <v>7948.1045509999985</v>
      </c>
      <c r="Y10" s="63">
        <v>7636.9995730000001</v>
      </c>
      <c r="Z10" s="63">
        <v>7862.5686830000004</v>
      </c>
      <c r="AA10" s="63">
        <v>7880.3653759999997</v>
      </c>
      <c r="AB10" s="63">
        <v>7763.574114</v>
      </c>
      <c r="AC10" s="63">
        <v>7769.5745949999991</v>
      </c>
      <c r="AD10" s="63">
        <v>7773.3318640000007</v>
      </c>
      <c r="AE10" s="63">
        <v>7745.7690570000004</v>
      </c>
      <c r="AF10" s="63">
        <v>7817.1281170000002</v>
      </c>
      <c r="AG10" s="63">
        <v>7972.0663409999997</v>
      </c>
      <c r="AH10" s="63">
        <v>8021.1544409999988</v>
      </c>
      <c r="AI10" s="63">
        <v>7821.1906679999984</v>
      </c>
      <c r="AJ10" s="63">
        <v>8039.4123349999991</v>
      </c>
      <c r="AK10" s="63">
        <v>8864.5983569999989</v>
      </c>
      <c r="AL10" s="63">
        <v>7416.8075090000002</v>
      </c>
      <c r="AM10" s="67">
        <v>8001.8044320000008</v>
      </c>
    </row>
    <row r="11" spans="1:39" s="7" customFormat="1" ht="12" customHeight="1">
      <c r="A11" s="12" t="s">
        <v>13</v>
      </c>
      <c r="B11" s="12" t="s">
        <v>14</v>
      </c>
      <c r="C11" s="63">
        <v>1004.7487220335271</v>
      </c>
      <c r="D11" s="63">
        <v>909.28000437821004</v>
      </c>
      <c r="E11" s="63">
        <v>968.5959976418153</v>
      </c>
      <c r="F11" s="63">
        <v>1059.0194344067152</v>
      </c>
      <c r="G11" s="64">
        <v>1152.0009517312481</v>
      </c>
      <c r="H11" s="64">
        <v>1213.2493818804428</v>
      </c>
      <c r="I11" s="64">
        <v>1254.5255047734443</v>
      </c>
      <c r="J11" s="63">
        <v>1272.7220262869332</v>
      </c>
      <c r="K11" s="63">
        <v>865.42138877494688</v>
      </c>
      <c r="L11" s="64">
        <v>874.28803845106609</v>
      </c>
      <c r="M11" s="65">
        <v>967.46304948129614</v>
      </c>
      <c r="N11" s="64">
        <v>807.56467560575811</v>
      </c>
      <c r="O11" s="64">
        <v>833.90912289561572</v>
      </c>
      <c r="P11" s="63">
        <v>860.75464661622379</v>
      </c>
      <c r="Q11" s="63">
        <v>889.78960751988222</v>
      </c>
      <c r="R11" s="63">
        <v>885.42875302200014</v>
      </c>
      <c r="S11" s="63">
        <v>852.88185433992726</v>
      </c>
      <c r="T11" s="63">
        <v>879.98581686858483</v>
      </c>
      <c r="U11" s="63">
        <v>897.12763129969414</v>
      </c>
      <c r="V11" s="63">
        <v>929.30664008824976</v>
      </c>
      <c r="W11" s="63">
        <v>996.15500102474198</v>
      </c>
      <c r="X11" s="63">
        <v>998.02223576392498</v>
      </c>
      <c r="Y11" s="63">
        <v>1004.4502921528804</v>
      </c>
      <c r="Z11" s="63">
        <v>998.99243114343801</v>
      </c>
      <c r="AA11" s="63">
        <v>1710.4686799606022</v>
      </c>
      <c r="AB11" s="63">
        <v>1735.9050333292016</v>
      </c>
      <c r="AC11" s="63">
        <v>1775.8950302797075</v>
      </c>
      <c r="AD11" s="63">
        <v>1804.2715529849088</v>
      </c>
      <c r="AE11" s="63">
        <v>1833.4588400260127</v>
      </c>
      <c r="AF11" s="63">
        <v>1674.8077191412865</v>
      </c>
      <c r="AG11" s="63">
        <v>1692.0412991463752</v>
      </c>
      <c r="AH11" s="63">
        <v>1721.7963178633329</v>
      </c>
      <c r="AI11" s="63">
        <v>1766.439021440839</v>
      </c>
      <c r="AJ11" s="63">
        <v>1789.8785409246063</v>
      </c>
      <c r="AK11" s="63">
        <v>2048.8092450854838</v>
      </c>
      <c r="AL11" s="63">
        <v>2113.7350588822392</v>
      </c>
      <c r="AM11" s="67">
        <v>2186.1208372832366</v>
      </c>
    </row>
    <row r="12" spans="1:39" s="7" customFormat="1" ht="12" customHeight="1">
      <c r="A12" s="12" t="s">
        <v>15</v>
      </c>
      <c r="B12" s="12" t="s">
        <v>16</v>
      </c>
      <c r="C12" s="63">
        <v>815.48412573999997</v>
      </c>
      <c r="D12" s="63">
        <v>875.82294510999998</v>
      </c>
      <c r="E12" s="63">
        <v>936.43073730999993</v>
      </c>
      <c r="F12" s="63">
        <v>735.89164446999996</v>
      </c>
      <c r="G12" s="64">
        <v>818.31597912999996</v>
      </c>
      <c r="H12" s="64">
        <v>775.42043801</v>
      </c>
      <c r="I12" s="64">
        <v>3500.3505487499997</v>
      </c>
      <c r="J12" s="63">
        <v>3501.72326174</v>
      </c>
      <c r="K12" s="63">
        <v>5303.6721240200004</v>
      </c>
      <c r="L12" s="64">
        <v>5769.0920400000005</v>
      </c>
      <c r="M12" s="65">
        <v>5517.8</v>
      </c>
      <c r="N12" s="64">
        <v>5423.9000000000005</v>
      </c>
      <c r="O12" s="64">
        <v>5898.699999999998</v>
      </c>
      <c r="P12" s="63">
        <v>6230.2000000000007</v>
      </c>
      <c r="Q12" s="63">
        <v>6572</v>
      </c>
      <c r="R12" s="63">
        <v>6587.0999999999995</v>
      </c>
      <c r="S12" s="63">
        <v>5656.4</v>
      </c>
      <c r="T12" s="63">
        <v>4577.6000000000004</v>
      </c>
      <c r="U12" s="63">
        <v>4583.8999999999996</v>
      </c>
      <c r="V12" s="63">
        <v>4651.3999999999996</v>
      </c>
      <c r="W12" s="63">
        <v>4819.7</v>
      </c>
      <c r="X12" s="63">
        <v>5137.5665300700002</v>
      </c>
      <c r="Y12" s="63">
        <v>5663.2975535799997</v>
      </c>
      <c r="Z12" s="63">
        <v>5751.6816018600002</v>
      </c>
      <c r="AA12" s="63">
        <v>7222.2487168299995</v>
      </c>
      <c r="AB12" s="63">
        <v>6962.8227498000006</v>
      </c>
      <c r="AC12" s="63">
        <v>7078.4421300700005</v>
      </c>
      <c r="AD12" s="63">
        <v>7259.971634550001</v>
      </c>
      <c r="AE12" s="63">
        <v>7483.4063918800002</v>
      </c>
      <c r="AF12" s="63">
        <v>7605.0370971499997</v>
      </c>
      <c r="AG12" s="63">
        <v>7739.3884123499993</v>
      </c>
      <c r="AH12" s="63">
        <v>7903.9007726099999</v>
      </c>
      <c r="AI12" s="63">
        <v>8095.4838812999997</v>
      </c>
      <c r="AJ12" s="63">
        <v>17429.149207239996</v>
      </c>
      <c r="AK12" s="63">
        <v>14100.86671669</v>
      </c>
      <c r="AL12" s="63">
        <v>9682.3896613100005</v>
      </c>
      <c r="AM12" s="67">
        <v>9214.9528878900019</v>
      </c>
    </row>
    <row r="13" spans="1:39" s="7" customFormat="1" ht="12" customHeight="1">
      <c r="A13" s="12" t="s">
        <v>59</v>
      </c>
      <c r="B13" s="12" t="s">
        <v>60</v>
      </c>
      <c r="C13" s="63">
        <v>2393.9134412590543</v>
      </c>
      <c r="D13" s="63">
        <v>2488.8647745182279</v>
      </c>
      <c r="E13" s="63">
        <v>2584.8312653956164</v>
      </c>
      <c r="F13" s="63">
        <v>2689.1975706768435</v>
      </c>
      <c r="G13" s="63">
        <v>2874.4365345461911</v>
      </c>
      <c r="H13" s="63">
        <v>3072.1195822041864</v>
      </c>
      <c r="I13" s="63">
        <v>3325.9482968144948</v>
      </c>
      <c r="J13" s="63">
        <v>3414.3031597741256</v>
      </c>
      <c r="K13" s="63">
        <v>3444.3724195015748</v>
      </c>
      <c r="L13" s="63">
        <v>3638.7346495993561</v>
      </c>
      <c r="M13" s="63">
        <v>3789.8064376985544</v>
      </c>
      <c r="N13" s="63">
        <v>3810.3317282095427</v>
      </c>
      <c r="O13" s="63">
        <v>3900.975068048323</v>
      </c>
      <c r="P13" s="63">
        <v>3974.0814491128481</v>
      </c>
      <c r="Q13" s="63">
        <v>4037.2058076341318</v>
      </c>
      <c r="R13" s="63">
        <v>4223.2353471151282</v>
      </c>
      <c r="S13" s="63">
        <v>4255.8083416688351</v>
      </c>
      <c r="T13" s="63">
        <v>4251.9058757732946</v>
      </c>
      <c r="U13" s="63">
        <v>4360.7022707758697</v>
      </c>
      <c r="V13" s="63">
        <v>4409.2365513888753</v>
      </c>
      <c r="W13" s="63">
        <v>4538.4216846802337</v>
      </c>
      <c r="X13" s="63">
        <v>4639.2930020345302</v>
      </c>
      <c r="Y13" s="63">
        <v>5180.7994848099997</v>
      </c>
      <c r="Z13" s="63">
        <v>5073.6898576600006</v>
      </c>
      <c r="AA13" s="63">
        <v>5133.0741439700005</v>
      </c>
      <c r="AB13" s="63">
        <v>5465.2596925100006</v>
      </c>
      <c r="AC13" s="63">
        <v>5736.1111859400007</v>
      </c>
      <c r="AD13" s="63">
        <v>5957.3043516299995</v>
      </c>
      <c r="AE13" s="63">
        <v>5937.5255262800001</v>
      </c>
      <c r="AF13" s="63">
        <v>6057.5820279099999</v>
      </c>
      <c r="AG13" s="63">
        <v>6318.6535906899999</v>
      </c>
      <c r="AH13" s="63">
        <v>6260.3096069100002</v>
      </c>
      <c r="AI13" s="63">
        <v>6722.3356841000004</v>
      </c>
      <c r="AJ13" s="63">
        <v>6914.5503432899986</v>
      </c>
      <c r="AK13" s="63">
        <v>7086.9522007699998</v>
      </c>
      <c r="AL13" s="63">
        <v>6947.1527094199992</v>
      </c>
      <c r="AM13" s="67">
        <v>7365.3335681099998</v>
      </c>
    </row>
    <row r="14" spans="1:39" s="7" customFormat="1" ht="12" customHeight="1">
      <c r="A14" s="12" t="s">
        <v>29</v>
      </c>
      <c r="B14" s="12" t="s">
        <v>28</v>
      </c>
      <c r="C14" s="63" t="s">
        <v>37</v>
      </c>
      <c r="D14" s="63" t="s">
        <v>37</v>
      </c>
      <c r="E14" s="63" t="s">
        <v>37</v>
      </c>
      <c r="F14" s="63" t="s">
        <v>37</v>
      </c>
      <c r="G14" s="63" t="s">
        <v>37</v>
      </c>
      <c r="H14" s="63" t="s">
        <v>37</v>
      </c>
      <c r="I14" s="63" t="s">
        <v>37</v>
      </c>
      <c r="J14" s="63" t="s">
        <v>37</v>
      </c>
      <c r="K14" s="63" t="s">
        <v>37</v>
      </c>
      <c r="L14" s="63" t="s">
        <v>37</v>
      </c>
      <c r="M14" s="63" t="s">
        <v>37</v>
      </c>
      <c r="N14" s="63" t="s">
        <v>37</v>
      </c>
      <c r="O14" s="63" t="s">
        <v>37</v>
      </c>
      <c r="P14" s="63" t="s">
        <v>37</v>
      </c>
      <c r="Q14" s="63" t="s">
        <v>37</v>
      </c>
      <c r="R14" s="63" t="s">
        <v>37</v>
      </c>
      <c r="S14" s="63" t="s">
        <v>37</v>
      </c>
      <c r="T14" s="63" t="s">
        <v>37</v>
      </c>
      <c r="U14" s="63" t="s">
        <v>37</v>
      </c>
      <c r="V14" s="63" t="s">
        <v>37</v>
      </c>
      <c r="W14" s="63" t="s">
        <v>37</v>
      </c>
      <c r="X14" s="63" t="s">
        <v>37</v>
      </c>
      <c r="Y14" s="63" t="s">
        <v>37</v>
      </c>
      <c r="Z14" s="63" t="s">
        <v>37</v>
      </c>
      <c r="AA14" s="63" t="s">
        <v>37</v>
      </c>
      <c r="AB14" s="63" t="s">
        <v>37</v>
      </c>
      <c r="AC14" s="63" t="s">
        <v>37</v>
      </c>
      <c r="AD14" s="63" t="s">
        <v>37</v>
      </c>
      <c r="AE14" s="63" t="s">
        <v>37</v>
      </c>
      <c r="AF14" s="63" t="s">
        <v>37</v>
      </c>
      <c r="AG14" s="63" t="s">
        <v>37</v>
      </c>
      <c r="AH14" s="63" t="s">
        <v>37</v>
      </c>
      <c r="AI14" s="63" t="s">
        <v>37</v>
      </c>
      <c r="AJ14" s="63" t="s">
        <v>37</v>
      </c>
      <c r="AK14" s="63">
        <v>1.75886495</v>
      </c>
      <c r="AL14" s="63">
        <v>13.641473929999998</v>
      </c>
      <c r="AM14" s="67">
        <v>26.252312329999999</v>
      </c>
    </row>
    <row r="15" spans="1:39" s="7" customFormat="1" ht="12" customHeight="1">
      <c r="A15" s="12" t="s">
        <v>31</v>
      </c>
      <c r="B15" s="12" t="s">
        <v>30</v>
      </c>
      <c r="C15" s="63" t="s">
        <v>37</v>
      </c>
      <c r="D15" s="63" t="s">
        <v>37</v>
      </c>
      <c r="E15" s="63" t="s">
        <v>37</v>
      </c>
      <c r="F15" s="63" t="s">
        <v>37</v>
      </c>
      <c r="G15" s="63" t="s">
        <v>37</v>
      </c>
      <c r="H15" s="63" t="s">
        <v>37</v>
      </c>
      <c r="I15" s="63" t="s">
        <v>37</v>
      </c>
      <c r="J15" s="63" t="s">
        <v>37</v>
      </c>
      <c r="K15" s="63" t="s">
        <v>37</v>
      </c>
      <c r="L15" s="63" t="s">
        <v>37</v>
      </c>
      <c r="M15" s="63" t="s">
        <v>37</v>
      </c>
      <c r="N15" s="63" t="s">
        <v>37</v>
      </c>
      <c r="O15" s="63" t="s">
        <v>37</v>
      </c>
      <c r="P15" s="63" t="s">
        <v>37</v>
      </c>
      <c r="Q15" s="63" t="s">
        <v>37</v>
      </c>
      <c r="R15" s="63" t="s">
        <v>37</v>
      </c>
      <c r="S15" s="63" t="s">
        <v>37</v>
      </c>
      <c r="T15" s="63" t="s">
        <v>37</v>
      </c>
      <c r="U15" s="63" t="s">
        <v>37</v>
      </c>
      <c r="V15" s="63" t="s">
        <v>37</v>
      </c>
      <c r="W15" s="63" t="s">
        <v>37</v>
      </c>
      <c r="X15" s="63" t="s">
        <v>37</v>
      </c>
      <c r="Y15" s="63" t="s">
        <v>37</v>
      </c>
      <c r="Z15" s="63" t="s">
        <v>37</v>
      </c>
      <c r="AA15" s="63" t="s">
        <v>37</v>
      </c>
      <c r="AB15" s="63" t="s">
        <v>37</v>
      </c>
      <c r="AC15" s="63" t="s">
        <v>37</v>
      </c>
      <c r="AD15" s="63" t="s">
        <v>37</v>
      </c>
      <c r="AE15" s="63" t="s">
        <v>37</v>
      </c>
      <c r="AF15" s="63" t="s">
        <v>37</v>
      </c>
      <c r="AG15" s="63" t="s">
        <v>37</v>
      </c>
      <c r="AH15" s="63" t="s">
        <v>37</v>
      </c>
      <c r="AI15" s="63" t="s">
        <v>37</v>
      </c>
      <c r="AJ15" s="63">
        <v>2200.6642820999996</v>
      </c>
      <c r="AK15" s="63">
        <v>1791.0965836599999</v>
      </c>
      <c r="AL15" s="63">
        <v>277.37753607000008</v>
      </c>
      <c r="AM15" s="67">
        <v>3.2935952499999996</v>
      </c>
    </row>
    <row r="16" spans="1:39" s="6" customFormat="1" ht="30" customHeight="1">
      <c r="A16" s="11" t="s">
        <v>20</v>
      </c>
      <c r="B16" s="11" t="s">
        <v>19</v>
      </c>
      <c r="C16" s="68">
        <v>58339.366742375736</v>
      </c>
      <c r="D16" s="68">
        <v>63515.184883247712</v>
      </c>
      <c r="E16" s="68">
        <v>69295.007969233615</v>
      </c>
      <c r="F16" s="68">
        <v>76335.243192044756</v>
      </c>
      <c r="G16" s="65">
        <v>82809.477825038688</v>
      </c>
      <c r="H16" s="65">
        <v>88681.528129900049</v>
      </c>
      <c r="I16" s="65">
        <v>93832.845028854732</v>
      </c>
      <c r="J16" s="68">
        <v>94986.830872852253</v>
      </c>
      <c r="K16" s="68">
        <v>99749.640028807407</v>
      </c>
      <c r="L16" s="65">
        <v>102557.73318216894</v>
      </c>
      <c r="M16" s="65">
        <v>103919.62600948784</v>
      </c>
      <c r="N16" s="65">
        <v>107861.22979274816</v>
      </c>
      <c r="O16" s="65">
        <v>110677.0659550344</v>
      </c>
      <c r="P16" s="68">
        <v>115605.18291833313</v>
      </c>
      <c r="Q16" s="68">
        <v>120214.64409645949</v>
      </c>
      <c r="R16" s="68">
        <v>120461.46653292919</v>
      </c>
      <c r="S16" s="68">
        <v>122507.01828006281</v>
      </c>
      <c r="T16" s="68">
        <v>125810.37736352667</v>
      </c>
      <c r="U16" s="68">
        <v>131460.29591663615</v>
      </c>
      <c r="V16" s="68">
        <v>136528.52167847831</v>
      </c>
      <c r="W16" s="68">
        <v>146491.37120374199</v>
      </c>
      <c r="X16" s="68">
        <v>149508.20993202715</v>
      </c>
      <c r="Y16" s="68">
        <v>150308.97275705289</v>
      </c>
      <c r="Z16" s="68">
        <v>154929.92558543498</v>
      </c>
      <c r="AA16" s="68">
        <v>160657.00454799176</v>
      </c>
      <c r="AB16" s="68">
        <v>163949.38012064219</v>
      </c>
      <c r="AC16" s="68">
        <v>170796.48341633758</v>
      </c>
      <c r="AD16" s="68">
        <v>173331.4975619482</v>
      </c>
      <c r="AE16" s="68">
        <v>174308.16142952809</v>
      </c>
      <c r="AF16" s="68">
        <v>176587.35225742162</v>
      </c>
      <c r="AG16" s="68">
        <v>183106.48283336096</v>
      </c>
      <c r="AH16" s="68">
        <v>183610.04078240274</v>
      </c>
      <c r="AI16" s="68">
        <v>192405.43226248643</v>
      </c>
      <c r="AJ16" s="68">
        <v>211588.42211481859</v>
      </c>
      <c r="AK16" s="68">
        <v>208198.47011040655</v>
      </c>
      <c r="AL16" s="68">
        <v>204195.43422162044</v>
      </c>
      <c r="AM16" s="69">
        <v>210770.78392435037</v>
      </c>
    </row>
    <row r="17" spans="1:39" s="7" customFormat="1" ht="12" customHeight="1">
      <c r="A17" s="12" t="s">
        <v>0</v>
      </c>
      <c r="B17" s="12" t="s">
        <v>1</v>
      </c>
      <c r="C17" s="63">
        <v>15709.821206320001</v>
      </c>
      <c r="D17" s="63">
        <v>16631.075697509998</v>
      </c>
      <c r="E17" s="63">
        <v>16960.989599379998</v>
      </c>
      <c r="F17" s="63">
        <v>18327.665003209997</v>
      </c>
      <c r="G17" s="63">
        <v>19688.175720880001</v>
      </c>
      <c r="H17" s="63">
        <v>21206.050069159995</v>
      </c>
      <c r="I17" s="63">
        <v>23046.586513269998</v>
      </c>
      <c r="J17" s="63">
        <v>23362.609753090004</v>
      </c>
      <c r="K17" s="63">
        <v>24502.824111419995</v>
      </c>
      <c r="L17" s="63">
        <v>24816.76264999</v>
      </c>
      <c r="M17" s="63">
        <v>25802.52445628</v>
      </c>
      <c r="N17" s="63">
        <v>26714.905546279999</v>
      </c>
      <c r="O17" s="63">
        <v>27386.966888140003</v>
      </c>
      <c r="P17" s="63">
        <v>27721.899414839998</v>
      </c>
      <c r="Q17" s="63">
        <v>29081.319635069998</v>
      </c>
      <c r="R17" s="63">
        <v>29094.528135780005</v>
      </c>
      <c r="S17" s="63">
        <v>29980.986434589995</v>
      </c>
      <c r="T17" s="63">
        <v>30423.021147819996</v>
      </c>
      <c r="U17" s="63">
        <v>31327.15306076</v>
      </c>
      <c r="V17" s="63">
        <v>31682.252830360001</v>
      </c>
      <c r="W17" s="63">
        <v>33302.841433559995</v>
      </c>
      <c r="X17" s="63">
        <v>33877.951444049999</v>
      </c>
      <c r="Y17" s="63">
        <v>35786.632737550004</v>
      </c>
      <c r="Z17" s="63">
        <v>36604.056835240001</v>
      </c>
      <c r="AA17" s="63">
        <v>38052.705340589993</v>
      </c>
      <c r="AB17" s="63">
        <v>38797.675313009997</v>
      </c>
      <c r="AC17" s="63">
        <v>39975.939433969994</v>
      </c>
      <c r="AD17" s="63">
        <v>40866.330043000002</v>
      </c>
      <c r="AE17" s="63">
        <v>41735.014134400008</v>
      </c>
      <c r="AF17" s="63">
        <v>42530.201545560005</v>
      </c>
      <c r="AG17" s="63">
        <v>43291.774050959997</v>
      </c>
      <c r="AH17" s="63">
        <v>44054.972438430006</v>
      </c>
      <c r="AI17" s="63">
        <v>45254.179194429991</v>
      </c>
      <c r="AJ17" s="63">
        <v>45976.923773729992</v>
      </c>
      <c r="AK17" s="63">
        <v>47026.666149500008</v>
      </c>
      <c r="AL17" s="63">
        <v>47807.349251349995</v>
      </c>
      <c r="AM17" s="67">
        <v>49952.882737540007</v>
      </c>
    </row>
    <row r="18" spans="1:39" s="7" customFormat="1" ht="12" hidden="1" customHeight="1" outlineLevel="1">
      <c r="A18" s="12" t="s">
        <v>2</v>
      </c>
      <c r="B18" s="12" t="s">
        <v>3</v>
      </c>
      <c r="C18" s="63">
        <v>842.77057200000002</v>
      </c>
      <c r="D18" s="63">
        <v>914.17683099999999</v>
      </c>
      <c r="E18" s="63">
        <v>976.66742399999998</v>
      </c>
      <c r="F18" s="63">
        <v>1124.361101</v>
      </c>
      <c r="G18" s="63">
        <v>1278.9479940000001</v>
      </c>
      <c r="H18" s="63">
        <v>1468.4640899999999</v>
      </c>
      <c r="I18" s="63">
        <v>1541.400112</v>
      </c>
      <c r="J18" s="63">
        <v>1567.0140000000001</v>
      </c>
      <c r="K18" s="63">
        <v>1574.9692540000001</v>
      </c>
      <c r="L18" s="63">
        <v>1326.083691</v>
      </c>
      <c r="M18" s="63">
        <v>1376.393276</v>
      </c>
      <c r="N18" s="63">
        <v>1420.220419</v>
      </c>
      <c r="O18" s="63">
        <v>1439.061091</v>
      </c>
      <c r="P18" s="63">
        <v>1441.0409299999999</v>
      </c>
      <c r="Q18" s="63">
        <v>1442.4455190000001</v>
      </c>
      <c r="R18" s="63">
        <v>1524.7607230000001</v>
      </c>
      <c r="S18" s="63">
        <v>1572.6237209999999</v>
      </c>
      <c r="T18" s="63">
        <v>1650.9246900000001</v>
      </c>
      <c r="U18" s="63">
        <v>1695.3942709999999</v>
      </c>
      <c r="V18" s="63">
        <v>1731.0330750000001</v>
      </c>
      <c r="W18" s="63">
        <v>1827.051381</v>
      </c>
      <c r="X18" s="63">
        <v>2071.6810569999998</v>
      </c>
      <c r="Y18" s="63">
        <v>2209.6574300000002</v>
      </c>
      <c r="Z18" s="63">
        <v>2323.5973819999999</v>
      </c>
      <c r="AA18" s="63">
        <v>2439.0466959999999</v>
      </c>
      <c r="AB18" s="63">
        <v>2524.507846</v>
      </c>
      <c r="AC18" s="63">
        <v>2604.6216039999999</v>
      </c>
      <c r="AD18" s="63">
        <v>2712.0780679999998</v>
      </c>
      <c r="AE18" s="63">
        <v>2778.4015629999999</v>
      </c>
      <c r="AF18" s="63">
        <v>2856.457269</v>
      </c>
      <c r="AG18" s="63">
        <v>2906.7103139999999</v>
      </c>
      <c r="AH18" s="63">
        <v>2956.2906400000002</v>
      </c>
      <c r="AI18" s="63">
        <v>3057.5762570000002</v>
      </c>
      <c r="AJ18" s="63">
        <v>3167.5621900000001</v>
      </c>
      <c r="AK18" s="63">
        <v>3160.6456790000002</v>
      </c>
      <c r="AL18" s="63">
        <v>3169.9271050000002</v>
      </c>
      <c r="AM18" s="67">
        <v>3328.2921670000001</v>
      </c>
    </row>
    <row r="19" spans="1:39" s="7" customFormat="1" ht="12" customHeight="1" collapsed="1">
      <c r="A19" s="12" t="s">
        <v>4</v>
      </c>
      <c r="B19" s="12" t="s">
        <v>5</v>
      </c>
      <c r="C19" s="63">
        <v>3315.5878799699999</v>
      </c>
      <c r="D19" s="63">
        <v>3573.60930044</v>
      </c>
      <c r="E19" s="63">
        <v>3750.0808147300008</v>
      </c>
      <c r="F19" s="63">
        <v>4133.1894303500003</v>
      </c>
      <c r="G19" s="63">
        <v>4618.6829881199992</v>
      </c>
      <c r="H19" s="63">
        <v>5249.4934604</v>
      </c>
      <c r="I19" s="63">
        <v>5987.3037764500004</v>
      </c>
      <c r="J19" s="63">
        <v>6395.9724426499997</v>
      </c>
      <c r="K19" s="63">
        <v>6826.185276019999</v>
      </c>
      <c r="L19" s="63">
        <v>7313.1522271799995</v>
      </c>
      <c r="M19" s="63">
        <v>7651.983097379999</v>
      </c>
      <c r="N19" s="63">
        <v>7965.0420741799999</v>
      </c>
      <c r="O19" s="63">
        <v>8361.6378249000009</v>
      </c>
      <c r="P19" s="63">
        <v>8717.8818089899978</v>
      </c>
      <c r="Q19" s="63">
        <v>9465.2761624699997</v>
      </c>
      <c r="R19" s="63">
        <v>9964.3393577799998</v>
      </c>
      <c r="S19" s="63">
        <v>10657.934267389997</v>
      </c>
      <c r="T19" s="63">
        <v>11096.499969839997</v>
      </c>
      <c r="U19" s="63">
        <v>11561.265841629998</v>
      </c>
      <c r="V19" s="63">
        <v>11459.915459079997</v>
      </c>
      <c r="W19" s="63">
        <v>11904.72125047</v>
      </c>
      <c r="X19" s="63">
        <v>11092.304183140001</v>
      </c>
      <c r="Y19" s="63">
        <v>9616.4285685099985</v>
      </c>
      <c r="Z19" s="63">
        <v>9297.0347756699994</v>
      </c>
      <c r="AA19" s="63">
        <v>9488.3019720900011</v>
      </c>
      <c r="AB19" s="63">
        <v>9294.5508137100005</v>
      </c>
      <c r="AC19" s="63">
        <v>9305.6635649000036</v>
      </c>
      <c r="AD19" s="63">
        <v>9254.1987156300002</v>
      </c>
      <c r="AE19" s="63">
        <v>9304.0824008900017</v>
      </c>
      <c r="AF19" s="63">
        <v>9200.5587905400007</v>
      </c>
      <c r="AG19" s="63">
        <v>9234.4730537300002</v>
      </c>
      <c r="AH19" s="63">
        <v>9261.4023507000002</v>
      </c>
      <c r="AI19" s="63">
        <v>9483.9898582900005</v>
      </c>
      <c r="AJ19" s="63">
        <v>9594.4921930600012</v>
      </c>
      <c r="AK19" s="63">
        <v>9831.6436304200015</v>
      </c>
      <c r="AL19" s="63">
        <v>9714.1605985799997</v>
      </c>
      <c r="AM19" s="67">
        <v>10064.11340719</v>
      </c>
    </row>
    <row r="20" spans="1:39" s="7" customFormat="1" ht="12" hidden="1" customHeight="1" outlineLevel="1">
      <c r="A20" s="12" t="s">
        <v>6</v>
      </c>
      <c r="B20" s="12" t="s">
        <v>7</v>
      </c>
      <c r="C20" s="63">
        <v>214.865071</v>
      </c>
      <c r="D20" s="63">
        <v>238.82150100000001</v>
      </c>
      <c r="E20" s="63">
        <v>266.75892499999998</v>
      </c>
      <c r="F20" s="63">
        <v>309.27557000000002</v>
      </c>
      <c r="G20" s="63">
        <v>358.82545300000004</v>
      </c>
      <c r="H20" s="63">
        <v>425.95917900000001</v>
      </c>
      <c r="I20" s="63">
        <v>494.323846</v>
      </c>
      <c r="J20" s="63">
        <v>545.39055299999995</v>
      </c>
      <c r="K20" s="63">
        <v>582.65543700000001</v>
      </c>
      <c r="L20" s="63">
        <v>578.381934</v>
      </c>
      <c r="M20" s="63">
        <v>653.17934200000002</v>
      </c>
      <c r="N20" s="63">
        <v>722.712222</v>
      </c>
      <c r="O20" s="63">
        <v>797.884365</v>
      </c>
      <c r="P20" s="63">
        <v>847.19916999999998</v>
      </c>
      <c r="Q20" s="63">
        <v>908.76417200000003</v>
      </c>
      <c r="R20" s="63">
        <v>1003.0423050000001</v>
      </c>
      <c r="S20" s="63">
        <v>1098.6485170000001</v>
      </c>
      <c r="T20" s="63">
        <v>1196.529828</v>
      </c>
      <c r="U20" s="63">
        <v>1286.313073</v>
      </c>
      <c r="V20" s="63">
        <v>1349.2841450000001</v>
      </c>
      <c r="W20" s="63">
        <v>1419.1883069999999</v>
      </c>
      <c r="X20" s="63">
        <v>1608.136485</v>
      </c>
      <c r="Y20" s="63">
        <v>1696.082054</v>
      </c>
      <c r="Z20" s="63">
        <v>1751.1094800000001</v>
      </c>
      <c r="AA20" s="63">
        <v>1836.8551709999999</v>
      </c>
      <c r="AB20" s="63">
        <v>1911.412237</v>
      </c>
      <c r="AC20" s="63">
        <v>1923.2382009999999</v>
      </c>
      <c r="AD20" s="63">
        <v>1966.6394009999999</v>
      </c>
      <c r="AE20" s="63">
        <v>2003.706128</v>
      </c>
      <c r="AF20" s="63">
        <v>2044.88914</v>
      </c>
      <c r="AG20" s="63">
        <v>2032.257067</v>
      </c>
      <c r="AH20" s="63">
        <v>2087.286654</v>
      </c>
      <c r="AI20" s="63">
        <v>2141.6072709999999</v>
      </c>
      <c r="AJ20" s="63">
        <v>2200.3516890000001</v>
      </c>
      <c r="AK20" s="63">
        <v>2282.1902420000001</v>
      </c>
      <c r="AL20" s="63">
        <v>2323.4374480000001</v>
      </c>
      <c r="AM20" s="67">
        <v>2384.1262999999999</v>
      </c>
    </row>
    <row r="21" spans="1:39" s="7" customFormat="1" ht="12" customHeight="1" collapsed="1">
      <c r="A21" s="12" t="s">
        <v>56</v>
      </c>
      <c r="B21" s="12" t="s">
        <v>57</v>
      </c>
      <c r="C21" s="63">
        <v>1057.6356430000001</v>
      </c>
      <c r="D21" s="63">
        <v>1152.9983320000001</v>
      </c>
      <c r="E21" s="63">
        <v>1243.4263489999998</v>
      </c>
      <c r="F21" s="63">
        <v>1433.636671</v>
      </c>
      <c r="G21" s="63">
        <v>1637.773447</v>
      </c>
      <c r="H21" s="63">
        <v>1894.4232689999999</v>
      </c>
      <c r="I21" s="63">
        <v>2035.723958</v>
      </c>
      <c r="J21" s="63">
        <v>2112.4045530000003</v>
      </c>
      <c r="K21" s="63">
        <v>2157.624691</v>
      </c>
      <c r="L21" s="63">
        <v>1904.465625</v>
      </c>
      <c r="M21" s="63">
        <v>2029.5726180000001</v>
      </c>
      <c r="N21" s="63">
        <v>2142.9326409999999</v>
      </c>
      <c r="O21" s="63">
        <v>2236.9454559999999</v>
      </c>
      <c r="P21" s="63">
        <v>2288.2401</v>
      </c>
      <c r="Q21" s="63">
        <v>2351.209691</v>
      </c>
      <c r="R21" s="63">
        <v>2527.8030280000003</v>
      </c>
      <c r="S21" s="63">
        <v>2671.272238</v>
      </c>
      <c r="T21" s="63">
        <v>2847.454518</v>
      </c>
      <c r="U21" s="63">
        <v>2981.7073439999999</v>
      </c>
      <c r="V21" s="63">
        <v>3080.3172199999999</v>
      </c>
      <c r="W21" s="63">
        <v>3246.2396879999997</v>
      </c>
      <c r="X21" s="63">
        <v>3679.8175419999998</v>
      </c>
      <c r="Y21" s="63">
        <v>3905.7394840000002</v>
      </c>
      <c r="Z21" s="63">
        <v>4074.706862</v>
      </c>
      <c r="AA21" s="63">
        <v>4275.9018669999996</v>
      </c>
      <c r="AB21" s="63">
        <v>4435.920083</v>
      </c>
      <c r="AC21" s="63">
        <v>4527.8598050000001</v>
      </c>
      <c r="AD21" s="63">
        <v>4678.7174689999993</v>
      </c>
      <c r="AE21" s="63">
        <v>4782.1076910000002</v>
      </c>
      <c r="AF21" s="63">
        <v>4901.3464089999998</v>
      </c>
      <c r="AG21" s="63">
        <v>4938.9673810000004</v>
      </c>
      <c r="AH21" s="63">
        <v>5043.5772940000006</v>
      </c>
      <c r="AI21" s="63">
        <v>5199.1835279999996</v>
      </c>
      <c r="AJ21" s="63">
        <v>5367.9138789999997</v>
      </c>
      <c r="AK21" s="63">
        <v>5442.8359209999999</v>
      </c>
      <c r="AL21" s="63">
        <v>5493.3645530000003</v>
      </c>
      <c r="AM21" s="67">
        <v>5712.4184669999995</v>
      </c>
    </row>
    <row r="22" spans="1:39" s="7" customFormat="1" ht="12" customHeight="1">
      <c r="A22" s="12" t="s">
        <v>8</v>
      </c>
      <c r="B22" s="12" t="s">
        <v>9</v>
      </c>
      <c r="C22" s="63">
        <v>12497.746897848408</v>
      </c>
      <c r="D22" s="63">
        <v>13621.80593316116</v>
      </c>
      <c r="E22" s="63">
        <v>14641.420422950872</v>
      </c>
      <c r="F22" s="63">
        <v>16527.937783040012</v>
      </c>
      <c r="G22" s="63">
        <v>18560.690621480921</v>
      </c>
      <c r="H22" s="63">
        <v>20814.385958042421</v>
      </c>
      <c r="I22" s="63">
        <v>21946.729295819514</v>
      </c>
      <c r="J22" s="63">
        <v>23207.909206978544</v>
      </c>
      <c r="K22" s="63">
        <v>25436.52673567825</v>
      </c>
      <c r="L22" s="63">
        <v>27217.17688604545</v>
      </c>
      <c r="M22" s="63">
        <v>28373.803569340424</v>
      </c>
      <c r="N22" s="63">
        <v>29762.582040896272</v>
      </c>
      <c r="O22" s="63">
        <v>31386.881662465064</v>
      </c>
      <c r="P22" s="63">
        <v>32583.869490556935</v>
      </c>
      <c r="Q22" s="63">
        <v>34344.303569340424</v>
      </c>
      <c r="R22" s="63">
        <v>33862.02055454706</v>
      </c>
      <c r="S22" s="63">
        <v>32910.301279802516</v>
      </c>
      <c r="T22" s="63">
        <v>36053.337771772851</v>
      </c>
      <c r="U22" s="63">
        <v>36689.334502602462</v>
      </c>
      <c r="V22" s="63">
        <v>37289.237036663872</v>
      </c>
      <c r="W22" s="63">
        <v>37820.155361423262</v>
      </c>
      <c r="X22" s="63">
        <v>39396.804972135295</v>
      </c>
      <c r="Y22" s="63">
        <v>43983.867591895578</v>
      </c>
      <c r="Z22" s="63">
        <v>46265.860951586154</v>
      </c>
      <c r="AA22" s="63">
        <v>45985.909616989418</v>
      </c>
      <c r="AB22" s="63">
        <v>50338.384590682515</v>
      </c>
      <c r="AC22" s="63">
        <v>51232.685237460646</v>
      </c>
      <c r="AD22" s="63">
        <v>51937.227605933032</v>
      </c>
      <c r="AE22" s="63">
        <v>53524.709538513926</v>
      </c>
      <c r="AF22" s="63">
        <v>52684.555333847573</v>
      </c>
      <c r="AG22" s="63">
        <v>53641.108001517161</v>
      </c>
      <c r="AH22" s="63">
        <v>58721.812302925398</v>
      </c>
      <c r="AI22" s="63">
        <v>53837.242559204722</v>
      </c>
      <c r="AJ22" s="63">
        <v>55780.82122506755</v>
      </c>
      <c r="AK22" s="63">
        <v>59816.593772950757</v>
      </c>
      <c r="AL22" s="63">
        <v>58953.281048687211</v>
      </c>
      <c r="AM22" s="67">
        <v>61671.384260517567</v>
      </c>
    </row>
    <row r="23" spans="1:39" s="7" customFormat="1" ht="12" customHeight="1">
      <c r="A23" s="12" t="s">
        <v>25</v>
      </c>
      <c r="B23" s="12" t="s">
        <v>10</v>
      </c>
      <c r="C23" s="63">
        <v>6820.6891631282679</v>
      </c>
      <c r="D23" s="63">
        <v>7206.2849497568459</v>
      </c>
      <c r="E23" s="63">
        <v>7730.6607672391319</v>
      </c>
      <c r="F23" s="63">
        <v>8369.6326342296688</v>
      </c>
      <c r="G23" s="63">
        <v>9299.2146190109197</v>
      </c>
      <c r="H23" s="63">
        <v>10121.281931065543</v>
      </c>
      <c r="I23" s="63">
        <v>10874.132371632397</v>
      </c>
      <c r="J23" s="63">
        <v>10548.577999999998</v>
      </c>
      <c r="K23" s="63">
        <v>10959.598</v>
      </c>
      <c r="L23" s="63">
        <v>11761.16227434</v>
      </c>
      <c r="M23" s="63">
        <v>12344.736443979999</v>
      </c>
      <c r="N23" s="63">
        <v>13044.627279959999</v>
      </c>
      <c r="O23" s="63">
        <v>13448.357261180001</v>
      </c>
      <c r="P23" s="63">
        <v>14203.72203553</v>
      </c>
      <c r="Q23" s="63">
        <v>14927.903776229999</v>
      </c>
      <c r="R23" s="63">
        <v>15573.08795021</v>
      </c>
      <c r="S23" s="63">
        <v>16621.620847270002</v>
      </c>
      <c r="T23" s="63">
        <v>17610.31593714</v>
      </c>
      <c r="U23" s="63">
        <v>18511.249365720003</v>
      </c>
      <c r="V23" s="63">
        <v>18918.654348670003</v>
      </c>
      <c r="W23" s="63">
        <v>19730.429594529996</v>
      </c>
      <c r="X23" s="63">
        <v>20521.848243619999</v>
      </c>
      <c r="Y23" s="63">
        <v>21312.373080839996</v>
      </c>
      <c r="Z23" s="63">
        <v>22199.677761810002</v>
      </c>
      <c r="AA23" s="63">
        <v>23055.040074300006</v>
      </c>
      <c r="AB23" s="63">
        <v>24051.989133280018</v>
      </c>
      <c r="AC23" s="63">
        <v>25381.975395990004</v>
      </c>
      <c r="AD23" s="63">
        <v>26155.420804759986</v>
      </c>
      <c r="AE23" s="63">
        <v>27792.846103520002</v>
      </c>
      <c r="AF23" s="63">
        <v>28594.023824620006</v>
      </c>
      <c r="AG23" s="63">
        <v>29546.228402799999</v>
      </c>
      <c r="AH23" s="63">
        <v>30044.75464607</v>
      </c>
      <c r="AI23" s="63">
        <v>31104.845494439996</v>
      </c>
      <c r="AJ23" s="63">
        <v>31591.412880859989</v>
      </c>
      <c r="AK23" s="63">
        <v>33086.091603110006</v>
      </c>
      <c r="AL23" s="63">
        <v>34587.752248380013</v>
      </c>
      <c r="AM23" s="67">
        <v>36980.29811453</v>
      </c>
    </row>
    <row r="24" spans="1:39" s="7" customFormat="1" ht="12" customHeight="1">
      <c r="A24" s="12" t="s">
        <v>11</v>
      </c>
      <c r="B24" s="12" t="s">
        <v>12</v>
      </c>
      <c r="C24" s="63">
        <v>2677.1520089999999</v>
      </c>
      <c r="D24" s="63">
        <v>2838.0836519999993</v>
      </c>
      <c r="E24" s="63">
        <v>3017.570831</v>
      </c>
      <c r="F24" s="63">
        <v>3258.7090750000002</v>
      </c>
      <c r="G24" s="63">
        <v>3642.0002060000006</v>
      </c>
      <c r="H24" s="63">
        <v>3938.5245060000002</v>
      </c>
      <c r="I24" s="63">
        <v>3992.5816190000005</v>
      </c>
      <c r="J24" s="63">
        <v>4000.7556100000002</v>
      </c>
      <c r="K24" s="63">
        <v>4065.1722590000004</v>
      </c>
      <c r="L24" s="63">
        <v>4106.8007790000001</v>
      </c>
      <c r="M24" s="63">
        <v>4168.2907919999998</v>
      </c>
      <c r="N24" s="63">
        <v>4217.0843330000007</v>
      </c>
      <c r="O24" s="63">
        <v>4358.6448739999996</v>
      </c>
      <c r="P24" s="63">
        <v>4546.4859429999997</v>
      </c>
      <c r="Q24" s="63">
        <v>4748.0210310000002</v>
      </c>
      <c r="R24" s="63">
        <v>4958.8878070000001</v>
      </c>
      <c r="S24" s="63">
        <v>5222.8410750000003</v>
      </c>
      <c r="T24" s="63">
        <v>5358.1803099999997</v>
      </c>
      <c r="U24" s="63">
        <v>5420.4145740000004</v>
      </c>
      <c r="V24" s="63">
        <v>5484.6253510000006</v>
      </c>
      <c r="W24" s="63">
        <v>5531.362983</v>
      </c>
      <c r="X24" s="63">
        <v>5743.8354629999994</v>
      </c>
      <c r="Y24" s="63">
        <v>5968.3478210000003</v>
      </c>
      <c r="Z24" s="63">
        <v>5992.7655349999986</v>
      </c>
      <c r="AA24" s="63">
        <v>6064.4129330000005</v>
      </c>
      <c r="AB24" s="63">
        <v>6396.5329280000005</v>
      </c>
      <c r="AC24" s="63">
        <v>6537.9072430000006</v>
      </c>
      <c r="AD24" s="63">
        <v>6776.6169739999996</v>
      </c>
      <c r="AE24" s="63">
        <v>6886.1336760000004</v>
      </c>
      <c r="AF24" s="63">
        <v>7212.6885810000012</v>
      </c>
      <c r="AG24" s="63">
        <v>7080.3693810000004</v>
      </c>
      <c r="AH24" s="63">
        <v>7134.0177640000002</v>
      </c>
      <c r="AI24" s="63">
        <v>7239.9895450000004</v>
      </c>
      <c r="AJ24" s="63">
        <v>7084.1192329999994</v>
      </c>
      <c r="AK24" s="63">
        <v>7091.0186919999996</v>
      </c>
      <c r="AL24" s="63">
        <v>7199.5530149999995</v>
      </c>
      <c r="AM24" s="67">
        <v>7487.2056460000013</v>
      </c>
    </row>
    <row r="25" spans="1:39" s="7" customFormat="1" ht="12" customHeight="1">
      <c r="A25" s="12" t="s">
        <v>13</v>
      </c>
      <c r="B25" s="12" t="s">
        <v>14</v>
      </c>
      <c r="C25" s="63">
        <v>715.83191524999995</v>
      </c>
      <c r="D25" s="63">
        <v>848.82794066999998</v>
      </c>
      <c r="E25" s="63">
        <v>891.56839422999997</v>
      </c>
      <c r="F25" s="63">
        <v>885.10661001000005</v>
      </c>
      <c r="G25" s="63">
        <v>889.46552962999999</v>
      </c>
      <c r="H25" s="63">
        <v>887.41098918</v>
      </c>
      <c r="I25" s="63">
        <v>830.47341721999999</v>
      </c>
      <c r="J25" s="63">
        <v>809.93883689999996</v>
      </c>
      <c r="K25" s="63">
        <v>620.86075421999999</v>
      </c>
      <c r="L25" s="63">
        <v>621.30410936999999</v>
      </c>
      <c r="M25" s="63">
        <v>581.8806579699999</v>
      </c>
      <c r="N25" s="63">
        <v>557.61897273000011</v>
      </c>
      <c r="O25" s="63">
        <v>631.09330974</v>
      </c>
      <c r="P25" s="63">
        <v>680.27629766999996</v>
      </c>
      <c r="Q25" s="63">
        <v>693.88603880999995</v>
      </c>
      <c r="R25" s="63">
        <v>692.02580635999993</v>
      </c>
      <c r="S25" s="63">
        <v>703.37442420000002</v>
      </c>
      <c r="T25" s="63">
        <v>550.48179299000003</v>
      </c>
      <c r="U25" s="63">
        <v>841.71903822000002</v>
      </c>
      <c r="V25" s="63">
        <v>1320.63475322</v>
      </c>
      <c r="W25" s="63">
        <v>1336.0597269800001</v>
      </c>
      <c r="X25" s="63">
        <v>1436.5236892100002</v>
      </c>
      <c r="Y25" s="63">
        <v>1534.5922025100001</v>
      </c>
      <c r="Z25" s="63">
        <v>1603.1657016300001</v>
      </c>
      <c r="AA25" s="63">
        <v>1610.8108289800002</v>
      </c>
      <c r="AB25" s="63">
        <v>1605.7178900899999</v>
      </c>
      <c r="AC25" s="63">
        <v>1638.35499648</v>
      </c>
      <c r="AD25" s="63">
        <v>1668.4626766900001</v>
      </c>
      <c r="AE25" s="63">
        <v>1702.9277402399998</v>
      </c>
      <c r="AF25" s="63">
        <v>1745.5167400300002</v>
      </c>
      <c r="AG25" s="63">
        <v>1723.95535866</v>
      </c>
      <c r="AH25" s="63">
        <v>1680.9880578699999</v>
      </c>
      <c r="AI25" s="63">
        <v>1695.3843228300002</v>
      </c>
      <c r="AJ25" s="63">
        <v>1637.4430600600003</v>
      </c>
      <c r="AK25" s="63">
        <v>1864.6135407700001</v>
      </c>
      <c r="AL25" s="63">
        <v>1874.5644755699998</v>
      </c>
      <c r="AM25" s="67">
        <v>1985.7097248600003</v>
      </c>
    </row>
    <row r="26" spans="1:39" s="7" customFormat="1" ht="12" customHeight="1">
      <c r="A26" s="12" t="s">
        <v>15</v>
      </c>
      <c r="B26" s="12" t="s">
        <v>16</v>
      </c>
      <c r="C26" s="63">
        <v>609.93653617000007</v>
      </c>
      <c r="D26" s="63">
        <v>519.31242634</v>
      </c>
      <c r="E26" s="63">
        <v>402.28258547000007</v>
      </c>
      <c r="F26" s="63">
        <v>451.93077112000003</v>
      </c>
      <c r="G26" s="63">
        <v>1292.1521947500003</v>
      </c>
      <c r="H26" s="63">
        <v>3432.5243219299996</v>
      </c>
      <c r="I26" s="63">
        <v>5930.1683620699996</v>
      </c>
      <c r="J26" s="63">
        <v>5743.0480720900005</v>
      </c>
      <c r="K26" s="63">
        <v>5056.3948537999995</v>
      </c>
      <c r="L26" s="63">
        <v>5937.5372370000014</v>
      </c>
      <c r="M26" s="63">
        <v>7800.9000000000015</v>
      </c>
      <c r="N26" s="63">
        <v>5756.8</v>
      </c>
      <c r="O26" s="63">
        <v>4576</v>
      </c>
      <c r="P26" s="63">
        <v>3294.8999999999992</v>
      </c>
      <c r="Q26" s="63">
        <v>3135.4</v>
      </c>
      <c r="R26" s="63">
        <v>4583.6999999999989</v>
      </c>
      <c r="S26" s="63">
        <v>6464.3</v>
      </c>
      <c r="T26" s="63">
        <v>6849.5</v>
      </c>
      <c r="U26" s="63">
        <v>6462.1999999999989</v>
      </c>
      <c r="V26" s="63">
        <v>5705.6</v>
      </c>
      <c r="W26" s="63">
        <v>4798.2</v>
      </c>
      <c r="X26" s="63">
        <v>4519.8926472500007</v>
      </c>
      <c r="Y26" s="63">
        <v>7127.0910242699993</v>
      </c>
      <c r="Z26" s="63">
        <v>7456.7389971500006</v>
      </c>
      <c r="AA26" s="63">
        <v>5594.7982331099993</v>
      </c>
      <c r="AB26" s="63">
        <v>5804.9163597999986</v>
      </c>
      <c r="AC26" s="63">
        <v>6491.1393929799997</v>
      </c>
      <c r="AD26" s="63">
        <v>6522.6502153399979</v>
      </c>
      <c r="AE26" s="63">
        <v>6873.5490053199992</v>
      </c>
      <c r="AF26" s="63">
        <v>7449.5013991099968</v>
      </c>
      <c r="AG26" s="63">
        <v>7338.0009308400004</v>
      </c>
      <c r="AH26" s="63">
        <v>6730.5891275200001</v>
      </c>
      <c r="AI26" s="63">
        <v>6531.4740962300002</v>
      </c>
      <c r="AJ26" s="63">
        <v>17284.378137889998</v>
      </c>
      <c r="AK26" s="63">
        <v>14286.654290899998</v>
      </c>
      <c r="AL26" s="63">
        <v>7375.7346136499982</v>
      </c>
      <c r="AM26" s="67">
        <v>6454.7547776900001</v>
      </c>
    </row>
    <row r="27" spans="1:39" s="7" customFormat="1" ht="12" customHeight="1">
      <c r="A27" s="12" t="s">
        <v>59</v>
      </c>
      <c r="B27" s="12" t="s">
        <v>60</v>
      </c>
      <c r="C27" s="63">
        <v>2350.5424412590542</v>
      </c>
      <c r="D27" s="63">
        <v>2444.8037745182282</v>
      </c>
      <c r="E27" s="63">
        <v>2543.2642653956159</v>
      </c>
      <c r="F27" s="63">
        <v>2655.1334283768438</v>
      </c>
      <c r="G27" s="63">
        <v>2814.1305483361912</v>
      </c>
      <c r="H27" s="63">
        <v>3011.925547924186</v>
      </c>
      <c r="I27" s="63">
        <v>3326.2396761144951</v>
      </c>
      <c r="J27" s="63">
        <v>3442.7534940741252</v>
      </c>
      <c r="K27" s="63">
        <v>3484.1451129015745</v>
      </c>
      <c r="L27" s="63">
        <v>3640.137771579356</v>
      </c>
      <c r="M27" s="63">
        <v>3788.0206754685546</v>
      </c>
      <c r="N27" s="63">
        <v>3820.5677152495432</v>
      </c>
      <c r="O27" s="63">
        <v>3845.2518121383227</v>
      </c>
      <c r="P27" s="63">
        <v>3861.2316823028482</v>
      </c>
      <c r="Q27" s="63">
        <v>3900.7251722641317</v>
      </c>
      <c r="R27" s="63">
        <v>4103.0467003751273</v>
      </c>
      <c r="S27" s="63">
        <v>4187.0234535288346</v>
      </c>
      <c r="T27" s="63">
        <v>4219.1722488032929</v>
      </c>
      <c r="U27" s="63">
        <v>4296.9543302258689</v>
      </c>
      <c r="V27" s="63">
        <v>4379.8082007588755</v>
      </c>
      <c r="W27" s="63">
        <v>4483.5523579202336</v>
      </c>
      <c r="X27" s="63">
        <v>4592.3471809445309</v>
      </c>
      <c r="Y27" s="63">
        <v>4939.7139598100002</v>
      </c>
      <c r="Z27" s="63">
        <v>5203.5680956600008</v>
      </c>
      <c r="AA27" s="63">
        <v>5278.5511009699994</v>
      </c>
      <c r="AB27" s="63">
        <v>5431.6611375100001</v>
      </c>
      <c r="AC27" s="63">
        <v>5629.7219499400007</v>
      </c>
      <c r="AD27" s="63">
        <v>5851.9585866299994</v>
      </c>
      <c r="AE27" s="63">
        <v>6018.7755292799993</v>
      </c>
      <c r="AF27" s="63">
        <v>6064.8044369100007</v>
      </c>
      <c r="AG27" s="63">
        <v>6254.9463216899994</v>
      </c>
      <c r="AH27" s="63">
        <v>6331.9344389099997</v>
      </c>
      <c r="AI27" s="63">
        <v>6512.5378240999999</v>
      </c>
      <c r="AJ27" s="63">
        <v>6714.2661952899998</v>
      </c>
      <c r="AK27" s="63">
        <v>6874.174330769999</v>
      </c>
      <c r="AL27" s="63">
        <v>6906.5021374200005</v>
      </c>
      <c r="AM27" s="67">
        <v>7106.8593501100004</v>
      </c>
    </row>
    <row r="28" spans="1:39" s="7" customFormat="1" ht="12" customHeight="1">
      <c r="A28" s="12" t="s">
        <v>29</v>
      </c>
      <c r="B28" s="12" t="s">
        <v>28</v>
      </c>
      <c r="C28" s="63" t="s">
        <v>37</v>
      </c>
      <c r="D28" s="63" t="s">
        <v>37</v>
      </c>
      <c r="E28" s="63" t="s">
        <v>37</v>
      </c>
      <c r="F28" s="63" t="s">
        <v>37</v>
      </c>
      <c r="G28" s="63" t="s">
        <v>37</v>
      </c>
      <c r="H28" s="63" t="s">
        <v>37</v>
      </c>
      <c r="I28" s="63" t="s">
        <v>37</v>
      </c>
      <c r="J28" s="63" t="s">
        <v>37</v>
      </c>
      <c r="K28" s="63" t="s">
        <v>37</v>
      </c>
      <c r="L28" s="63" t="s">
        <v>37</v>
      </c>
      <c r="M28" s="63" t="s">
        <v>37</v>
      </c>
      <c r="N28" s="63" t="s">
        <v>37</v>
      </c>
      <c r="O28" s="63" t="s">
        <v>37</v>
      </c>
      <c r="P28" s="63" t="s">
        <v>37</v>
      </c>
      <c r="Q28" s="63" t="s">
        <v>37</v>
      </c>
      <c r="R28" s="63" t="s">
        <v>37</v>
      </c>
      <c r="S28" s="63" t="s">
        <v>37</v>
      </c>
      <c r="T28" s="63" t="s">
        <v>37</v>
      </c>
      <c r="U28" s="63" t="s">
        <v>37</v>
      </c>
      <c r="V28" s="63" t="s">
        <v>37</v>
      </c>
      <c r="W28" s="63" t="s">
        <v>37</v>
      </c>
      <c r="X28" s="63" t="s">
        <v>37</v>
      </c>
      <c r="Y28" s="63" t="s">
        <v>37</v>
      </c>
      <c r="Z28" s="63" t="s">
        <v>37</v>
      </c>
      <c r="AA28" s="63" t="s">
        <v>37</v>
      </c>
      <c r="AB28" s="63" t="s">
        <v>37</v>
      </c>
      <c r="AC28" s="63" t="s">
        <v>37</v>
      </c>
      <c r="AD28" s="63" t="s">
        <v>37</v>
      </c>
      <c r="AE28" s="63" t="s">
        <v>37</v>
      </c>
      <c r="AF28" s="63" t="s">
        <v>37</v>
      </c>
      <c r="AG28" s="63" t="s">
        <v>37</v>
      </c>
      <c r="AH28" s="63" t="s">
        <v>37</v>
      </c>
      <c r="AI28" s="63" t="s">
        <v>37</v>
      </c>
      <c r="AJ28" s="63" t="s">
        <v>37</v>
      </c>
      <c r="AK28" s="63">
        <v>1.75886495</v>
      </c>
      <c r="AL28" s="63">
        <v>13.641473929999998</v>
      </c>
      <c r="AM28" s="67">
        <v>26.252312329999999</v>
      </c>
    </row>
    <row r="29" spans="1:39" s="7" customFormat="1" ht="12" customHeight="1">
      <c r="A29" s="12" t="s">
        <v>31</v>
      </c>
      <c r="B29" s="12" t="s">
        <v>30</v>
      </c>
      <c r="C29" s="63" t="s">
        <v>37</v>
      </c>
      <c r="D29" s="63" t="s">
        <v>37</v>
      </c>
      <c r="E29" s="63" t="s">
        <v>37</v>
      </c>
      <c r="F29" s="63" t="s">
        <v>37</v>
      </c>
      <c r="G29" s="63" t="s">
        <v>37</v>
      </c>
      <c r="H29" s="63" t="s">
        <v>37</v>
      </c>
      <c r="I29" s="63" t="s">
        <v>37</v>
      </c>
      <c r="J29" s="63" t="s">
        <v>37</v>
      </c>
      <c r="K29" s="63" t="s">
        <v>37</v>
      </c>
      <c r="L29" s="63" t="s">
        <v>37</v>
      </c>
      <c r="M29" s="63" t="s">
        <v>37</v>
      </c>
      <c r="N29" s="63" t="s">
        <v>37</v>
      </c>
      <c r="O29" s="63" t="s">
        <v>37</v>
      </c>
      <c r="P29" s="63" t="s">
        <v>37</v>
      </c>
      <c r="Q29" s="63" t="s">
        <v>37</v>
      </c>
      <c r="R29" s="63" t="s">
        <v>37</v>
      </c>
      <c r="S29" s="63" t="s">
        <v>37</v>
      </c>
      <c r="T29" s="63" t="s">
        <v>37</v>
      </c>
      <c r="U29" s="63" t="s">
        <v>37</v>
      </c>
      <c r="V29" s="63" t="s">
        <v>37</v>
      </c>
      <c r="W29" s="63" t="s">
        <v>37</v>
      </c>
      <c r="X29" s="63" t="s">
        <v>37</v>
      </c>
      <c r="Y29" s="63" t="s">
        <v>37</v>
      </c>
      <c r="Z29" s="63" t="s">
        <v>37</v>
      </c>
      <c r="AA29" s="63" t="s">
        <v>37</v>
      </c>
      <c r="AB29" s="63" t="s">
        <v>37</v>
      </c>
      <c r="AC29" s="63" t="s">
        <v>37</v>
      </c>
      <c r="AD29" s="63" t="s">
        <v>37</v>
      </c>
      <c r="AE29" s="63" t="s">
        <v>37</v>
      </c>
      <c r="AF29" s="63" t="s">
        <v>37</v>
      </c>
      <c r="AG29" s="63" t="s">
        <v>37</v>
      </c>
      <c r="AH29" s="63" t="s">
        <v>37</v>
      </c>
      <c r="AI29" s="63" t="s">
        <v>37</v>
      </c>
      <c r="AJ29" s="63">
        <v>2200.6642821</v>
      </c>
      <c r="AK29" s="63">
        <v>1791.0965836599999</v>
      </c>
      <c r="AL29" s="63">
        <v>277.37753606999996</v>
      </c>
      <c r="AM29" s="67">
        <v>3.2935952500000001</v>
      </c>
    </row>
    <row r="30" spans="1:39" s="6" customFormat="1" ht="30" customHeight="1" collapsed="1">
      <c r="A30" s="11" t="s">
        <v>21</v>
      </c>
      <c r="B30" s="11" t="s">
        <v>22</v>
      </c>
      <c r="C30" s="68">
        <v>45715.917165445739</v>
      </c>
      <c r="D30" s="68">
        <v>48800.41475219623</v>
      </c>
      <c r="E30" s="68">
        <v>51151.92102939562</v>
      </c>
      <c r="F30" s="68">
        <v>56011.241406336529</v>
      </c>
      <c r="G30" s="68">
        <v>62360.285875208036</v>
      </c>
      <c r="H30" s="68">
        <v>70323.120052702157</v>
      </c>
      <c r="I30" s="68">
        <v>77541.5289895764</v>
      </c>
      <c r="J30" s="68">
        <v>79200.991679482686</v>
      </c>
      <c r="K30" s="68">
        <v>82754.147515179808</v>
      </c>
      <c r="L30" s="68">
        <v>86795.248449504812</v>
      </c>
      <c r="M30" s="68">
        <v>91879.112310418976</v>
      </c>
      <c r="N30" s="68">
        <v>93407.360603295805</v>
      </c>
      <c r="O30" s="68">
        <v>95806.179088563396</v>
      </c>
      <c r="P30" s="68">
        <v>97574.606772889791</v>
      </c>
      <c r="Q30" s="68">
        <v>102362.94507618455</v>
      </c>
      <c r="R30" s="68">
        <v>104913.0393400522</v>
      </c>
      <c r="S30" s="68">
        <v>108720.95401978136</v>
      </c>
      <c r="T30" s="68">
        <v>114230.06369636615</v>
      </c>
      <c r="U30" s="68">
        <v>117371.19805715833</v>
      </c>
      <c r="V30" s="68">
        <v>118712.54519975276</v>
      </c>
      <c r="W30" s="68">
        <v>121661.96239588346</v>
      </c>
      <c r="X30" s="68">
        <v>124407.62186169985</v>
      </c>
      <c r="Y30" s="68">
        <v>133436.20658693559</v>
      </c>
      <c r="Z30" s="68">
        <v>137842.44957984614</v>
      </c>
      <c r="AA30" s="68">
        <v>138733.6293349794</v>
      </c>
      <c r="AB30" s="68">
        <v>145480.26499423254</v>
      </c>
      <c r="AC30" s="68">
        <v>149962.56171217063</v>
      </c>
      <c r="AD30" s="68">
        <v>152938.37847313305</v>
      </c>
      <c r="AE30" s="68">
        <v>157813.81401216393</v>
      </c>
      <c r="AF30" s="68">
        <v>159520.52153496756</v>
      </c>
      <c r="AG30" s="68">
        <v>162217.84316374717</v>
      </c>
      <c r="AH30" s="68">
        <v>168242.91034882542</v>
      </c>
      <c r="AI30" s="68">
        <v>166160.09708407469</v>
      </c>
      <c r="AJ30" s="68">
        <v>182293.74628515754</v>
      </c>
      <c r="AK30" s="68">
        <v>186118.92064068076</v>
      </c>
      <c r="AL30" s="68">
        <v>179498.3499583372</v>
      </c>
      <c r="AM30" s="69">
        <v>186818.29513306756</v>
      </c>
    </row>
    <row r="31" spans="1:39" s="4" customFormat="1" ht="12.75" customHeight="1">
      <c r="A31" s="9" t="s">
        <v>0</v>
      </c>
      <c r="B31" s="9" t="s">
        <v>1</v>
      </c>
      <c r="C31" s="70">
        <v>797.99314294647411</v>
      </c>
      <c r="D31" s="70">
        <v>931.97563806179096</v>
      </c>
      <c r="E31" s="70">
        <v>1697.0734509581853</v>
      </c>
      <c r="F31" s="70">
        <v>2022.9904876732908</v>
      </c>
      <c r="G31" s="70">
        <v>2340.2474979887556</v>
      </c>
      <c r="H31" s="70">
        <v>1976.8194280995594</v>
      </c>
      <c r="I31" s="70">
        <v>840.7655152065563</v>
      </c>
      <c r="J31" s="70">
        <v>600.72487337306302</v>
      </c>
      <c r="K31" s="70">
        <v>37.889519105057843</v>
      </c>
      <c r="L31" s="70">
        <v>-44.322993951063836</v>
      </c>
      <c r="M31" s="70">
        <v>-588.18982584129844</v>
      </c>
      <c r="N31" s="70">
        <v>-1398.9455501557568</v>
      </c>
      <c r="O31" s="70">
        <v>-237.7772479356172</v>
      </c>
      <c r="P31" s="70">
        <v>1006.6609249637804</v>
      </c>
      <c r="Q31" s="70">
        <v>1040.5018065701224</v>
      </c>
      <c r="R31" s="70">
        <v>1210.0830563079944</v>
      </c>
      <c r="S31" s="70">
        <v>1066.119268750077</v>
      </c>
      <c r="T31" s="70">
        <v>1263.0460470914222</v>
      </c>
      <c r="U31" s="70">
        <v>1153.4253418203043</v>
      </c>
      <c r="V31" s="70">
        <v>1937.1948046417492</v>
      </c>
      <c r="W31" s="70">
        <v>2128.4503670852719</v>
      </c>
      <c r="X31" s="70">
        <v>3087.9738724260751</v>
      </c>
      <c r="Y31" s="70">
        <v>1905.1975410471132</v>
      </c>
      <c r="Z31" s="70">
        <v>1457.9742878465549</v>
      </c>
      <c r="AA31" s="70">
        <v>1154.563385300251</v>
      </c>
      <c r="AB31" s="70">
        <v>1070.3908133301229</v>
      </c>
      <c r="AC31" s="70">
        <v>744.24506150270463</v>
      </c>
      <c r="AD31" s="70">
        <v>464.1456798009458</v>
      </c>
      <c r="AE31" s="70">
        <v>163.82443014356977</v>
      </c>
      <c r="AF31" s="70">
        <v>-145.04805019003834</v>
      </c>
      <c r="AG31" s="70">
        <v>-374.78241867961333</v>
      </c>
      <c r="AH31" s="70">
        <v>-469.68787746099406</v>
      </c>
      <c r="AI31" s="70">
        <v>-564.83281377626554</v>
      </c>
      <c r="AJ31" s="70">
        <v>1111.2896087125919</v>
      </c>
      <c r="AK31" s="70">
        <v>1417.3096361414282</v>
      </c>
      <c r="AL31" s="70">
        <v>2200.1861637383554</v>
      </c>
      <c r="AM31" s="71">
        <v>1877.916454342936</v>
      </c>
    </row>
    <row r="32" spans="1:39" s="4" customFormat="1" ht="12.75" hidden="1" customHeight="1" outlineLevel="1">
      <c r="A32" s="9" t="s">
        <v>2</v>
      </c>
      <c r="B32" s="9" t="s">
        <v>3</v>
      </c>
      <c r="C32" s="70" t="s">
        <v>37</v>
      </c>
      <c r="D32" s="70" t="s">
        <v>37</v>
      </c>
      <c r="E32" s="70" t="s">
        <v>37</v>
      </c>
      <c r="F32" s="70" t="s">
        <v>37</v>
      </c>
      <c r="G32" s="70" t="s">
        <v>37</v>
      </c>
      <c r="H32" s="70" t="s">
        <v>37</v>
      </c>
      <c r="I32" s="70" t="s">
        <v>37</v>
      </c>
      <c r="J32" s="70" t="s">
        <v>37</v>
      </c>
      <c r="K32" s="70" t="s">
        <v>37</v>
      </c>
      <c r="L32" s="70" t="s">
        <v>37</v>
      </c>
      <c r="M32" s="70" t="s">
        <v>37</v>
      </c>
      <c r="N32" s="70" t="s">
        <v>37</v>
      </c>
      <c r="O32" s="70" t="s">
        <v>37</v>
      </c>
      <c r="P32" s="70" t="s">
        <v>37</v>
      </c>
      <c r="Q32" s="70" t="s">
        <v>37</v>
      </c>
      <c r="R32" s="70" t="s">
        <v>37</v>
      </c>
      <c r="S32" s="70" t="s">
        <v>37</v>
      </c>
      <c r="T32" s="70" t="s">
        <v>37</v>
      </c>
      <c r="U32" s="70" t="s">
        <v>37</v>
      </c>
      <c r="V32" s="70" t="s">
        <v>37</v>
      </c>
      <c r="W32" s="70" t="s">
        <v>37</v>
      </c>
      <c r="X32" s="70" t="s">
        <v>37</v>
      </c>
      <c r="Y32" s="70" t="s">
        <v>37</v>
      </c>
      <c r="Z32" s="70" t="s">
        <v>37</v>
      </c>
      <c r="AA32" s="70" t="s">
        <v>37</v>
      </c>
      <c r="AB32" s="70" t="s">
        <v>37</v>
      </c>
      <c r="AC32" s="70" t="s">
        <v>37</v>
      </c>
      <c r="AD32" s="70" t="s">
        <v>37</v>
      </c>
      <c r="AE32" s="70" t="s">
        <v>37</v>
      </c>
      <c r="AF32" s="70" t="s">
        <v>37</v>
      </c>
      <c r="AG32" s="70" t="s">
        <v>37</v>
      </c>
      <c r="AH32" s="70" t="s">
        <v>37</v>
      </c>
      <c r="AI32" s="70" t="s">
        <v>37</v>
      </c>
      <c r="AJ32" s="70" t="s">
        <v>37</v>
      </c>
      <c r="AK32" s="70" t="s">
        <v>37</v>
      </c>
      <c r="AL32" s="70" t="s">
        <v>37</v>
      </c>
      <c r="AM32" s="71" t="s">
        <v>37</v>
      </c>
    </row>
    <row r="33" spans="1:45" s="4" customFormat="1" ht="12.75" customHeight="1" collapsed="1">
      <c r="A33" s="9" t="s">
        <v>4</v>
      </c>
      <c r="B33" s="9" t="s">
        <v>5</v>
      </c>
      <c r="C33" s="70">
        <v>-82.779616440000154</v>
      </c>
      <c r="D33" s="70">
        <v>218.57598105000034</v>
      </c>
      <c r="E33" s="70">
        <v>278.48158171999921</v>
      </c>
      <c r="F33" s="70">
        <v>278.46570733999852</v>
      </c>
      <c r="G33" s="70">
        <v>222.76023831000111</v>
      </c>
      <c r="H33" s="70">
        <v>11.244081570000162</v>
      </c>
      <c r="I33" s="70">
        <v>-419.85495783000079</v>
      </c>
      <c r="J33" s="70">
        <v>-625.32389718000013</v>
      </c>
      <c r="K33" s="70">
        <v>-342.89875919999849</v>
      </c>
      <c r="L33" s="70">
        <v>-426.89661204000004</v>
      </c>
      <c r="M33" s="70">
        <v>-615.14756762999878</v>
      </c>
      <c r="N33" s="70">
        <v>-695.75532991999989</v>
      </c>
      <c r="O33" s="70">
        <v>-799.14354237000043</v>
      </c>
      <c r="P33" s="70">
        <v>-820.48834048999834</v>
      </c>
      <c r="Q33" s="70">
        <v>-1007.51884058</v>
      </c>
      <c r="R33" s="70">
        <v>-1189.4893035200002</v>
      </c>
      <c r="S33" s="70">
        <v>-1447.8649751699959</v>
      </c>
      <c r="T33" s="70">
        <v>-1585.5467686099964</v>
      </c>
      <c r="U33" s="70">
        <v>-1737.8467613899993</v>
      </c>
      <c r="V33" s="70">
        <v>-1556.3657711999967</v>
      </c>
      <c r="W33" s="70">
        <v>-1589.7591689500005</v>
      </c>
      <c r="X33" s="70">
        <v>-1459.5570021799995</v>
      </c>
      <c r="Y33" s="70">
        <v>-1411.6136012599982</v>
      </c>
      <c r="Z33" s="70">
        <v>-1121.2495654799995</v>
      </c>
      <c r="AA33" s="70">
        <v>-24.799155830849486</v>
      </c>
      <c r="AB33" s="70">
        <v>464.16718563067116</v>
      </c>
      <c r="AC33" s="70">
        <v>565.34303639759128</v>
      </c>
      <c r="AD33" s="70">
        <v>753.58806753413592</v>
      </c>
      <c r="AE33" s="70">
        <v>709.643505250413</v>
      </c>
      <c r="AF33" s="70">
        <v>752.56111266874359</v>
      </c>
      <c r="AG33" s="70">
        <v>885.48078006324249</v>
      </c>
      <c r="AH33" s="70">
        <v>6.8396908476443059</v>
      </c>
      <c r="AI33" s="70">
        <v>-302.44326733456546</v>
      </c>
      <c r="AJ33" s="70">
        <v>-370.95380475719503</v>
      </c>
      <c r="AK33" s="70">
        <v>-319.06801561692373</v>
      </c>
      <c r="AL33" s="70">
        <v>170.51708548941133</v>
      </c>
      <c r="AM33" s="71">
        <v>108.68188925381401</v>
      </c>
    </row>
    <row r="34" spans="1:45" s="4" customFormat="1" ht="12.75" hidden="1" customHeight="1" outlineLevel="1">
      <c r="A34" s="9" t="s">
        <v>6</v>
      </c>
      <c r="B34" s="9" t="s">
        <v>7</v>
      </c>
      <c r="C34" s="70" t="s">
        <v>37</v>
      </c>
      <c r="D34" s="70" t="s">
        <v>37</v>
      </c>
      <c r="E34" s="70" t="s">
        <v>37</v>
      </c>
      <c r="F34" s="70" t="s">
        <v>37</v>
      </c>
      <c r="G34" s="70" t="s">
        <v>37</v>
      </c>
      <c r="H34" s="70" t="s">
        <v>37</v>
      </c>
      <c r="I34" s="70" t="s">
        <v>37</v>
      </c>
      <c r="J34" s="70" t="s">
        <v>37</v>
      </c>
      <c r="K34" s="70" t="s">
        <v>37</v>
      </c>
      <c r="L34" s="70" t="s">
        <v>37</v>
      </c>
      <c r="M34" s="70" t="s">
        <v>37</v>
      </c>
      <c r="N34" s="70" t="s">
        <v>37</v>
      </c>
      <c r="O34" s="70" t="s">
        <v>37</v>
      </c>
      <c r="P34" s="70" t="s">
        <v>37</v>
      </c>
      <c r="Q34" s="70" t="s">
        <v>37</v>
      </c>
      <c r="R34" s="70" t="s">
        <v>37</v>
      </c>
      <c r="S34" s="70" t="s">
        <v>37</v>
      </c>
      <c r="T34" s="70" t="s">
        <v>37</v>
      </c>
      <c r="U34" s="70" t="s">
        <v>37</v>
      </c>
      <c r="V34" s="70" t="s">
        <v>37</v>
      </c>
      <c r="W34" s="70" t="s">
        <v>37</v>
      </c>
      <c r="X34" s="70" t="s">
        <v>37</v>
      </c>
      <c r="Y34" s="70" t="s">
        <v>37</v>
      </c>
      <c r="Z34" s="70" t="s">
        <v>37</v>
      </c>
      <c r="AA34" s="70" t="s">
        <v>37</v>
      </c>
      <c r="AB34" s="70" t="s">
        <v>37</v>
      </c>
      <c r="AC34" s="70" t="s">
        <v>37</v>
      </c>
      <c r="AD34" s="70" t="s">
        <v>37</v>
      </c>
      <c r="AE34" s="70" t="s">
        <v>37</v>
      </c>
      <c r="AF34" s="70" t="s">
        <v>37</v>
      </c>
      <c r="AG34" s="70" t="s">
        <v>37</v>
      </c>
      <c r="AH34" s="70" t="s">
        <v>37</v>
      </c>
      <c r="AI34" s="70" t="s">
        <v>37</v>
      </c>
      <c r="AJ34" s="70" t="s">
        <v>37</v>
      </c>
      <c r="AK34" s="70" t="s">
        <v>37</v>
      </c>
      <c r="AL34" s="70" t="s">
        <v>37</v>
      </c>
      <c r="AM34" s="71" t="s">
        <v>37</v>
      </c>
    </row>
    <row r="35" spans="1:45" s="4" customFormat="1" ht="12.75" customHeight="1" collapsed="1">
      <c r="A35" s="12" t="s">
        <v>56</v>
      </c>
      <c r="B35" s="12" t="s">
        <v>57</v>
      </c>
      <c r="C35" s="70" t="s">
        <v>37</v>
      </c>
      <c r="D35" s="70" t="s">
        <v>37</v>
      </c>
      <c r="E35" s="70" t="s">
        <v>37</v>
      </c>
      <c r="F35" s="70" t="s">
        <v>37</v>
      </c>
      <c r="G35" s="70" t="s">
        <v>37</v>
      </c>
      <c r="H35" s="70" t="s">
        <v>37</v>
      </c>
      <c r="I35" s="70" t="s">
        <v>37</v>
      </c>
      <c r="J35" s="70" t="s">
        <v>37</v>
      </c>
      <c r="K35" s="70" t="s">
        <v>37</v>
      </c>
      <c r="L35" s="70" t="s">
        <v>37</v>
      </c>
      <c r="M35" s="70" t="s">
        <v>37</v>
      </c>
      <c r="N35" s="70" t="s">
        <v>37</v>
      </c>
      <c r="O35" s="70" t="s">
        <v>37</v>
      </c>
      <c r="P35" s="70" t="s">
        <v>37</v>
      </c>
      <c r="Q35" s="70" t="s">
        <v>37</v>
      </c>
      <c r="R35" s="70" t="s">
        <v>37</v>
      </c>
      <c r="S35" s="70" t="s">
        <v>37</v>
      </c>
      <c r="T35" s="70" t="s">
        <v>37</v>
      </c>
      <c r="U35" s="70" t="s">
        <v>37</v>
      </c>
      <c r="V35" s="70" t="s">
        <v>37</v>
      </c>
      <c r="W35" s="70" t="s">
        <v>37</v>
      </c>
      <c r="X35" s="70" t="s">
        <v>37</v>
      </c>
      <c r="Y35" s="70" t="s">
        <v>37</v>
      </c>
      <c r="Z35" s="70" t="s">
        <v>37</v>
      </c>
      <c r="AA35" s="70" t="s">
        <v>37</v>
      </c>
      <c r="AB35" s="70" t="s">
        <v>37</v>
      </c>
      <c r="AC35" s="70" t="s">
        <v>37</v>
      </c>
      <c r="AD35" s="70" t="s">
        <v>37</v>
      </c>
      <c r="AE35" s="70" t="s">
        <v>37</v>
      </c>
      <c r="AF35" s="70" t="s">
        <v>37</v>
      </c>
      <c r="AG35" s="70" t="s">
        <v>37</v>
      </c>
      <c r="AH35" s="70" t="s">
        <v>37</v>
      </c>
      <c r="AI35" s="70" t="s">
        <v>37</v>
      </c>
      <c r="AJ35" s="70" t="s">
        <v>37</v>
      </c>
      <c r="AK35" s="70" t="s">
        <v>37</v>
      </c>
      <c r="AL35" s="70" t="s">
        <v>37</v>
      </c>
      <c r="AM35" s="71" t="s">
        <v>37</v>
      </c>
    </row>
    <row r="36" spans="1:45" s="4" customFormat="1" ht="12.75" customHeight="1">
      <c r="A36" s="9" t="s">
        <v>8</v>
      </c>
      <c r="B36" s="9" t="s">
        <v>9</v>
      </c>
      <c r="C36" s="70">
        <v>10778.763302151589</v>
      </c>
      <c r="D36" s="70">
        <v>12507.315947359913</v>
      </c>
      <c r="E36" s="70">
        <v>14699.275148164084</v>
      </c>
      <c r="F36" s="70">
        <v>16354.252290898279</v>
      </c>
      <c r="G36" s="70">
        <v>17215.382730068886</v>
      </c>
      <c r="H36" s="70">
        <v>18178.212606908437</v>
      </c>
      <c r="I36" s="70">
        <v>17177.704912065008</v>
      </c>
      <c r="J36" s="70">
        <v>16061.387447762678</v>
      </c>
      <c r="K36" s="70">
        <v>15370.56016778807</v>
      </c>
      <c r="L36" s="70">
        <v>14794.152127570062</v>
      </c>
      <c r="M36" s="70">
        <v>13526.196430659576</v>
      </c>
      <c r="N36" s="70">
        <v>15077.327575968859</v>
      </c>
      <c r="O36" s="70">
        <v>12913.118337534936</v>
      </c>
      <c r="P36" s="70">
        <v>13467.130509443065</v>
      </c>
      <c r="Q36" s="70">
        <v>13255.696430659576</v>
      </c>
      <c r="R36" s="70">
        <v>11854.529445452943</v>
      </c>
      <c r="S36" s="70">
        <v>13189.698720197484</v>
      </c>
      <c r="T36" s="70">
        <v>11671.426196996435</v>
      </c>
      <c r="U36" s="70">
        <v>14305.628307238541</v>
      </c>
      <c r="V36" s="70">
        <v>16044.793670152671</v>
      </c>
      <c r="W36" s="70">
        <v>21703.328553757769</v>
      </c>
      <c r="X36" s="70">
        <v>21637.652218471412</v>
      </c>
      <c r="Y36" s="70">
        <v>17100.101631883852</v>
      </c>
      <c r="Z36" s="70">
        <v>17047.543048413849</v>
      </c>
      <c r="AA36" s="70">
        <v>16712.517143105157</v>
      </c>
      <c r="AB36" s="70">
        <v>13703.920550429684</v>
      </c>
      <c r="AC36" s="70">
        <v>17726.535943526957</v>
      </c>
      <c r="AD36" s="70">
        <v>17406.303268155156</v>
      </c>
      <c r="AE36" s="70">
        <v>14665.307815055523</v>
      </c>
      <c r="AF36" s="70">
        <v>15638.995121532949</v>
      </c>
      <c r="AG36" s="70">
        <v>18441.304634203771</v>
      </c>
      <c r="AH36" s="70">
        <v>12308.285158718536</v>
      </c>
      <c r="AI36" s="70">
        <v>22127.405367821746</v>
      </c>
      <c r="AJ36" s="70">
        <v>26292.007014101044</v>
      </c>
      <c r="AK36" s="70">
        <v>19642.609927715777</v>
      </c>
      <c r="AL36" s="70">
        <v>20959.063381113134</v>
      </c>
      <c r="AM36" s="71">
        <v>19929.367702532771</v>
      </c>
    </row>
    <row r="37" spans="1:45" s="4" customFormat="1" ht="12.75" customHeight="1">
      <c r="A37" s="9" t="s">
        <v>25</v>
      </c>
      <c r="B37" s="9" t="s">
        <v>10</v>
      </c>
      <c r="C37" s="70">
        <v>-102.72651808158935</v>
      </c>
      <c r="D37" s="70">
        <v>-124.47667789843217</v>
      </c>
      <c r="E37" s="70">
        <v>-16.904339256092499</v>
      </c>
      <c r="F37" s="70">
        <v>253.82241574994805</v>
      </c>
      <c r="G37" s="70">
        <v>-0.50778622823236219</v>
      </c>
      <c r="H37" s="70">
        <v>-214.19528144054129</v>
      </c>
      <c r="I37" s="70">
        <v>-91.429076096670542</v>
      </c>
      <c r="J37" s="70">
        <v>175.44653067690706</v>
      </c>
      <c r="K37" s="70">
        <v>-69.347911440467215</v>
      </c>
      <c r="L37" s="70">
        <v>-335.4536870159227</v>
      </c>
      <c r="M37" s="70">
        <v>73.160865139305315</v>
      </c>
      <c r="N37" s="70">
        <v>27.452417723490726</v>
      </c>
      <c r="O37" s="70">
        <v>-26.035429823939921</v>
      </c>
      <c r="P37" s="70">
        <v>-296.98515622973355</v>
      </c>
      <c r="Q37" s="70">
        <v>-736.87632445464988</v>
      </c>
      <c r="R37" s="70">
        <v>7.6767132340301032</v>
      </c>
      <c r="S37" s="70">
        <v>340.42056422397945</v>
      </c>
      <c r="T37" s="70">
        <v>574.8958008340669</v>
      </c>
      <c r="U37" s="70">
        <v>272.36498317927544</v>
      </c>
      <c r="V37" s="70">
        <v>616.90228663287417</v>
      </c>
      <c r="W37" s="70">
        <v>368.11572116073512</v>
      </c>
      <c r="X37" s="70">
        <v>-595.86835685410188</v>
      </c>
      <c r="Y37" s="70">
        <v>-636.72129750651584</v>
      </c>
      <c r="Z37" s="70">
        <v>272.51399058494644</v>
      </c>
      <c r="AA37" s="70">
        <v>683.51001973717212</v>
      </c>
      <c r="AB37" s="70">
        <v>541.90330277998873</v>
      </c>
      <c r="AC37" s="70">
        <v>-265.10169615000268</v>
      </c>
      <c r="AD37" s="70">
        <v>-206.10887717998048</v>
      </c>
      <c r="AE37" s="70">
        <v>-563.20219743135749</v>
      </c>
      <c r="AF37" s="70">
        <v>138.27873429109968</v>
      </c>
      <c r="AG37" s="70">
        <v>611.75902303003386</v>
      </c>
      <c r="AH37" s="70">
        <v>1492.0617113888147</v>
      </c>
      <c r="AI37" s="70">
        <v>2559.1424250200034</v>
      </c>
      <c r="AJ37" s="70">
        <v>809.54921139000726</v>
      </c>
      <c r="AK37" s="70">
        <v>-646.06774362000579</v>
      </c>
      <c r="AL37" s="70">
        <v>-1436.4130640300064</v>
      </c>
      <c r="AM37" s="71">
        <v>-1697.1594814699929</v>
      </c>
    </row>
    <row r="38" spans="1:45" s="4" customFormat="1" ht="12.75" customHeight="1">
      <c r="A38" s="9" t="s">
        <v>11</v>
      </c>
      <c r="B38" s="9" t="s">
        <v>12</v>
      </c>
      <c r="C38" s="70">
        <v>694.36387000000059</v>
      </c>
      <c r="D38" s="70">
        <v>720.35566000000063</v>
      </c>
      <c r="E38" s="70">
        <v>832.41834299999982</v>
      </c>
      <c r="F38" s="70">
        <v>922.53304399999934</v>
      </c>
      <c r="G38" s="70">
        <v>822.30407699999978</v>
      </c>
      <c r="H38" s="70">
        <v>677.39869899999894</v>
      </c>
      <c r="I38" s="70">
        <v>790.18675100000019</v>
      </c>
      <c r="J38" s="70">
        <v>1380.5961939999997</v>
      </c>
      <c r="K38" s="70">
        <v>1547.2242859999992</v>
      </c>
      <c r="L38" s="70">
        <v>1691.8702880000001</v>
      </c>
      <c r="M38" s="70">
        <v>1540.2256429999998</v>
      </c>
      <c r="N38" s="70">
        <v>1536.9803599999996</v>
      </c>
      <c r="O38" s="70">
        <v>1439.4856800000007</v>
      </c>
      <c r="P38" s="70">
        <v>1445.6300919999994</v>
      </c>
      <c r="Q38" s="70">
        <v>1530.911744</v>
      </c>
      <c r="R38" s="70">
        <v>1348.6356879999994</v>
      </c>
      <c r="S38" s="70">
        <v>1227.2983639999993</v>
      </c>
      <c r="T38" s="70">
        <v>1566.1547399999999</v>
      </c>
      <c r="U38" s="70">
        <v>1854.6694550000002</v>
      </c>
      <c r="V38" s="70">
        <v>2189.5512509999999</v>
      </c>
      <c r="W38" s="70">
        <v>2482.8087340000002</v>
      </c>
      <c r="X38" s="70">
        <v>2204.2690879999991</v>
      </c>
      <c r="Y38" s="70">
        <v>1668.6517519999998</v>
      </c>
      <c r="Z38" s="70">
        <v>1869.8031480000018</v>
      </c>
      <c r="AA38" s="70">
        <v>1815.9524429999992</v>
      </c>
      <c r="AB38" s="70">
        <v>1367.0411859999995</v>
      </c>
      <c r="AC38" s="70">
        <v>1231.6673519999986</v>
      </c>
      <c r="AD38" s="70">
        <v>996.71489000000111</v>
      </c>
      <c r="AE38" s="70">
        <v>859.63538100000005</v>
      </c>
      <c r="AF38" s="70">
        <v>604.43953599999895</v>
      </c>
      <c r="AG38" s="70">
        <v>891.69695999999931</v>
      </c>
      <c r="AH38" s="70">
        <v>887.1366769999986</v>
      </c>
      <c r="AI38" s="70">
        <v>581.20112299999801</v>
      </c>
      <c r="AJ38" s="70">
        <v>955.29310199999964</v>
      </c>
      <c r="AK38" s="70">
        <v>1773.5796649999993</v>
      </c>
      <c r="AL38" s="70">
        <v>217.2544940000007</v>
      </c>
      <c r="AM38" s="71">
        <v>514.59878599999956</v>
      </c>
    </row>
    <row r="39" spans="1:45" s="4" customFormat="1" ht="12.75" customHeight="1">
      <c r="A39" s="9" t="s">
        <v>13</v>
      </c>
      <c r="B39" s="9" t="s">
        <v>14</v>
      </c>
      <c r="C39" s="70">
        <v>288.91680678352714</v>
      </c>
      <c r="D39" s="70">
        <v>60.452063708210062</v>
      </c>
      <c r="E39" s="70">
        <v>77.027603411815335</v>
      </c>
      <c r="F39" s="70">
        <v>173.91282439671511</v>
      </c>
      <c r="G39" s="70">
        <v>262.53542210124806</v>
      </c>
      <c r="H39" s="70">
        <v>325.8383927004428</v>
      </c>
      <c r="I39" s="70">
        <v>424.05208755344427</v>
      </c>
      <c r="J39" s="70">
        <v>462.78318938693326</v>
      </c>
      <c r="K39" s="70">
        <v>244.56063455494689</v>
      </c>
      <c r="L39" s="70">
        <v>252.98392908106609</v>
      </c>
      <c r="M39" s="70">
        <v>385.58239151129624</v>
      </c>
      <c r="N39" s="70">
        <v>249.945702875758</v>
      </c>
      <c r="O39" s="70">
        <v>202.81581315561573</v>
      </c>
      <c r="P39" s="70">
        <v>180.47834894622383</v>
      </c>
      <c r="Q39" s="70">
        <v>195.90356870988228</v>
      </c>
      <c r="R39" s="70">
        <v>193.4029466620002</v>
      </c>
      <c r="S39" s="70">
        <v>149.50743013992724</v>
      </c>
      <c r="T39" s="70">
        <v>329.5040238785848</v>
      </c>
      <c r="U39" s="70">
        <v>55.408593079694128</v>
      </c>
      <c r="V39" s="70">
        <v>-391.32811313175023</v>
      </c>
      <c r="W39" s="70">
        <v>-339.90472595525807</v>
      </c>
      <c r="X39" s="70">
        <v>-438.50145344607517</v>
      </c>
      <c r="Y39" s="70">
        <v>-530.14191035711974</v>
      </c>
      <c r="Z39" s="70">
        <v>-604.17327048656205</v>
      </c>
      <c r="AA39" s="70">
        <v>99.657850980602007</v>
      </c>
      <c r="AB39" s="70">
        <v>130.18714323920176</v>
      </c>
      <c r="AC39" s="70">
        <v>137.54003379970754</v>
      </c>
      <c r="AD39" s="70">
        <v>135.80887629490871</v>
      </c>
      <c r="AE39" s="70">
        <v>130.53109978601287</v>
      </c>
      <c r="AF39" s="70">
        <v>-70.709020888713667</v>
      </c>
      <c r="AG39" s="70">
        <v>-31.914059513624807</v>
      </c>
      <c r="AH39" s="70">
        <v>40.808259993332967</v>
      </c>
      <c r="AI39" s="70">
        <v>71.054698610838841</v>
      </c>
      <c r="AJ39" s="70">
        <v>152.43548086460601</v>
      </c>
      <c r="AK39" s="70">
        <v>184.19570431548368</v>
      </c>
      <c r="AL39" s="70">
        <v>239.17058331223939</v>
      </c>
      <c r="AM39" s="71">
        <v>200.41111242323632</v>
      </c>
    </row>
    <row r="40" spans="1:45" s="4" customFormat="1" ht="12.75" customHeight="1">
      <c r="A40" s="9" t="s">
        <v>15</v>
      </c>
      <c r="B40" s="9" t="s">
        <v>16</v>
      </c>
      <c r="C40" s="70">
        <v>205.5475895699999</v>
      </c>
      <c r="D40" s="70">
        <v>356.51051876999998</v>
      </c>
      <c r="E40" s="70">
        <v>534.14815183999985</v>
      </c>
      <c r="F40" s="70">
        <v>283.96087334999993</v>
      </c>
      <c r="G40" s="70">
        <v>-473.8362156200003</v>
      </c>
      <c r="H40" s="70">
        <v>-2657.1038839199996</v>
      </c>
      <c r="I40" s="70">
        <v>-2429.8178133199999</v>
      </c>
      <c r="J40" s="70">
        <v>-2241.3248103500005</v>
      </c>
      <c r="K40" s="70">
        <v>247.27727021999999</v>
      </c>
      <c r="L40" s="70">
        <v>-168.44519700000183</v>
      </c>
      <c r="M40" s="70">
        <v>-2283.0999999999995</v>
      </c>
      <c r="N40" s="70">
        <v>-332.89999999999964</v>
      </c>
      <c r="O40" s="70">
        <v>1322.6999999999989</v>
      </c>
      <c r="P40" s="70">
        <v>2935.3000000000015</v>
      </c>
      <c r="Q40" s="70">
        <v>3436.6</v>
      </c>
      <c r="R40" s="70">
        <v>2003.4000000000005</v>
      </c>
      <c r="S40" s="70">
        <v>-807.90000000000055</v>
      </c>
      <c r="T40" s="70">
        <v>-2271.8999999999987</v>
      </c>
      <c r="U40" s="70">
        <v>-1878.2999999999993</v>
      </c>
      <c r="V40" s="70">
        <v>-1054.2000000000007</v>
      </c>
      <c r="W40" s="70">
        <v>21.500000000000909</v>
      </c>
      <c r="X40" s="70">
        <v>617.67388282000047</v>
      </c>
      <c r="Y40" s="70">
        <v>-1463.7934706899996</v>
      </c>
      <c r="Z40" s="70">
        <v>-1705.0573952899995</v>
      </c>
      <c r="AA40" s="70">
        <v>1627.4504837199993</v>
      </c>
      <c r="AB40" s="70">
        <v>1157.9063900000019</v>
      </c>
      <c r="AC40" s="70">
        <v>587.30273709000085</v>
      </c>
      <c r="AD40" s="70">
        <v>737.32141921000311</v>
      </c>
      <c r="AE40" s="70">
        <v>609.85738656000103</v>
      </c>
      <c r="AF40" s="70">
        <v>155.5356980400029</v>
      </c>
      <c r="AG40" s="70">
        <v>401.38748150999891</v>
      </c>
      <c r="AH40" s="70">
        <v>1173.3116450899997</v>
      </c>
      <c r="AI40" s="70">
        <v>1564.0097850699995</v>
      </c>
      <c r="AJ40" s="70">
        <v>144.77106934999756</v>
      </c>
      <c r="AK40" s="70">
        <v>-185.78757420999864</v>
      </c>
      <c r="AL40" s="70">
        <v>2306.6550476600014</v>
      </c>
      <c r="AM40" s="71">
        <v>2760.1981102000018</v>
      </c>
    </row>
    <row r="41" spans="1:45" s="4" customFormat="1" ht="12.75" customHeight="1">
      <c r="A41" s="9" t="s">
        <v>59</v>
      </c>
      <c r="B41" s="9" t="s">
        <v>60</v>
      </c>
      <c r="C41" s="70">
        <v>43.371000000000095</v>
      </c>
      <c r="D41" s="70">
        <v>44.060999999999694</v>
      </c>
      <c r="E41" s="70">
        <v>41.567000000000462</v>
      </c>
      <c r="F41" s="70">
        <v>34.06414229999973</v>
      </c>
      <c r="G41" s="70">
        <v>60.305986209999901</v>
      </c>
      <c r="H41" s="70">
        <v>60.194034280000324</v>
      </c>
      <c r="I41" s="70">
        <v>-0.29137930000024426</v>
      </c>
      <c r="J41" s="70">
        <v>-28.450334299999668</v>
      </c>
      <c r="K41" s="70">
        <v>-39.772693399999753</v>
      </c>
      <c r="L41" s="70">
        <v>-1.4031219799999235</v>
      </c>
      <c r="M41" s="70">
        <v>1.7857622299998184</v>
      </c>
      <c r="N41" s="70">
        <v>-10.235987040000509</v>
      </c>
      <c r="O41" s="70">
        <v>55.723255910000262</v>
      </c>
      <c r="P41" s="70">
        <v>112.84976680999989</v>
      </c>
      <c r="Q41" s="70">
        <v>136.48063537000007</v>
      </c>
      <c r="R41" s="70">
        <v>120.18864674000088</v>
      </c>
      <c r="S41" s="70">
        <v>68.784888140000476</v>
      </c>
      <c r="T41" s="70">
        <v>32.733626970001751</v>
      </c>
      <c r="U41" s="70">
        <v>63.747940550000749</v>
      </c>
      <c r="V41" s="70">
        <v>29.428350629999841</v>
      </c>
      <c r="W41" s="70">
        <v>54.869326760000149</v>
      </c>
      <c r="X41" s="70">
        <v>46.945821089999299</v>
      </c>
      <c r="Y41" s="70">
        <v>241.08552499999951</v>
      </c>
      <c r="Z41" s="70">
        <v>-129.87823800000024</v>
      </c>
      <c r="AA41" s="70">
        <v>-145.47695699999895</v>
      </c>
      <c r="AB41" s="70">
        <v>33.598555000000488</v>
      </c>
      <c r="AC41" s="70">
        <v>106.38923599999998</v>
      </c>
      <c r="AD41" s="70">
        <v>105.34576500000003</v>
      </c>
      <c r="AE41" s="70">
        <v>-81.250002999999197</v>
      </c>
      <c r="AF41" s="70">
        <v>-7.22240900000088</v>
      </c>
      <c r="AG41" s="70">
        <v>63.707269000000451</v>
      </c>
      <c r="AH41" s="70">
        <v>-71.624831999999515</v>
      </c>
      <c r="AI41" s="70">
        <v>209.79786000000058</v>
      </c>
      <c r="AJ41" s="70">
        <v>200.28414799999882</v>
      </c>
      <c r="AK41" s="70">
        <v>212.7778700000008</v>
      </c>
      <c r="AL41" s="70">
        <v>40.650571999998647</v>
      </c>
      <c r="AM41" s="71">
        <v>258.47421799999938</v>
      </c>
    </row>
    <row r="42" spans="1:45" s="7" customFormat="1" ht="12" customHeight="1">
      <c r="A42" s="12" t="s">
        <v>29</v>
      </c>
      <c r="B42" s="12" t="s">
        <v>28</v>
      </c>
      <c r="C42" s="63" t="s">
        <v>37</v>
      </c>
      <c r="D42" s="63" t="s">
        <v>37</v>
      </c>
      <c r="E42" s="63" t="s">
        <v>37</v>
      </c>
      <c r="F42" s="63" t="s">
        <v>37</v>
      </c>
      <c r="G42" s="63" t="s">
        <v>37</v>
      </c>
      <c r="H42" s="63" t="s">
        <v>37</v>
      </c>
      <c r="I42" s="63" t="s">
        <v>37</v>
      </c>
      <c r="J42" s="63" t="s">
        <v>37</v>
      </c>
      <c r="K42" s="63" t="s">
        <v>37</v>
      </c>
      <c r="L42" s="63" t="s">
        <v>37</v>
      </c>
      <c r="M42" s="63" t="s">
        <v>37</v>
      </c>
      <c r="N42" s="63" t="s">
        <v>37</v>
      </c>
      <c r="O42" s="63" t="s">
        <v>37</v>
      </c>
      <c r="P42" s="63" t="s">
        <v>37</v>
      </c>
      <c r="Q42" s="63" t="s">
        <v>37</v>
      </c>
      <c r="R42" s="63" t="s">
        <v>37</v>
      </c>
      <c r="S42" s="63" t="s">
        <v>37</v>
      </c>
      <c r="T42" s="63" t="s">
        <v>37</v>
      </c>
      <c r="U42" s="63" t="s">
        <v>37</v>
      </c>
      <c r="V42" s="63" t="s">
        <v>37</v>
      </c>
      <c r="W42" s="63" t="s">
        <v>37</v>
      </c>
      <c r="X42" s="63" t="s">
        <v>37</v>
      </c>
      <c r="Y42" s="63" t="s">
        <v>37</v>
      </c>
      <c r="Z42" s="63" t="s">
        <v>37</v>
      </c>
      <c r="AA42" s="63" t="s">
        <v>37</v>
      </c>
      <c r="AB42" s="63" t="s">
        <v>37</v>
      </c>
      <c r="AC42" s="63" t="s">
        <v>37</v>
      </c>
      <c r="AD42" s="63" t="s">
        <v>37</v>
      </c>
      <c r="AE42" s="63" t="s">
        <v>37</v>
      </c>
      <c r="AF42" s="63" t="s">
        <v>37</v>
      </c>
      <c r="AG42" s="63" t="s">
        <v>37</v>
      </c>
      <c r="AH42" s="63" t="s">
        <v>37</v>
      </c>
      <c r="AI42" s="63" t="s">
        <v>37</v>
      </c>
      <c r="AJ42" s="63" t="s">
        <v>37</v>
      </c>
      <c r="AK42" s="63" t="s">
        <v>37</v>
      </c>
      <c r="AL42" s="63" t="s">
        <v>37</v>
      </c>
      <c r="AM42" s="67" t="s">
        <v>37</v>
      </c>
    </row>
    <row r="43" spans="1:45" s="7" customFormat="1" ht="12" customHeight="1">
      <c r="A43" s="12" t="s">
        <v>31</v>
      </c>
      <c r="B43" s="12" t="s">
        <v>30</v>
      </c>
      <c r="C43" s="63" t="s">
        <v>37</v>
      </c>
      <c r="D43" s="63" t="s">
        <v>37</v>
      </c>
      <c r="E43" s="63" t="s">
        <v>37</v>
      </c>
      <c r="F43" s="63" t="s">
        <v>37</v>
      </c>
      <c r="G43" s="63" t="s">
        <v>37</v>
      </c>
      <c r="H43" s="63" t="s">
        <v>37</v>
      </c>
      <c r="I43" s="63" t="s">
        <v>37</v>
      </c>
      <c r="J43" s="63" t="s">
        <v>37</v>
      </c>
      <c r="K43" s="63" t="s">
        <v>37</v>
      </c>
      <c r="L43" s="63" t="s">
        <v>37</v>
      </c>
      <c r="M43" s="63" t="s">
        <v>37</v>
      </c>
      <c r="N43" s="63" t="s">
        <v>37</v>
      </c>
      <c r="O43" s="63" t="s">
        <v>37</v>
      </c>
      <c r="P43" s="63" t="s">
        <v>37</v>
      </c>
      <c r="Q43" s="63" t="s">
        <v>37</v>
      </c>
      <c r="R43" s="63" t="s">
        <v>37</v>
      </c>
      <c r="S43" s="63" t="s">
        <v>37</v>
      </c>
      <c r="T43" s="63" t="s">
        <v>37</v>
      </c>
      <c r="U43" s="63" t="s">
        <v>37</v>
      </c>
      <c r="V43" s="63" t="s">
        <v>37</v>
      </c>
      <c r="W43" s="63" t="s">
        <v>37</v>
      </c>
      <c r="X43" s="63" t="s">
        <v>37</v>
      </c>
      <c r="Y43" s="63" t="s">
        <v>37</v>
      </c>
      <c r="Z43" s="63" t="s">
        <v>37</v>
      </c>
      <c r="AA43" s="63" t="s">
        <v>37</v>
      </c>
      <c r="AB43" s="63" t="s">
        <v>37</v>
      </c>
      <c r="AC43" s="63" t="s">
        <v>37</v>
      </c>
      <c r="AD43" s="63" t="s">
        <v>37</v>
      </c>
      <c r="AE43" s="63" t="s">
        <v>37</v>
      </c>
      <c r="AF43" s="63" t="s">
        <v>37</v>
      </c>
      <c r="AG43" s="63" t="s">
        <v>37</v>
      </c>
      <c r="AH43" s="63" t="s">
        <v>37</v>
      </c>
      <c r="AI43" s="63" t="s">
        <v>37</v>
      </c>
      <c r="AJ43" s="63" t="s">
        <v>37</v>
      </c>
      <c r="AK43" s="63" t="s">
        <v>37</v>
      </c>
      <c r="AL43" s="63" t="s">
        <v>37</v>
      </c>
      <c r="AM43" s="67" t="s">
        <v>37</v>
      </c>
    </row>
    <row r="44" spans="1:45" s="76" customFormat="1" ht="30" customHeight="1" thickBot="1">
      <c r="A44" s="72" t="s">
        <v>24</v>
      </c>
      <c r="B44" s="72" t="s">
        <v>23</v>
      </c>
      <c r="C44" s="73">
        <v>12623.449576929999</v>
      </c>
      <c r="D44" s="73">
        <v>14714.770131051482</v>
      </c>
      <c r="E44" s="73">
        <v>18143.086939837991</v>
      </c>
      <c r="F44" s="73">
        <v>20324.001785708231</v>
      </c>
      <c r="G44" s="73">
        <v>20449.19194983066</v>
      </c>
      <c r="H44" s="73">
        <v>18358.408077197899</v>
      </c>
      <c r="I44" s="73">
        <v>16291.316039278337</v>
      </c>
      <c r="J44" s="73">
        <v>15785.83919336958</v>
      </c>
      <c r="K44" s="73">
        <v>16995.492513627607</v>
      </c>
      <c r="L44" s="73">
        <v>15762.484732664141</v>
      </c>
      <c r="M44" s="73">
        <v>12040.513699068881</v>
      </c>
      <c r="N44" s="73">
        <v>14453.869189452351</v>
      </c>
      <c r="O44" s="73">
        <v>14870.886866470993</v>
      </c>
      <c r="P44" s="73">
        <v>18030.576145443338</v>
      </c>
      <c r="Q44" s="73">
        <v>17851.699020274933</v>
      </c>
      <c r="R44" s="73">
        <v>15548.427192876967</v>
      </c>
      <c r="S44" s="73">
        <v>13786.064260281471</v>
      </c>
      <c r="T44" s="73">
        <v>11580.313667160515</v>
      </c>
      <c r="U44" s="73">
        <v>14089.097859477817</v>
      </c>
      <c r="V44" s="73">
        <v>17815.976478725548</v>
      </c>
      <c r="W44" s="73">
        <v>24829.408807858516</v>
      </c>
      <c r="X44" s="73">
        <v>25100.588070327307</v>
      </c>
      <c r="Y44" s="73">
        <v>16872.766170117335</v>
      </c>
      <c r="Z44" s="73">
        <v>17087.476005588793</v>
      </c>
      <c r="AA44" s="73">
        <v>21923.375213012332</v>
      </c>
      <c r="AB44" s="73">
        <v>18469.11512640967</v>
      </c>
      <c r="AC44" s="73">
        <v>20833.921704166962</v>
      </c>
      <c r="AD44" s="73">
        <v>20393.119088815165</v>
      </c>
      <c r="AE44" s="73">
        <v>16494.347417364163</v>
      </c>
      <c r="AF44" s="73">
        <v>17066.83072245404</v>
      </c>
      <c r="AG44" s="73">
        <v>20888.639669613811</v>
      </c>
      <c r="AH44" s="73">
        <v>15367.130433577333</v>
      </c>
      <c r="AI44" s="73">
        <v>26245.335178411755</v>
      </c>
      <c r="AJ44" s="73">
        <v>29294.67582966105</v>
      </c>
      <c r="AK44" s="73">
        <v>22079.54946972576</v>
      </c>
      <c r="AL44" s="73">
        <v>24697.084263283134</v>
      </c>
      <c r="AM44" s="74">
        <v>23952.488791282765</v>
      </c>
      <c r="AN44" s="75"/>
      <c r="AO44" s="75"/>
      <c r="AP44" s="75"/>
      <c r="AQ44" s="75"/>
      <c r="AR44" s="75"/>
      <c r="AS44" s="75"/>
    </row>
    <row r="45" spans="1:45" s="4" customFormat="1" ht="15.75" hidden="1" customHeight="1" outlineLevel="1">
      <c r="A45" s="8" t="s">
        <v>0</v>
      </c>
      <c r="B45" s="9" t="s">
        <v>1</v>
      </c>
      <c r="C45" s="70">
        <v>13483.86385147</v>
      </c>
      <c r="D45" s="70">
        <v>14415.28027066</v>
      </c>
      <c r="E45" s="70">
        <v>16129.886263259999</v>
      </c>
      <c r="F45" s="70">
        <v>18157.120515340001</v>
      </c>
      <c r="G45" s="70">
        <v>20502.47329306</v>
      </c>
      <c r="H45" s="70">
        <v>22456.125434540001</v>
      </c>
      <c r="I45" s="70">
        <v>23265.912878020001</v>
      </c>
      <c r="J45" s="70">
        <v>23826.709771680002</v>
      </c>
      <c r="K45" s="70">
        <v>23835.538190560001</v>
      </c>
      <c r="L45" s="70">
        <v>23806.956949060001</v>
      </c>
      <c r="M45" s="70">
        <v>23223.558374699998</v>
      </c>
      <c r="N45" s="70">
        <v>21829.99845915</v>
      </c>
      <c r="O45" s="70">
        <v>21650.265171039999</v>
      </c>
      <c r="P45" s="70">
        <v>22720.27472795</v>
      </c>
      <c r="Q45" s="70">
        <v>23258.555585949998</v>
      </c>
      <c r="R45" s="70">
        <v>23067.293985520002</v>
      </c>
      <c r="S45" s="70">
        <v>25044.209905509997</v>
      </c>
      <c r="T45" s="70">
        <v>27008.229430799998</v>
      </c>
      <c r="U45" s="70">
        <v>29392.874300759999</v>
      </c>
      <c r="V45" s="70">
        <v>32100.39660194</v>
      </c>
      <c r="W45" s="70">
        <v>40636.637644679999</v>
      </c>
      <c r="X45" s="70">
        <v>38350.660164730005</v>
      </c>
      <c r="Y45" s="70">
        <v>42267.588863149998</v>
      </c>
      <c r="Z45" s="70">
        <v>44158.391703150002</v>
      </c>
      <c r="AA45" s="70">
        <v>40146.453563000003</v>
      </c>
      <c r="AB45" s="70">
        <v>42172.796443620005</v>
      </c>
      <c r="AC45" s="70">
        <v>43080.386244790003</v>
      </c>
      <c r="AD45" s="70">
        <v>44787.572699230004</v>
      </c>
      <c r="AE45" s="70">
        <v>44229.134347339997</v>
      </c>
      <c r="AF45" s="70">
        <v>44667.561139010002</v>
      </c>
      <c r="AG45" s="70">
        <v>45754.629798019996</v>
      </c>
      <c r="AH45" s="70">
        <v>43534.81684177</v>
      </c>
      <c r="AI45" s="70">
        <v>45217.248108219996</v>
      </c>
      <c r="AJ45" s="70">
        <v>47158.004836510001</v>
      </c>
      <c r="AK45" s="70">
        <v>49740.941588590002</v>
      </c>
      <c r="AL45" s="70">
        <v>47035.172309369998</v>
      </c>
      <c r="AM45" s="71">
        <v>49891.844407230004</v>
      </c>
    </row>
    <row r="46" spans="1:45" s="4" customFormat="1" ht="15.75" hidden="1" customHeight="1" outlineLevel="2">
      <c r="A46" s="8" t="s">
        <v>2</v>
      </c>
      <c r="B46" s="9" t="s">
        <v>3</v>
      </c>
      <c r="C46" s="70" t="s">
        <v>37</v>
      </c>
      <c r="D46" s="70" t="s">
        <v>37</v>
      </c>
      <c r="E46" s="70" t="s">
        <v>37</v>
      </c>
      <c r="F46" s="70" t="s">
        <v>37</v>
      </c>
      <c r="G46" s="70" t="s">
        <v>37</v>
      </c>
      <c r="H46" s="70" t="s">
        <v>37</v>
      </c>
      <c r="I46" s="70" t="s">
        <v>37</v>
      </c>
      <c r="J46" s="70" t="s">
        <v>37</v>
      </c>
      <c r="K46" s="70" t="s">
        <v>37</v>
      </c>
      <c r="L46" s="70" t="s">
        <v>37</v>
      </c>
      <c r="M46" s="70" t="s">
        <v>37</v>
      </c>
      <c r="N46" s="70" t="s">
        <v>37</v>
      </c>
      <c r="O46" s="70" t="s">
        <v>37</v>
      </c>
      <c r="P46" s="70" t="s">
        <v>37</v>
      </c>
      <c r="Q46" s="70" t="s">
        <v>37</v>
      </c>
      <c r="R46" s="70" t="s">
        <v>37</v>
      </c>
      <c r="S46" s="70" t="s">
        <v>37</v>
      </c>
      <c r="T46" s="70" t="s">
        <v>37</v>
      </c>
      <c r="U46" s="70" t="s">
        <v>37</v>
      </c>
      <c r="V46" s="70" t="s">
        <v>37</v>
      </c>
      <c r="W46" s="70" t="s">
        <v>37</v>
      </c>
      <c r="X46" s="70" t="s">
        <v>37</v>
      </c>
      <c r="Y46" s="70" t="s">
        <v>37</v>
      </c>
      <c r="Z46" s="70" t="s">
        <v>37</v>
      </c>
      <c r="AA46" s="70" t="s">
        <v>37</v>
      </c>
      <c r="AB46" s="70" t="s">
        <v>37</v>
      </c>
      <c r="AC46" s="70" t="s">
        <v>37</v>
      </c>
      <c r="AD46" s="70" t="s">
        <v>37</v>
      </c>
      <c r="AE46" s="70" t="s">
        <v>37</v>
      </c>
      <c r="AF46" s="70" t="s">
        <v>37</v>
      </c>
      <c r="AG46" s="70" t="s">
        <v>37</v>
      </c>
      <c r="AH46" s="70" t="s">
        <v>37</v>
      </c>
      <c r="AI46" s="70" t="s">
        <v>37</v>
      </c>
      <c r="AJ46" s="70" t="s">
        <v>37</v>
      </c>
      <c r="AK46" s="70" t="s">
        <v>37</v>
      </c>
      <c r="AL46" s="70" t="s">
        <v>37</v>
      </c>
      <c r="AM46" s="71" t="s">
        <v>37</v>
      </c>
    </row>
    <row r="47" spans="1:45" s="4" customFormat="1" ht="15.75" hidden="1" customHeight="1" outlineLevel="1">
      <c r="A47" s="8" t="s">
        <v>4</v>
      </c>
      <c r="B47" s="9" t="s">
        <v>5</v>
      </c>
      <c r="C47" s="70">
        <v>-769.52599336000003</v>
      </c>
      <c r="D47" s="70">
        <v>-550.95001231000003</v>
      </c>
      <c r="E47" s="70">
        <v>-272.46843059000003</v>
      </c>
      <c r="F47" s="70">
        <v>5.9972767500000002</v>
      </c>
      <c r="G47" s="70">
        <v>228.75751506</v>
      </c>
      <c r="H47" s="70">
        <v>240.00159662999999</v>
      </c>
      <c r="I47" s="70">
        <v>-179.85336119999999</v>
      </c>
      <c r="J47" s="70">
        <v>-805.17725838000001</v>
      </c>
      <c r="K47" s="70">
        <v>-1148.0760175800001</v>
      </c>
      <c r="L47" s="70">
        <v>-1574.9726296199999</v>
      </c>
      <c r="M47" s="70">
        <v>-2190.1201972499998</v>
      </c>
      <c r="N47" s="70">
        <v>-685.87552717000005</v>
      </c>
      <c r="O47" s="70">
        <v>-1485.0190695399999</v>
      </c>
      <c r="P47" s="70">
        <v>-2305.5074100299998</v>
      </c>
      <c r="Q47" s="70">
        <v>-3313.0262506099998</v>
      </c>
      <c r="R47" s="70">
        <v>-4502.5155541300001</v>
      </c>
      <c r="S47" s="70">
        <v>-4450.3805292999996</v>
      </c>
      <c r="T47" s="70">
        <v>-6035.9272979099997</v>
      </c>
      <c r="U47" s="70">
        <v>-7773.7740592999999</v>
      </c>
      <c r="V47" s="70">
        <v>-9330.1398305000002</v>
      </c>
      <c r="W47" s="70">
        <v>-10919.898999450001</v>
      </c>
      <c r="X47" s="70">
        <v>-12379.45600163</v>
      </c>
      <c r="Y47" s="70">
        <v>-13791.069602889998</v>
      </c>
      <c r="Z47" s="70">
        <v>-14912.319168369999</v>
      </c>
      <c r="AA47" s="70">
        <v>-9946.4646416299984</v>
      </c>
      <c r="AB47" s="70">
        <v>-9351.568290019999</v>
      </c>
      <c r="AC47" s="70">
        <v>-8765.3744917199983</v>
      </c>
      <c r="AD47" s="70">
        <v>-7843.0400335099994</v>
      </c>
      <c r="AE47" s="70">
        <v>-7229.4223564199992</v>
      </c>
      <c r="AF47" s="70">
        <v>-6406.233770509999</v>
      </c>
      <c r="AG47" s="70">
        <v>-5284.2042655899986</v>
      </c>
      <c r="AH47" s="70">
        <v>-5521.0167765399983</v>
      </c>
      <c r="AI47" s="70">
        <v>-5496.9026401899982</v>
      </c>
      <c r="AJ47" s="70">
        <v>-5764.0219152299978</v>
      </c>
      <c r="AK47" s="70">
        <v>-5971.3205111999978</v>
      </c>
      <c r="AL47" s="70">
        <v>-6264.7690289699976</v>
      </c>
      <c r="AM47" s="71">
        <v>-6059.2092683299979</v>
      </c>
    </row>
    <row r="48" spans="1:45" s="4" customFormat="1" ht="15.75" hidden="1" customHeight="1" outlineLevel="2">
      <c r="A48" s="8" t="s">
        <v>6</v>
      </c>
      <c r="B48" s="9" t="s">
        <v>7</v>
      </c>
      <c r="C48" s="70" t="s">
        <v>37</v>
      </c>
      <c r="D48" s="70" t="s">
        <v>37</v>
      </c>
      <c r="E48" s="70" t="s">
        <v>37</v>
      </c>
      <c r="F48" s="70" t="s">
        <v>37</v>
      </c>
      <c r="G48" s="70" t="s">
        <v>37</v>
      </c>
      <c r="H48" s="70" t="s">
        <v>37</v>
      </c>
      <c r="I48" s="70" t="s">
        <v>37</v>
      </c>
      <c r="J48" s="70" t="s">
        <v>37</v>
      </c>
      <c r="K48" s="70" t="s">
        <v>37</v>
      </c>
      <c r="L48" s="70" t="s">
        <v>37</v>
      </c>
      <c r="M48" s="70" t="s">
        <v>37</v>
      </c>
      <c r="N48" s="70" t="s">
        <v>37</v>
      </c>
      <c r="O48" s="70" t="s">
        <v>37</v>
      </c>
      <c r="P48" s="70" t="s">
        <v>37</v>
      </c>
      <c r="Q48" s="70" t="s">
        <v>37</v>
      </c>
      <c r="R48" s="70" t="s">
        <v>37</v>
      </c>
      <c r="S48" s="70" t="s">
        <v>37</v>
      </c>
      <c r="T48" s="70" t="s">
        <v>37</v>
      </c>
      <c r="U48" s="70" t="s">
        <v>37</v>
      </c>
      <c r="V48" s="70" t="s">
        <v>37</v>
      </c>
      <c r="W48" s="70" t="s">
        <v>37</v>
      </c>
      <c r="X48" s="70" t="s">
        <v>37</v>
      </c>
      <c r="Y48" s="70" t="s">
        <v>37</v>
      </c>
      <c r="Z48" s="70" t="s">
        <v>37</v>
      </c>
      <c r="AA48" s="70" t="s">
        <v>37</v>
      </c>
      <c r="AB48" s="70" t="s">
        <v>37</v>
      </c>
      <c r="AC48" s="70" t="s">
        <v>37</v>
      </c>
      <c r="AD48" s="70" t="s">
        <v>37</v>
      </c>
      <c r="AE48" s="70" t="s">
        <v>37</v>
      </c>
      <c r="AF48" s="70" t="s">
        <v>37</v>
      </c>
      <c r="AG48" s="70" t="s">
        <v>37</v>
      </c>
      <c r="AH48" s="70" t="s">
        <v>37</v>
      </c>
      <c r="AI48" s="70" t="s">
        <v>37</v>
      </c>
      <c r="AJ48" s="70" t="s">
        <v>37</v>
      </c>
      <c r="AK48" s="70" t="s">
        <v>37</v>
      </c>
      <c r="AL48" s="70" t="s">
        <v>37</v>
      </c>
      <c r="AM48" s="71" t="s">
        <v>37</v>
      </c>
    </row>
    <row r="49" spans="1:39" s="4" customFormat="1" ht="15.75" hidden="1" customHeight="1" outlineLevel="1">
      <c r="A49" s="12" t="s">
        <v>56</v>
      </c>
      <c r="B49" s="12" t="s">
        <v>57</v>
      </c>
      <c r="C49" s="70" t="s">
        <v>37</v>
      </c>
      <c r="D49" s="70" t="s">
        <v>37</v>
      </c>
      <c r="E49" s="70" t="s">
        <v>37</v>
      </c>
      <c r="F49" s="70" t="s">
        <v>37</v>
      </c>
      <c r="G49" s="70" t="s">
        <v>37</v>
      </c>
      <c r="H49" s="70" t="s">
        <v>37</v>
      </c>
      <c r="I49" s="70" t="s">
        <v>37</v>
      </c>
      <c r="J49" s="70" t="s">
        <v>37</v>
      </c>
      <c r="K49" s="70" t="s">
        <v>37</v>
      </c>
      <c r="L49" s="70" t="s">
        <v>37</v>
      </c>
      <c r="M49" s="70" t="s">
        <v>37</v>
      </c>
      <c r="N49" s="70" t="s">
        <v>37</v>
      </c>
      <c r="O49" s="70" t="s">
        <v>37</v>
      </c>
      <c r="P49" s="70" t="s">
        <v>37</v>
      </c>
      <c r="Q49" s="70" t="s">
        <v>37</v>
      </c>
      <c r="R49" s="70" t="s">
        <v>37</v>
      </c>
      <c r="S49" s="70" t="s">
        <v>37</v>
      </c>
      <c r="T49" s="70" t="s">
        <v>37</v>
      </c>
      <c r="U49" s="70" t="s">
        <v>37</v>
      </c>
      <c r="V49" s="70" t="s">
        <v>37</v>
      </c>
      <c r="W49" s="70" t="s">
        <v>37</v>
      </c>
      <c r="X49" s="70" t="s">
        <v>37</v>
      </c>
      <c r="Y49" s="70" t="s">
        <v>37</v>
      </c>
      <c r="Z49" s="70" t="s">
        <v>37</v>
      </c>
      <c r="AA49" s="70" t="s">
        <v>37</v>
      </c>
      <c r="AB49" s="70" t="s">
        <v>37</v>
      </c>
      <c r="AC49" s="70" t="s">
        <v>37</v>
      </c>
      <c r="AD49" s="70" t="s">
        <v>37</v>
      </c>
      <c r="AE49" s="70" t="s">
        <v>37</v>
      </c>
      <c r="AF49" s="70" t="s">
        <v>37</v>
      </c>
      <c r="AG49" s="70" t="s">
        <v>37</v>
      </c>
      <c r="AH49" s="70" t="s">
        <v>37</v>
      </c>
      <c r="AI49" s="70" t="s">
        <v>37</v>
      </c>
      <c r="AJ49" s="70" t="s">
        <v>37</v>
      </c>
      <c r="AK49" s="70" t="s">
        <v>37</v>
      </c>
      <c r="AL49" s="70" t="s">
        <v>37</v>
      </c>
      <c r="AM49" s="71" t="s">
        <v>37</v>
      </c>
    </row>
    <row r="50" spans="1:39" s="4" customFormat="1" ht="15.75" hidden="1" customHeight="1" outlineLevel="1">
      <c r="A50" s="8" t="s">
        <v>8</v>
      </c>
      <c r="B50" s="9" t="s">
        <v>9</v>
      </c>
      <c r="C50" s="70">
        <v>157621.00187707701</v>
      </c>
      <c r="D50" s="70">
        <v>171901</v>
      </c>
      <c r="E50" s="70">
        <v>188573</v>
      </c>
      <c r="F50" s="70">
        <v>207173</v>
      </c>
      <c r="G50" s="70">
        <v>227139</v>
      </c>
      <c r="H50" s="70">
        <v>247727.046</v>
      </c>
      <c r="I50" s="70">
        <v>267069.09999999998</v>
      </c>
      <c r="J50" s="70">
        <v>285172.88799999998</v>
      </c>
      <c r="K50" s="70">
        <v>311105.20223495853</v>
      </c>
      <c r="L50" s="70">
        <v>337474</v>
      </c>
      <c r="M50" s="70">
        <v>373605.3181768161</v>
      </c>
      <c r="N50" s="70">
        <v>413605</v>
      </c>
      <c r="O50" s="70">
        <v>458755.204307754</v>
      </c>
      <c r="P50" s="70">
        <v>475022</v>
      </c>
      <c r="Q50" s="70">
        <v>455000</v>
      </c>
      <c r="R50" s="70">
        <v>423591</v>
      </c>
      <c r="S50" s="70">
        <v>468000</v>
      </c>
      <c r="T50" s="70">
        <v>491090.60835357616</v>
      </c>
      <c r="U50" s="70">
        <v>550099.80241797317</v>
      </c>
      <c r="V50" s="70">
        <v>590829.60482755443</v>
      </c>
      <c r="W50" s="70">
        <v>610382.13198541861</v>
      </c>
      <c r="X50" s="70">
        <v>540609.02746418666</v>
      </c>
      <c r="Y50" s="70">
        <v>600944.98958592839</v>
      </c>
      <c r="Z50" s="70">
        <v>625427.14699999988</v>
      </c>
      <c r="AA50" s="70">
        <v>628841.78597193898</v>
      </c>
      <c r="AB50" s="70">
        <v>675964.85844527406</v>
      </c>
      <c r="AC50" s="70">
        <v>721054.1286280686</v>
      </c>
      <c r="AD50" s="70">
        <v>779181.06362225395</v>
      </c>
      <c r="AE50" s="70">
        <v>788177.39500000002</v>
      </c>
      <c r="AF50" s="70">
        <v>825124.24403111683</v>
      </c>
      <c r="AG50" s="70">
        <v>895597.1537102306</v>
      </c>
      <c r="AH50" s="70">
        <v>874000.635852654</v>
      </c>
      <c r="AI50" s="70">
        <v>1005321.2649446535</v>
      </c>
      <c r="AJ50" s="70">
        <v>1064589.8599999999</v>
      </c>
      <c r="AK50" s="70">
        <v>1161710.3042115618</v>
      </c>
      <c r="AL50" s="70">
        <v>1065787.0880305218</v>
      </c>
      <c r="AM50" s="71">
        <v>1127878.3206896416</v>
      </c>
    </row>
    <row r="51" spans="1:39" s="4" customFormat="1" ht="15.75" hidden="1" customHeight="1" outlineLevel="1">
      <c r="A51" s="8" t="s">
        <v>25</v>
      </c>
      <c r="B51" s="9" t="s">
        <v>10</v>
      </c>
      <c r="C51" s="70">
        <v>6508.6503538612396</v>
      </c>
      <c r="D51" s="70">
        <v>6384.1212911657212</v>
      </c>
      <c r="E51" s="70">
        <v>6355.865407275759</v>
      </c>
      <c r="F51" s="70">
        <v>6599.6058966792034</v>
      </c>
      <c r="G51" s="70">
        <v>6593.2066667274566</v>
      </c>
      <c r="H51" s="70">
        <v>6383.6445305986208</v>
      </c>
      <c r="I51" s="70">
        <v>6283.6255719181909</v>
      </c>
      <c r="J51" s="70">
        <v>6409.9641759181923</v>
      </c>
      <c r="K51" s="70">
        <v>6327.9422759181944</v>
      </c>
      <c r="L51" s="70">
        <v>6310.6139413000001</v>
      </c>
      <c r="M51" s="70">
        <v>6695.5600269799997</v>
      </c>
      <c r="N51" s="70">
        <v>6910.8556612400007</v>
      </c>
      <c r="O51" s="70">
        <v>7039.0728887400001</v>
      </c>
      <c r="P51" s="70">
        <v>6934.6668542500011</v>
      </c>
      <c r="Q51" s="70">
        <v>6257.1674278099999</v>
      </c>
      <c r="R51" s="70">
        <v>6166.0364865800002</v>
      </c>
      <c r="S51" s="70">
        <v>6885.5635281800005</v>
      </c>
      <c r="T51" s="70">
        <v>7717.4990735599986</v>
      </c>
      <c r="U51" s="70">
        <v>8118.7357380000003</v>
      </c>
      <c r="V51" s="70">
        <v>8913.0016876999998</v>
      </c>
      <c r="W51" s="70">
        <v>9394.1834160099988</v>
      </c>
      <c r="X51" s="70">
        <v>8665.9653891300004</v>
      </c>
      <c r="Y51" s="70">
        <v>8153.5931847699994</v>
      </c>
      <c r="Z51" s="70">
        <v>8651.2827853299987</v>
      </c>
      <c r="AA51" s="70">
        <v>9648.9708438199996</v>
      </c>
      <c r="AB51" s="70">
        <v>12241.23551585</v>
      </c>
      <c r="AC51" s="70">
        <v>12096.135722660001</v>
      </c>
      <c r="AD51" s="70">
        <v>12352.539724970002</v>
      </c>
      <c r="AE51" s="70">
        <v>12142.15405859</v>
      </c>
      <c r="AF51" s="70">
        <v>12328.550066790001</v>
      </c>
      <c r="AG51" s="70">
        <v>13693.949706059997</v>
      </c>
      <c r="AH51" s="70">
        <v>14611.394609810002</v>
      </c>
      <c r="AI51" s="70">
        <v>16027.065024969997</v>
      </c>
      <c r="AJ51" s="70">
        <v>16658.941808049996</v>
      </c>
      <c r="AK51" s="70">
        <v>16279.539948670001</v>
      </c>
      <c r="AL51" s="70">
        <v>13635.896143919999</v>
      </c>
      <c r="AM51" s="71">
        <v>13060.276075770002</v>
      </c>
    </row>
    <row r="52" spans="1:39" s="4" customFormat="1" ht="15.75" hidden="1" customHeight="1" outlineLevel="1">
      <c r="A52" s="8" t="s">
        <v>11</v>
      </c>
      <c r="B52" s="9" t="s">
        <v>12</v>
      </c>
      <c r="C52" s="70">
        <v>10411.45456517725</v>
      </c>
      <c r="D52" s="70">
        <v>11052.551676216057</v>
      </c>
      <c r="E52" s="70">
        <v>11823.690022474857</v>
      </c>
      <c r="F52" s="70">
        <v>12553.116143246918</v>
      </c>
      <c r="G52" s="70">
        <v>13432.558578666521</v>
      </c>
      <c r="H52" s="70">
        <v>14227.500453000001</v>
      </c>
      <c r="I52" s="70">
        <v>15159.501190999999</v>
      </c>
      <c r="J52" s="70">
        <v>16509.403653000001</v>
      </c>
      <c r="K52" s="70">
        <v>18128.619979999999</v>
      </c>
      <c r="L52" s="70">
        <v>19945.938426999997</v>
      </c>
      <c r="M52" s="70">
        <v>21770.573980000001</v>
      </c>
      <c r="N52" s="70">
        <v>23514.409777000001</v>
      </c>
      <c r="O52" s="70">
        <v>25400.219902000001</v>
      </c>
      <c r="P52" s="70">
        <v>27322.276993999996</v>
      </c>
      <c r="Q52" s="70">
        <v>28557.442706999998</v>
      </c>
      <c r="R52" s="70">
        <v>29561.817923000002</v>
      </c>
      <c r="S52" s="70">
        <v>31408.284250999997</v>
      </c>
      <c r="T52" s="70">
        <v>33313.122173999996</v>
      </c>
      <c r="U52" s="70">
        <v>35601.495560000003</v>
      </c>
      <c r="V52" s="70">
        <v>38386.242194999999</v>
      </c>
      <c r="W52" s="70">
        <v>41060.297975999994</v>
      </c>
      <c r="X52" s="70">
        <v>39001.898870000005</v>
      </c>
      <c r="Y52" s="70">
        <v>41381.925965999995</v>
      </c>
      <c r="Z52" s="70">
        <v>42817.080937999999</v>
      </c>
      <c r="AA52" s="70">
        <v>44895.225183999995</v>
      </c>
      <c r="AB52" s="70">
        <v>47620.472457000011</v>
      </c>
      <c r="AC52" s="70">
        <v>49303.811370999996</v>
      </c>
      <c r="AD52" s="70">
        <v>51024.559992000002</v>
      </c>
      <c r="AE52" s="70">
        <v>52595.58110399999</v>
      </c>
      <c r="AF52" s="70">
        <v>53682.838970000004</v>
      </c>
      <c r="AG52" s="70">
        <v>55643.118429999995</v>
      </c>
      <c r="AH52" s="70">
        <v>62085.468204999997</v>
      </c>
      <c r="AI52" s="70">
        <v>65839.110801000003</v>
      </c>
      <c r="AJ52" s="70">
        <v>68476.669622999994</v>
      </c>
      <c r="AK52" s="70">
        <v>72526.196650999991</v>
      </c>
      <c r="AL52" s="70">
        <v>66727.149351090004</v>
      </c>
      <c r="AM52" s="71">
        <v>68246.772008293919</v>
      </c>
    </row>
    <row r="53" spans="1:39" s="4" customFormat="1" ht="15.75" hidden="1" customHeight="1" outlineLevel="1">
      <c r="A53" s="8" t="s">
        <v>13</v>
      </c>
      <c r="B53" s="9" t="s">
        <v>14</v>
      </c>
      <c r="C53" s="70">
        <v>2342.4492645199998</v>
      </c>
      <c r="D53" s="70">
        <v>2402.7949448499999</v>
      </c>
      <c r="E53" s="70">
        <v>2482.8527916200001</v>
      </c>
      <c r="F53" s="70">
        <v>2657.4400486099998</v>
      </c>
      <c r="G53" s="70">
        <v>2920.7488109800001</v>
      </c>
      <c r="H53" s="70">
        <v>3243.1720667999998</v>
      </c>
      <c r="I53" s="70">
        <v>3662.3931535800002</v>
      </c>
      <c r="J53" s="70">
        <v>4118.2403276799996</v>
      </c>
      <c r="K53" s="70">
        <v>4357.1924674600004</v>
      </c>
      <c r="L53" s="70">
        <v>4613.4252940899996</v>
      </c>
      <c r="M53" s="70">
        <v>5000.0679671199996</v>
      </c>
      <c r="N53" s="70">
        <v>3050.7447263899999</v>
      </c>
      <c r="O53" s="70">
        <v>3263.4959126499998</v>
      </c>
      <c r="P53" s="70">
        <v>3455.0086329800001</v>
      </c>
      <c r="Q53" s="70">
        <v>3574.6122811700002</v>
      </c>
      <c r="R53" s="70">
        <v>3544.5492228100002</v>
      </c>
      <c r="S53" s="70">
        <v>2273.5439806100003</v>
      </c>
      <c r="T53" s="70">
        <v>2679.5788686199999</v>
      </c>
      <c r="U53" s="70">
        <v>2861.9498073999998</v>
      </c>
      <c r="V53" s="70">
        <v>2540.55191418</v>
      </c>
      <c r="W53" s="70">
        <v>2143.4610842000002</v>
      </c>
      <c r="X53" s="70">
        <v>1482.64551549</v>
      </c>
      <c r="Y53" s="70">
        <v>1009.01903282</v>
      </c>
      <c r="Z53" s="70">
        <v>411.83181610000003</v>
      </c>
      <c r="AA53" s="70">
        <v>509.09935842000004</v>
      </c>
      <c r="AB53" s="70">
        <v>656.83972765999999</v>
      </c>
      <c r="AC53" s="70">
        <v>797.9333260599999</v>
      </c>
      <c r="AD53" s="70">
        <v>967.76920098000005</v>
      </c>
      <c r="AE53" s="70">
        <v>1075.63761133</v>
      </c>
      <c r="AF53" s="70">
        <v>1024.02263657</v>
      </c>
      <c r="AG53" s="70">
        <v>1036.43214345</v>
      </c>
      <c r="AH53" s="70">
        <v>1024.5976614599999</v>
      </c>
      <c r="AI53" s="70">
        <v>1166.8799376200002</v>
      </c>
      <c r="AJ53" s="70">
        <v>1350.69878584</v>
      </c>
      <c r="AK53" s="70">
        <v>1581.7688109800001</v>
      </c>
      <c r="AL53" s="70">
        <v>1614.8426516500001</v>
      </c>
      <c r="AM53" s="71">
        <v>1860.50492525</v>
      </c>
    </row>
    <row r="54" spans="1:39" s="4" customFormat="1" ht="15.75" hidden="1" customHeight="1" outlineLevel="1">
      <c r="A54" s="8" t="s">
        <v>15</v>
      </c>
      <c r="B54" s="9" t="s">
        <v>16</v>
      </c>
      <c r="C54" s="70">
        <v>1749.1031518699999</v>
      </c>
      <c r="D54" s="70">
        <v>2105.6003489899999</v>
      </c>
      <c r="E54" s="70">
        <v>2639.74708461</v>
      </c>
      <c r="F54" s="70">
        <v>2923.6652284699999</v>
      </c>
      <c r="G54" s="70">
        <v>2449.9188667000003</v>
      </c>
      <c r="H54" s="70">
        <v>-207.18519252000002</v>
      </c>
      <c r="I54" s="70">
        <v>-2636.6480900000001</v>
      </c>
      <c r="J54" s="70">
        <v>-4877.9597255000008</v>
      </c>
      <c r="K54" s="70">
        <v>-4630.6824552800017</v>
      </c>
      <c r="L54" s="70">
        <v>-4799.0868110000001</v>
      </c>
      <c r="M54" s="70">
        <v>-7082.2</v>
      </c>
      <c r="N54" s="70">
        <v>-7415.1</v>
      </c>
      <c r="O54" s="70">
        <v>-6092.5</v>
      </c>
      <c r="P54" s="70">
        <v>-3157.2</v>
      </c>
      <c r="Q54" s="70">
        <v>279.39999999999998</v>
      </c>
      <c r="R54" s="70">
        <v>2282.9</v>
      </c>
      <c r="S54" s="70">
        <v>1475</v>
      </c>
      <c r="T54" s="70">
        <v>-796.9</v>
      </c>
      <c r="U54" s="70">
        <v>-2675.2</v>
      </c>
      <c r="V54" s="70">
        <v>-3729.5</v>
      </c>
      <c r="W54" s="70">
        <v>-3708</v>
      </c>
      <c r="X54" s="70">
        <v>-3090.29890733</v>
      </c>
      <c r="Y54" s="70">
        <v>-4554.0923780200001</v>
      </c>
      <c r="Z54" s="70">
        <v>-6259.1497733099995</v>
      </c>
      <c r="AA54" s="70">
        <v>-4631.6992895900003</v>
      </c>
      <c r="AB54" s="70">
        <v>-3473.7928995900002</v>
      </c>
      <c r="AC54" s="70">
        <v>-2886.4901625000007</v>
      </c>
      <c r="AD54" s="70">
        <v>-2149.1687432899998</v>
      </c>
      <c r="AE54" s="70">
        <v>-1539.3113567300002</v>
      </c>
      <c r="AF54" s="70">
        <v>-1383.7756586899995</v>
      </c>
      <c r="AG54" s="70">
        <v>-982.38817717999984</v>
      </c>
      <c r="AH54" s="70">
        <v>190.92346791000008</v>
      </c>
      <c r="AI54" s="70">
        <v>1754.9332529799999</v>
      </c>
      <c r="AJ54" s="70">
        <v>1899.7043223299995</v>
      </c>
      <c r="AK54" s="70">
        <v>1713.91674812</v>
      </c>
      <c r="AL54" s="70">
        <v>4020.5717957799998</v>
      </c>
      <c r="AM54" s="71">
        <v>6780.7699059800007</v>
      </c>
    </row>
    <row r="55" spans="1:39" s="4" customFormat="1" ht="15.75" hidden="1" customHeight="1" outlineLevel="1">
      <c r="A55" s="8" t="s">
        <v>59</v>
      </c>
      <c r="B55" s="9" t="s">
        <v>60</v>
      </c>
      <c r="C55" s="70">
        <v>1675.3378070299973</v>
      </c>
      <c r="D55" s="70">
        <v>1719.398807029997</v>
      </c>
      <c r="E55" s="70">
        <v>1760.9658070299974</v>
      </c>
      <c r="F55" s="70">
        <v>1795.0299493299972</v>
      </c>
      <c r="G55" s="70">
        <v>1855.3359355399971</v>
      </c>
      <c r="H55" s="70">
        <v>1915.5299698199974</v>
      </c>
      <c r="I55" s="70">
        <v>1915.2385905199972</v>
      </c>
      <c r="J55" s="70">
        <v>1886.7882562199975</v>
      </c>
      <c r="K55" s="70">
        <v>1847.0155628199977</v>
      </c>
      <c r="L55" s="70">
        <v>1845.6124408399978</v>
      </c>
      <c r="M55" s="70">
        <v>1847.3982030699976</v>
      </c>
      <c r="N55" s="70">
        <v>1837.1622160299971</v>
      </c>
      <c r="O55" s="70">
        <v>1892.8854719399974</v>
      </c>
      <c r="P55" s="70">
        <v>2005.7352387499973</v>
      </c>
      <c r="Q55" s="70">
        <v>2142.2158741199974</v>
      </c>
      <c r="R55" s="70">
        <v>2262.4045208599982</v>
      </c>
      <c r="S55" s="70">
        <v>2331.1894089999987</v>
      </c>
      <c r="T55" s="70">
        <v>2363.9230359700005</v>
      </c>
      <c r="U55" s="70">
        <v>2427.6709765200012</v>
      </c>
      <c r="V55" s="70">
        <v>2457.099327150001</v>
      </c>
      <c r="W55" s="70">
        <v>2511.9686539100012</v>
      </c>
      <c r="X55" s="70">
        <v>2558.9144750000005</v>
      </c>
      <c r="Y55" s="70">
        <v>2800</v>
      </c>
      <c r="Z55" s="70">
        <v>2700</v>
      </c>
      <c r="AA55" s="70">
        <v>2344.7662610000002</v>
      </c>
      <c r="AB55" s="70">
        <v>2504.7973830000001</v>
      </c>
      <c r="AC55" s="70">
        <v>2647.2905989999999</v>
      </c>
      <c r="AD55" s="70">
        <v>3008.187653</v>
      </c>
      <c r="AE55" s="70">
        <v>2579.6208000000001</v>
      </c>
      <c r="AF55" s="70">
        <v>2563.223978</v>
      </c>
      <c r="AG55" s="70">
        <v>3074.773248</v>
      </c>
      <c r="AH55" s="70">
        <v>2678.7901449999999</v>
      </c>
      <c r="AI55" s="70">
        <v>2895.4106919999999</v>
      </c>
      <c r="AJ55" s="70">
        <v>3176.2730329999999</v>
      </c>
      <c r="AK55" s="70">
        <v>3395.1076790000002</v>
      </c>
      <c r="AL55" s="70">
        <v>3382.6624780000002</v>
      </c>
      <c r="AM55" s="71">
        <v>3634.0317869999999</v>
      </c>
    </row>
    <row r="56" spans="1:39" s="7" customFormat="1" ht="12" hidden="1" customHeight="1" outlineLevel="1">
      <c r="A56" s="12" t="s">
        <v>29</v>
      </c>
      <c r="B56" s="12" t="s">
        <v>28</v>
      </c>
      <c r="C56" s="63" t="s">
        <v>37</v>
      </c>
      <c r="D56" s="63" t="s">
        <v>37</v>
      </c>
      <c r="E56" s="63" t="s">
        <v>37</v>
      </c>
      <c r="F56" s="63" t="s">
        <v>37</v>
      </c>
      <c r="G56" s="63" t="s">
        <v>37</v>
      </c>
      <c r="H56" s="63" t="s">
        <v>37</v>
      </c>
      <c r="I56" s="63" t="s">
        <v>37</v>
      </c>
      <c r="J56" s="63" t="s">
        <v>37</v>
      </c>
      <c r="K56" s="63" t="s">
        <v>37</v>
      </c>
      <c r="L56" s="63" t="s">
        <v>37</v>
      </c>
      <c r="M56" s="63" t="s">
        <v>37</v>
      </c>
      <c r="N56" s="63" t="s">
        <v>37</v>
      </c>
      <c r="O56" s="63" t="s">
        <v>37</v>
      </c>
      <c r="P56" s="63" t="s">
        <v>37</v>
      </c>
      <c r="Q56" s="63" t="s">
        <v>37</v>
      </c>
      <c r="R56" s="63" t="s">
        <v>37</v>
      </c>
      <c r="S56" s="63" t="s">
        <v>37</v>
      </c>
      <c r="T56" s="63" t="s">
        <v>37</v>
      </c>
      <c r="U56" s="63" t="s">
        <v>37</v>
      </c>
      <c r="V56" s="63" t="s">
        <v>37</v>
      </c>
      <c r="W56" s="63" t="s">
        <v>37</v>
      </c>
      <c r="X56" s="63" t="s">
        <v>37</v>
      </c>
      <c r="Y56" s="63" t="s">
        <v>37</v>
      </c>
      <c r="Z56" s="63" t="s">
        <v>37</v>
      </c>
      <c r="AA56" s="63" t="s">
        <v>37</v>
      </c>
      <c r="AB56" s="63" t="s">
        <v>37</v>
      </c>
      <c r="AC56" s="63" t="s">
        <v>37</v>
      </c>
      <c r="AD56" s="63" t="s">
        <v>37</v>
      </c>
      <c r="AE56" s="63" t="s">
        <v>37</v>
      </c>
      <c r="AF56" s="63" t="s">
        <v>37</v>
      </c>
      <c r="AG56" s="63" t="s">
        <v>37</v>
      </c>
      <c r="AH56" s="63" t="s">
        <v>37</v>
      </c>
      <c r="AI56" s="63" t="s">
        <v>37</v>
      </c>
      <c r="AJ56" s="63" t="s">
        <v>37</v>
      </c>
      <c r="AK56" s="63" t="s">
        <v>37</v>
      </c>
      <c r="AL56" s="63" t="s">
        <v>37</v>
      </c>
      <c r="AM56" s="67" t="s">
        <v>37</v>
      </c>
    </row>
    <row r="57" spans="1:39" s="7" customFormat="1" ht="12" hidden="1" customHeight="1" outlineLevel="1">
      <c r="A57" s="12" t="s">
        <v>31</v>
      </c>
      <c r="B57" s="12" t="s">
        <v>30</v>
      </c>
      <c r="C57" s="63" t="s">
        <v>37</v>
      </c>
      <c r="D57" s="63" t="s">
        <v>37</v>
      </c>
      <c r="E57" s="63" t="s">
        <v>37</v>
      </c>
      <c r="F57" s="63" t="s">
        <v>37</v>
      </c>
      <c r="G57" s="63" t="s">
        <v>37</v>
      </c>
      <c r="H57" s="63" t="s">
        <v>37</v>
      </c>
      <c r="I57" s="63" t="s">
        <v>37</v>
      </c>
      <c r="J57" s="63" t="s">
        <v>37</v>
      </c>
      <c r="K57" s="63" t="s">
        <v>37</v>
      </c>
      <c r="L57" s="63" t="s">
        <v>37</v>
      </c>
      <c r="M57" s="63" t="s">
        <v>37</v>
      </c>
      <c r="N57" s="63" t="s">
        <v>37</v>
      </c>
      <c r="O57" s="63" t="s">
        <v>37</v>
      </c>
      <c r="P57" s="63" t="s">
        <v>37</v>
      </c>
      <c r="Q57" s="63" t="s">
        <v>37</v>
      </c>
      <c r="R57" s="63" t="s">
        <v>37</v>
      </c>
      <c r="S57" s="63" t="s">
        <v>37</v>
      </c>
      <c r="T57" s="63" t="s">
        <v>37</v>
      </c>
      <c r="U57" s="63" t="s">
        <v>37</v>
      </c>
      <c r="V57" s="63" t="s">
        <v>37</v>
      </c>
      <c r="W57" s="63" t="s">
        <v>37</v>
      </c>
      <c r="X57" s="63" t="s">
        <v>37</v>
      </c>
      <c r="Y57" s="63" t="s">
        <v>37</v>
      </c>
      <c r="Z57" s="63" t="s">
        <v>37</v>
      </c>
      <c r="AA57" s="63" t="s">
        <v>37</v>
      </c>
      <c r="AB57" s="63" t="s">
        <v>37</v>
      </c>
      <c r="AC57" s="63" t="s">
        <v>37</v>
      </c>
      <c r="AD57" s="63" t="s">
        <v>37</v>
      </c>
      <c r="AE57" s="63" t="s">
        <v>37</v>
      </c>
      <c r="AF57" s="63" t="s">
        <v>37</v>
      </c>
      <c r="AG57" s="63" t="s">
        <v>37</v>
      </c>
      <c r="AH57" s="63" t="s">
        <v>37</v>
      </c>
      <c r="AI57" s="63" t="s">
        <v>37</v>
      </c>
      <c r="AJ57" s="63" t="s">
        <v>37</v>
      </c>
      <c r="AK57" s="63" t="s">
        <v>37</v>
      </c>
      <c r="AL57" s="63" t="s">
        <v>37</v>
      </c>
      <c r="AM57" s="67" t="s">
        <v>37</v>
      </c>
    </row>
    <row r="58" spans="1:39" s="4" customFormat="1" ht="30" hidden="1" customHeight="1" outlineLevel="1" thickBot="1">
      <c r="A58" s="77" t="s">
        <v>26</v>
      </c>
      <c r="B58" s="78" t="s">
        <v>27</v>
      </c>
      <c r="C58" s="73">
        <v>193022.33487764551</v>
      </c>
      <c r="D58" s="73">
        <v>209429.79732660181</v>
      </c>
      <c r="E58" s="73">
        <v>229493.53894568063</v>
      </c>
      <c r="F58" s="73">
        <v>251864.97505842609</v>
      </c>
      <c r="G58" s="73">
        <v>275121.99966673402</v>
      </c>
      <c r="H58" s="73">
        <v>295985.83485886868</v>
      </c>
      <c r="I58" s="73">
        <v>314539.26993383822</v>
      </c>
      <c r="J58" s="73">
        <v>332240.85720061819</v>
      </c>
      <c r="K58" s="73">
        <v>359822.7522388568</v>
      </c>
      <c r="L58" s="73">
        <v>387622.48761167005</v>
      </c>
      <c r="M58" s="73">
        <v>422870.15653143602</v>
      </c>
      <c r="N58" s="73">
        <v>462647.19531264005</v>
      </c>
      <c r="O58" s="73">
        <v>510423.62458458397</v>
      </c>
      <c r="P58" s="73">
        <v>531997.25503790006</v>
      </c>
      <c r="Q58" s="73">
        <v>515756.36762544006</v>
      </c>
      <c r="R58" s="73">
        <v>485973.48658464005</v>
      </c>
      <c r="S58" s="73">
        <v>532967.41054499999</v>
      </c>
      <c r="T58" s="73">
        <v>557340.13363861607</v>
      </c>
      <c r="U58" s="73">
        <v>618053.55474135326</v>
      </c>
      <c r="V58" s="73">
        <v>662167.25672302465</v>
      </c>
      <c r="W58" s="73">
        <v>691500.7817607685</v>
      </c>
      <c r="X58" s="73">
        <v>615199.35696957668</v>
      </c>
      <c r="Y58" s="73">
        <v>678211.95465175831</v>
      </c>
      <c r="Z58" s="73">
        <v>702994.26530089986</v>
      </c>
      <c r="AA58" s="73">
        <v>711808.13725095894</v>
      </c>
      <c r="AB58" s="73">
        <v>768335.63878279412</v>
      </c>
      <c r="AC58" s="73">
        <v>817327.82123735861</v>
      </c>
      <c r="AD58" s="73">
        <v>881329.48411563388</v>
      </c>
      <c r="AE58" s="73">
        <v>892030.78920811007</v>
      </c>
      <c r="AF58" s="73">
        <v>931600.4313922869</v>
      </c>
      <c r="AG58" s="73">
        <v>1008533.4645929906</v>
      </c>
      <c r="AH58" s="73">
        <v>992605.61000706407</v>
      </c>
      <c r="AI58" s="73">
        <v>1132725.0101212536</v>
      </c>
      <c r="AJ58" s="73">
        <v>1197546.1304935</v>
      </c>
      <c r="AK58" s="73">
        <v>1300976.4551267216</v>
      </c>
      <c r="AL58" s="73">
        <v>1195938.6137313617</v>
      </c>
      <c r="AM58" s="74">
        <v>1265293.3105308355</v>
      </c>
    </row>
    <row r="59" spans="1:39" collapsed="1"/>
    <row r="60" spans="1:39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spans="1:39"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E61" s="7"/>
      <c r="AF61" s="7"/>
      <c r="AG61" s="7"/>
      <c r="AH61" s="7"/>
      <c r="AI61" s="7"/>
      <c r="AJ61" s="7"/>
      <c r="AK61" s="7"/>
      <c r="AL61" s="7"/>
    </row>
    <row r="62" spans="1:39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spans="1:39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spans="1:39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spans="3:39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spans="3:39">
      <c r="C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E66" s="7"/>
      <c r="AF66" s="7"/>
      <c r="AG66" s="7"/>
      <c r="AH66" s="7"/>
      <c r="AI66" s="7"/>
      <c r="AJ66" s="7"/>
      <c r="AK66" s="7"/>
      <c r="AL66" s="7"/>
    </row>
    <row r="67" spans="3:39">
      <c r="C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E67" s="7"/>
      <c r="AF67" s="7"/>
      <c r="AG67" s="7"/>
      <c r="AH67" s="7"/>
      <c r="AI67" s="7"/>
      <c r="AJ67" s="7"/>
      <c r="AK67" s="7"/>
      <c r="AL67" s="7"/>
    </row>
    <row r="68" spans="3:39">
      <c r="C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E68" s="7"/>
      <c r="AF68" s="7"/>
      <c r="AG68" s="7"/>
      <c r="AH68" s="7"/>
      <c r="AI68" s="7"/>
      <c r="AJ68" s="7"/>
      <c r="AK68" s="7"/>
      <c r="AL68" s="7"/>
    </row>
    <row r="69" spans="3:39">
      <c r="C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E69" s="7"/>
      <c r="AF69" s="7"/>
      <c r="AG69" s="7"/>
      <c r="AH69" s="7"/>
      <c r="AI69" s="7"/>
      <c r="AJ69" s="7"/>
      <c r="AK69" s="7"/>
      <c r="AL69" s="7"/>
    </row>
  </sheetData>
  <phoneticPr fontId="0" type="noConversion"/>
  <pageMargins left="0.78740157480314965" right="0.23622047244094491" top="0.74803149606299213" bottom="0.78740157480314965" header="0.51181102362204722" footer="0.51181102362204722"/>
  <pageSetup paperSize="9" scale="51" orientation="portrait" r:id="rId1"/>
  <headerFooter alignWithMargins="0">
    <oddFooter>&amp;LStatistique des assurances sociales suisse, OFAS, Schweizerische Sozialversicherungsstatistik, BSV&amp;R&amp;A; &amp;D;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C1DC3-076C-4157-BAE3-81FC3E61588E}">
  <dimension ref="A1:AS139"/>
  <sheetViews>
    <sheetView zoomScaleNormal="100" zoomScaleSheetLayoutView="100" workbookViewId="0"/>
  </sheetViews>
  <sheetFormatPr baseColWidth="10" defaultColWidth="14.140625" defaultRowHeight="15.75" outlineLevelCol="1"/>
  <cols>
    <col min="1" max="2" width="46.7109375" style="3" customWidth="1"/>
    <col min="3" max="3" width="12.7109375" style="3" customWidth="1"/>
    <col min="4" max="5" width="12.7109375" style="3" hidden="1" customWidth="1" outlineLevel="1"/>
    <col min="6" max="6" width="12.7109375" style="3" customWidth="1" collapsed="1"/>
    <col min="7" max="10" width="12.7109375" style="3" hidden="1" customWidth="1" outlineLevel="1"/>
    <col min="11" max="11" width="12.7109375" style="3" hidden="1" customWidth="1" outlineLevel="1" collapsed="1"/>
    <col min="12" max="13" width="12.7109375" style="3" hidden="1" customWidth="1" outlineLevel="1"/>
    <col min="14" max="14" width="12.7109375" style="3" hidden="1" customWidth="1" outlineLevel="1" collapsed="1"/>
    <col min="15" max="15" width="12.7109375" style="3" hidden="1" customWidth="1" outlineLevel="1"/>
    <col min="16" max="16" width="12.7109375" style="3" customWidth="1" collapsed="1"/>
    <col min="17" max="22" width="12.7109375" style="3" hidden="1" customWidth="1" outlineLevel="1"/>
    <col min="23" max="23" width="12.7109375" style="3" hidden="1" customWidth="1" outlineLevel="1" collapsed="1"/>
    <col min="24" max="25" width="12.7109375" style="3" hidden="1" customWidth="1" outlineLevel="1"/>
    <col min="26" max="26" width="12.7109375" style="3" customWidth="1" collapsed="1"/>
    <col min="27" max="30" width="12.7109375" style="3" hidden="1" customWidth="1" outlineLevel="1"/>
    <col min="31" max="31" width="12.7109375" style="3" customWidth="1" collapsed="1"/>
    <col min="32" max="34" width="12.7109375" style="3" hidden="1" customWidth="1" outlineLevel="1" collapsed="1"/>
    <col min="35" max="35" width="12.7109375" style="3" customWidth="1" collapsed="1"/>
    <col min="36" max="38" width="12.7109375" style="3" customWidth="1"/>
    <col min="39" max="16384" width="14.140625" style="3"/>
  </cols>
  <sheetData>
    <row r="1" spans="1:38" s="1" customFormat="1" ht="54.75" customHeight="1">
      <c r="A1" s="17" t="s">
        <v>53</v>
      </c>
      <c r="B1" s="18" t="s">
        <v>52</v>
      </c>
      <c r="C1" s="13"/>
      <c r="D1" s="13"/>
      <c r="E1" s="13"/>
      <c r="F1" s="15"/>
      <c r="G1" s="13"/>
      <c r="H1" s="13"/>
      <c r="I1" s="13"/>
      <c r="J1" s="13"/>
      <c r="K1" s="13"/>
      <c r="L1" s="13"/>
      <c r="M1" s="13"/>
      <c r="N1" s="7"/>
      <c r="O1" s="7"/>
      <c r="P1" s="16"/>
      <c r="Q1" s="7"/>
      <c r="R1" s="7"/>
      <c r="S1" s="7"/>
      <c r="T1" s="7"/>
      <c r="U1" s="7"/>
      <c r="V1" s="7"/>
      <c r="W1" s="7"/>
      <c r="X1" s="7"/>
      <c r="Y1" s="7"/>
      <c r="Z1" s="16"/>
      <c r="AA1" s="7"/>
      <c r="AE1" s="7"/>
      <c r="AF1" s="7"/>
      <c r="AG1" s="7"/>
      <c r="AH1" s="7"/>
      <c r="AI1" s="7"/>
      <c r="AJ1" s="7"/>
      <c r="AK1" s="7"/>
      <c r="AL1" s="7"/>
    </row>
    <row r="2" spans="1:38">
      <c r="C2" s="5"/>
    </row>
    <row r="3" spans="1:38">
      <c r="C3" s="5"/>
      <c r="D3" s="5"/>
      <c r="E3" s="5"/>
      <c r="F3" s="5"/>
      <c r="G3" s="5"/>
      <c r="H3" s="7"/>
      <c r="I3" s="7"/>
      <c r="J3" s="7"/>
      <c r="K3" s="7"/>
      <c r="L3" s="7"/>
      <c r="M3" s="7"/>
      <c r="N3" s="7"/>
      <c r="O3" s="7"/>
      <c r="P3" s="14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E3" s="7"/>
      <c r="AF3" s="7"/>
      <c r="AG3" s="7"/>
      <c r="AH3" s="7"/>
      <c r="AI3" s="7"/>
      <c r="AJ3" s="7"/>
      <c r="AK3" s="7"/>
      <c r="AL3" s="7"/>
    </row>
    <row r="4" spans="1:38"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E4" s="7"/>
      <c r="AF4" s="7"/>
      <c r="AG4" s="7"/>
      <c r="AH4" s="7"/>
      <c r="AI4" s="7"/>
      <c r="AJ4" s="7"/>
      <c r="AK4" s="7"/>
      <c r="AL4" s="7"/>
    </row>
    <row r="5" spans="1:38"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14"/>
      <c r="W5" s="14"/>
      <c r="X5" s="14"/>
      <c r="Y5" s="14"/>
      <c r="Z5" s="14"/>
      <c r="AA5" s="14"/>
      <c r="AE5" s="14"/>
      <c r="AF5" s="14"/>
      <c r="AG5" s="14"/>
      <c r="AH5" s="14"/>
      <c r="AI5" s="14"/>
      <c r="AJ5" s="14"/>
      <c r="AK5" s="14"/>
      <c r="AL5" s="14"/>
    </row>
    <row r="6" spans="1:38"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E6" s="7"/>
      <c r="AF6" s="7"/>
      <c r="AG6" s="7"/>
      <c r="AH6" s="7"/>
      <c r="AI6" s="7"/>
      <c r="AJ6" s="7"/>
      <c r="AK6" s="7"/>
      <c r="AL6" s="7"/>
    </row>
    <row r="9" spans="1:38"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E9" s="7"/>
      <c r="AF9" s="7"/>
      <c r="AG9" s="7"/>
      <c r="AH9" s="7"/>
      <c r="AI9" s="7"/>
      <c r="AJ9" s="7"/>
      <c r="AK9" s="7"/>
      <c r="AL9" s="7"/>
    </row>
    <row r="10" spans="1:38"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E10" s="7"/>
      <c r="AF10" s="7"/>
      <c r="AG10" s="7"/>
      <c r="AH10" s="7"/>
      <c r="AI10" s="7"/>
      <c r="AJ10" s="7"/>
      <c r="AK10" s="7"/>
      <c r="AL10" s="7"/>
    </row>
    <row r="11" spans="1:38"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E11" s="7"/>
      <c r="AF11" s="7"/>
      <c r="AG11" s="7"/>
      <c r="AH11" s="7"/>
      <c r="AI11" s="7"/>
      <c r="AJ11" s="7"/>
      <c r="AK11" s="7"/>
      <c r="AL11" s="7"/>
    </row>
    <row r="12" spans="1:38"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E12" s="7"/>
      <c r="AF12" s="7"/>
      <c r="AG12" s="7"/>
      <c r="AH12" s="7"/>
      <c r="AI12" s="7"/>
      <c r="AJ12" s="7"/>
      <c r="AK12" s="7"/>
      <c r="AL12" s="7"/>
    </row>
    <row r="23" spans="2:2">
      <c r="B23" s="61"/>
    </row>
    <row r="24" spans="2:2">
      <c r="B24" s="61"/>
    </row>
    <row r="35" spans="1:2" ht="54">
      <c r="A35" s="17" t="s">
        <v>55</v>
      </c>
      <c r="B35" s="18" t="s">
        <v>54</v>
      </c>
    </row>
    <row r="100" spans="1:39" s="1" customFormat="1" ht="25.5" customHeight="1">
      <c r="A100" s="60" t="s">
        <v>51</v>
      </c>
      <c r="B100" s="60" t="s">
        <v>50</v>
      </c>
      <c r="C100" s="10">
        <v>1987</v>
      </c>
      <c r="D100" s="10">
        <v>1988</v>
      </c>
      <c r="E100" s="10">
        <v>1989</v>
      </c>
      <c r="F100" s="10">
        <v>1990</v>
      </c>
      <c r="G100" s="10">
        <v>1991</v>
      </c>
      <c r="H100" s="10">
        <v>1992</v>
      </c>
      <c r="I100" s="10">
        <v>1993</v>
      </c>
      <c r="J100" s="10">
        <v>1994</v>
      </c>
      <c r="K100" s="10">
        <v>1995</v>
      </c>
      <c r="L100" s="10">
        <v>1996</v>
      </c>
      <c r="M100" s="10">
        <v>1997</v>
      </c>
      <c r="N100" s="10">
        <v>1998</v>
      </c>
      <c r="O100" s="10">
        <v>1999</v>
      </c>
      <c r="P100" s="10">
        <v>2000</v>
      </c>
      <c r="Q100" s="10">
        <v>2001</v>
      </c>
      <c r="R100" s="10">
        <v>2002</v>
      </c>
      <c r="S100" s="10">
        <v>2003</v>
      </c>
      <c r="T100" s="10">
        <v>2004</v>
      </c>
      <c r="U100" s="10">
        <v>2005</v>
      </c>
      <c r="V100" s="10">
        <v>2006</v>
      </c>
      <c r="W100" s="10">
        <v>2007</v>
      </c>
      <c r="X100" s="10">
        <v>2008</v>
      </c>
      <c r="Y100" s="10">
        <v>2009</v>
      </c>
      <c r="Z100" s="10">
        <v>2010</v>
      </c>
      <c r="AA100" s="10">
        <v>2011</v>
      </c>
      <c r="AB100" s="10">
        <v>2012</v>
      </c>
      <c r="AC100" s="10">
        <v>2013</v>
      </c>
      <c r="AD100" s="10">
        <v>2014</v>
      </c>
      <c r="AE100" s="10">
        <v>2015</v>
      </c>
      <c r="AF100" s="10">
        <v>2016</v>
      </c>
      <c r="AG100" s="10">
        <v>2017</v>
      </c>
      <c r="AH100" s="10">
        <v>2018</v>
      </c>
      <c r="AI100" s="10">
        <v>2019</v>
      </c>
      <c r="AJ100" s="10">
        <v>2020</v>
      </c>
      <c r="AK100" s="10">
        <v>2021</v>
      </c>
      <c r="AL100" s="10">
        <v>2022</v>
      </c>
      <c r="AM100" s="10">
        <v>2023</v>
      </c>
    </row>
    <row r="101" spans="1:39" s="6" customFormat="1" ht="30" customHeight="1">
      <c r="A101" s="11"/>
      <c r="B101" s="11" t="s">
        <v>49</v>
      </c>
      <c r="C101" s="59">
        <v>58.339366742375738</v>
      </c>
      <c r="D101" s="58">
        <v>63.515184883247713</v>
      </c>
      <c r="E101" s="58">
        <v>69.295007969233609</v>
      </c>
      <c r="F101" s="58">
        <v>76.335243192044757</v>
      </c>
      <c r="G101" s="58">
        <v>82.809477825038684</v>
      </c>
      <c r="H101" s="58">
        <v>88.681528129900045</v>
      </c>
      <c r="I101" s="58">
        <v>93.832845028854734</v>
      </c>
      <c r="J101" s="58">
        <v>94.986830872852252</v>
      </c>
      <c r="K101" s="58">
        <v>99.749640028807406</v>
      </c>
      <c r="L101" s="58">
        <v>102.55773318216895</v>
      </c>
      <c r="M101" s="58">
        <v>103.91962600948784</v>
      </c>
      <c r="N101" s="58">
        <v>107.86122979274816</v>
      </c>
      <c r="O101" s="58">
        <v>110.67706595503439</v>
      </c>
      <c r="P101" s="58">
        <v>115.60518291833313</v>
      </c>
      <c r="Q101" s="58">
        <v>120.21464409645949</v>
      </c>
      <c r="R101" s="58">
        <v>120.46146653292919</v>
      </c>
      <c r="S101" s="58">
        <v>122.50701828006281</v>
      </c>
      <c r="T101" s="58">
        <v>125.81037736352667</v>
      </c>
      <c r="U101" s="58">
        <v>131.46029591663614</v>
      </c>
      <c r="V101" s="58">
        <v>136.52852167847831</v>
      </c>
      <c r="W101" s="58">
        <v>146.49137120374198</v>
      </c>
      <c r="X101" s="58">
        <v>149.50820993202714</v>
      </c>
      <c r="Y101" s="58">
        <v>150.30897275705289</v>
      </c>
      <c r="Z101" s="58">
        <v>154.92992558543497</v>
      </c>
      <c r="AA101" s="58">
        <v>160.65700454799176</v>
      </c>
      <c r="AB101" s="58">
        <v>163.94938012064219</v>
      </c>
      <c r="AC101" s="58">
        <v>170.79648341633757</v>
      </c>
      <c r="AD101" s="58">
        <v>173.3314975619482</v>
      </c>
      <c r="AE101" s="58">
        <v>174.3081614295281</v>
      </c>
      <c r="AF101" s="58">
        <v>176.58735225742163</v>
      </c>
      <c r="AG101" s="58">
        <v>183.10648283336096</v>
      </c>
      <c r="AH101" s="58">
        <v>183.61004078240273</v>
      </c>
      <c r="AI101" s="58">
        <v>192.40543226248644</v>
      </c>
      <c r="AJ101" s="58">
        <v>211.5884221148186</v>
      </c>
      <c r="AK101" s="58">
        <v>208.19847011040653</v>
      </c>
      <c r="AL101" s="58">
        <v>204.19543422162045</v>
      </c>
      <c r="AM101" s="57">
        <v>210.77078392435038</v>
      </c>
    </row>
    <row r="102" spans="1:39" s="7" customFormat="1" ht="12" customHeight="1">
      <c r="A102" s="12"/>
      <c r="B102" s="12" t="s">
        <v>46</v>
      </c>
      <c r="C102" s="52">
        <v>16.507814349266475</v>
      </c>
      <c r="D102" s="51">
        <v>17.563051335571789</v>
      </c>
      <c r="E102" s="51">
        <v>18.658063050338182</v>
      </c>
      <c r="F102" s="50">
        <v>20.350655490883288</v>
      </c>
      <c r="G102" s="50">
        <v>22.028423218868756</v>
      </c>
      <c r="H102" s="50">
        <v>23.182869497259556</v>
      </c>
      <c r="I102" s="50">
        <v>23.887352028476556</v>
      </c>
      <c r="J102" s="50">
        <v>23.963334626463066</v>
      </c>
      <c r="K102" s="50">
        <v>24.540713630525055</v>
      </c>
      <c r="L102" s="50">
        <v>24.772439656038937</v>
      </c>
      <c r="M102" s="50">
        <v>25.214334630438703</v>
      </c>
      <c r="N102" s="50">
        <v>25.315959996124242</v>
      </c>
      <c r="O102" s="50">
        <v>27.149189640204387</v>
      </c>
      <c r="P102" s="50">
        <v>28.728560339803778</v>
      </c>
      <c r="Q102" s="50">
        <v>30.121821441640119</v>
      </c>
      <c r="R102" s="50">
        <v>30.304611192088</v>
      </c>
      <c r="S102" s="50">
        <v>31.047105703340073</v>
      </c>
      <c r="T102" s="50">
        <v>31.68606719491142</v>
      </c>
      <c r="U102" s="50">
        <v>32.480578402580306</v>
      </c>
      <c r="V102" s="50">
        <v>33.619447635001748</v>
      </c>
      <c r="W102" s="50">
        <v>35.431291800645269</v>
      </c>
      <c r="X102" s="50">
        <v>36.965925316476074</v>
      </c>
      <c r="Y102" s="50">
        <v>37.691830278597116</v>
      </c>
      <c r="Z102" s="50">
        <v>38.062031123086555</v>
      </c>
      <c r="AA102" s="50">
        <v>39.207268725890245</v>
      </c>
      <c r="AB102" s="50">
        <v>39.868066126340118</v>
      </c>
      <c r="AC102" s="50">
        <v>40.720184495472701</v>
      </c>
      <c r="AD102" s="50">
        <v>41.330475722800948</v>
      </c>
      <c r="AE102" s="50">
        <v>41.898838564543574</v>
      </c>
      <c r="AF102" s="50">
        <v>42.38515349536997</v>
      </c>
      <c r="AG102" s="50">
        <v>42.916991632280386</v>
      </c>
      <c r="AH102" s="50">
        <v>43.585284560969015</v>
      </c>
      <c r="AI102" s="50">
        <v>44.689346380653724</v>
      </c>
      <c r="AJ102" s="50">
        <v>47.088213382442582</v>
      </c>
      <c r="AK102" s="50">
        <v>48.443975785641435</v>
      </c>
      <c r="AL102" s="50">
        <v>50.007535415088348</v>
      </c>
      <c r="AM102" s="49">
        <v>51.830799191882946</v>
      </c>
    </row>
    <row r="103" spans="1:39" s="7" customFormat="1" ht="12" customHeight="1">
      <c r="A103" s="12"/>
      <c r="B103" s="12" t="s">
        <v>45</v>
      </c>
      <c r="C103" s="52">
        <v>0.84277057200000005</v>
      </c>
      <c r="D103" s="51">
        <v>0.91417683100000002</v>
      </c>
      <c r="E103" s="51">
        <v>0.97666742399999995</v>
      </c>
      <c r="F103" s="50">
        <v>1.1243611009999999</v>
      </c>
      <c r="G103" s="50">
        <v>1.2789479940000001</v>
      </c>
      <c r="H103" s="50">
        <v>1.4684640899999999</v>
      </c>
      <c r="I103" s="50">
        <v>1.541400112</v>
      </c>
      <c r="J103" s="50">
        <v>1.5670140000000001</v>
      </c>
      <c r="K103" s="50">
        <v>1.574969254</v>
      </c>
      <c r="L103" s="50">
        <v>1.326083691</v>
      </c>
      <c r="M103" s="50">
        <v>1.3763932759999999</v>
      </c>
      <c r="N103" s="50">
        <v>1.4202204190000001</v>
      </c>
      <c r="O103" s="50">
        <v>1.4390610910000001</v>
      </c>
      <c r="P103" s="50">
        <v>1.4410409299999996</v>
      </c>
      <c r="Q103" s="50">
        <v>1.4424455190000001</v>
      </c>
      <c r="R103" s="50">
        <v>1.5247607230000002</v>
      </c>
      <c r="S103" s="50">
        <v>1.572623721</v>
      </c>
      <c r="T103" s="50">
        <v>1.6509246900000003</v>
      </c>
      <c r="U103" s="50">
        <v>1.6953942709999998</v>
      </c>
      <c r="V103" s="50">
        <v>1.731033075</v>
      </c>
      <c r="W103" s="50">
        <v>1.827051381</v>
      </c>
      <c r="X103" s="50">
        <v>2.0716810569999997</v>
      </c>
      <c r="Y103" s="50">
        <v>2.20965743</v>
      </c>
      <c r="Z103" s="50">
        <v>2.323597382</v>
      </c>
      <c r="AA103" s="50">
        <v>2.4390466959999997</v>
      </c>
      <c r="AB103" s="50">
        <v>2.5245078460000001</v>
      </c>
      <c r="AC103" s="50">
        <v>2.6046216040000001</v>
      </c>
      <c r="AD103" s="50">
        <v>2.7120780679999998</v>
      </c>
      <c r="AE103" s="50">
        <v>2.7784015630000005</v>
      </c>
      <c r="AF103" s="50">
        <v>2.8564572690000003</v>
      </c>
      <c r="AG103" s="50">
        <v>2.9067103140000001</v>
      </c>
      <c r="AH103" s="50">
        <v>2.9562906400000002</v>
      </c>
      <c r="AI103" s="50">
        <v>3.057576257</v>
      </c>
      <c r="AJ103" s="50">
        <v>3.1675621899999999</v>
      </c>
      <c r="AK103" s="50">
        <v>3.1606456790000004</v>
      </c>
      <c r="AL103" s="50">
        <v>3.1699271050000002</v>
      </c>
      <c r="AM103" s="49">
        <v>3.3282921669999999</v>
      </c>
    </row>
    <row r="104" spans="1:39" s="7" customFormat="1" ht="12" customHeight="1">
      <c r="A104" s="12"/>
      <c r="B104" s="12" t="s">
        <v>44</v>
      </c>
      <c r="C104" s="52">
        <v>3.2328082635299999</v>
      </c>
      <c r="D104" s="51">
        <v>3.7921852814900001</v>
      </c>
      <c r="E104" s="51">
        <v>4.0285623964499999</v>
      </c>
      <c r="F104" s="50">
        <v>4.4116551376899986</v>
      </c>
      <c r="G104" s="50">
        <v>4.84144322643</v>
      </c>
      <c r="H104" s="50">
        <v>5.2607375419700002</v>
      </c>
      <c r="I104" s="50">
        <v>5.56744881862</v>
      </c>
      <c r="J104" s="50">
        <v>5.7706485454699994</v>
      </c>
      <c r="K104" s="50">
        <v>6.4832865168200007</v>
      </c>
      <c r="L104" s="50">
        <v>6.8862556151399996</v>
      </c>
      <c r="M104" s="50">
        <v>7.0368355297500003</v>
      </c>
      <c r="N104" s="50">
        <v>7.2692867442599995</v>
      </c>
      <c r="O104" s="50">
        <v>7.5624942825300003</v>
      </c>
      <c r="P104" s="50">
        <v>7.8973934684999998</v>
      </c>
      <c r="Q104" s="50">
        <v>8.45775732189</v>
      </c>
      <c r="R104" s="50">
        <v>8.7748500542599999</v>
      </c>
      <c r="S104" s="50">
        <v>9.2100692922200018</v>
      </c>
      <c r="T104" s="50">
        <v>9.5109532012300004</v>
      </c>
      <c r="U104" s="50">
        <v>9.823419080239999</v>
      </c>
      <c r="V104" s="50">
        <v>9.90354968788</v>
      </c>
      <c r="W104" s="50">
        <v>10.314962081519999</v>
      </c>
      <c r="X104" s="50">
        <v>9.6327471809600009</v>
      </c>
      <c r="Y104" s="50">
        <v>8.2048149672499999</v>
      </c>
      <c r="Z104" s="50">
        <v>8.1757852101899999</v>
      </c>
      <c r="AA104" s="50">
        <v>9.463502816259151</v>
      </c>
      <c r="AB104" s="50">
        <v>9.7587179993406714</v>
      </c>
      <c r="AC104" s="50">
        <v>9.8710066012975943</v>
      </c>
      <c r="AD104" s="50">
        <v>10.007786783164136</v>
      </c>
      <c r="AE104" s="50">
        <v>10.013725906140415</v>
      </c>
      <c r="AF104" s="50">
        <v>9.9531199032087443</v>
      </c>
      <c r="AG104" s="50">
        <v>10.119953833793243</v>
      </c>
      <c r="AH104" s="50">
        <v>9.2682420415476443</v>
      </c>
      <c r="AI104" s="50">
        <v>9.1815465909554348</v>
      </c>
      <c r="AJ104" s="50">
        <v>9.2235383883028064</v>
      </c>
      <c r="AK104" s="50">
        <v>9.5125756148030778</v>
      </c>
      <c r="AL104" s="50">
        <v>9.8846776840694108</v>
      </c>
      <c r="AM104" s="49">
        <v>10.172795296443814</v>
      </c>
    </row>
    <row r="105" spans="1:39" s="7" customFormat="1" ht="12" customHeight="1">
      <c r="A105" s="12"/>
      <c r="B105" s="12" t="s">
        <v>43</v>
      </c>
      <c r="C105" s="52">
        <v>0.21486507099999999</v>
      </c>
      <c r="D105" s="51">
        <v>0.23882150100000002</v>
      </c>
      <c r="E105" s="51">
        <v>0.26675892499999998</v>
      </c>
      <c r="F105" s="50">
        <v>0.30927557</v>
      </c>
      <c r="G105" s="50">
        <v>0.35882545299999996</v>
      </c>
      <c r="H105" s="50">
        <v>0.42595917900000002</v>
      </c>
      <c r="I105" s="50">
        <v>0.49432384600000001</v>
      </c>
      <c r="J105" s="50">
        <v>0.54539055299999994</v>
      </c>
      <c r="K105" s="50">
        <v>0.582655437</v>
      </c>
      <c r="L105" s="50">
        <v>0.57838193400000004</v>
      </c>
      <c r="M105" s="50">
        <v>0.65317934200000005</v>
      </c>
      <c r="N105" s="50">
        <v>0.72271222199999996</v>
      </c>
      <c r="O105" s="50">
        <v>0.79788436500000004</v>
      </c>
      <c r="P105" s="50">
        <v>0.84719917</v>
      </c>
      <c r="Q105" s="50">
        <v>0.90876417200000004</v>
      </c>
      <c r="R105" s="50">
        <v>1.0030423050000001</v>
      </c>
      <c r="S105" s="50">
        <v>1.098648517</v>
      </c>
      <c r="T105" s="50">
        <v>1.1965298279999999</v>
      </c>
      <c r="U105" s="50">
        <v>1.2863130730000001</v>
      </c>
      <c r="V105" s="50">
        <v>1.3492841450000002</v>
      </c>
      <c r="W105" s="50">
        <v>1.419188307</v>
      </c>
      <c r="X105" s="50">
        <v>1.6081364849999999</v>
      </c>
      <c r="Y105" s="50">
        <v>1.6960820539999999</v>
      </c>
      <c r="Z105" s="50">
        <v>1.75110948</v>
      </c>
      <c r="AA105" s="50">
        <v>1.8368551709999998</v>
      </c>
      <c r="AB105" s="50">
        <v>1.911412237</v>
      </c>
      <c r="AC105" s="50">
        <v>1.923238201</v>
      </c>
      <c r="AD105" s="50">
        <v>1.9666394009999999</v>
      </c>
      <c r="AE105" s="50">
        <v>2.0037061280000001</v>
      </c>
      <c r="AF105" s="50">
        <v>2.0448891399999995</v>
      </c>
      <c r="AG105" s="50">
        <v>2.0322570670000002</v>
      </c>
      <c r="AH105" s="50">
        <v>2.0872866540000001</v>
      </c>
      <c r="AI105" s="50">
        <v>2.1416072709999998</v>
      </c>
      <c r="AJ105" s="50">
        <v>2.2003516890000001</v>
      </c>
      <c r="AK105" s="50">
        <v>2.282190242</v>
      </c>
      <c r="AL105" s="50">
        <v>2.323437448</v>
      </c>
      <c r="AM105" s="49">
        <v>2.3841262999999997</v>
      </c>
    </row>
    <row r="106" spans="1:39" s="7" customFormat="1" ht="12" customHeight="1">
      <c r="A106" s="12"/>
      <c r="B106" s="12" t="s">
        <v>42</v>
      </c>
      <c r="C106" s="52">
        <v>23.276510199999997</v>
      </c>
      <c r="D106" s="51">
        <v>26.129121880521073</v>
      </c>
      <c r="E106" s="51">
        <v>29.340695571114956</v>
      </c>
      <c r="F106" s="50">
        <v>32.88219007393829</v>
      </c>
      <c r="G106" s="50">
        <v>35.776073351549805</v>
      </c>
      <c r="H106" s="50">
        <v>38.99259856495086</v>
      </c>
      <c r="I106" s="50">
        <v>39.124434207884519</v>
      </c>
      <c r="J106" s="50">
        <v>39.269296654741218</v>
      </c>
      <c r="K106" s="50">
        <v>40.80708690346632</v>
      </c>
      <c r="L106" s="50">
        <v>42.011329013615509</v>
      </c>
      <c r="M106" s="50">
        <v>41.9</v>
      </c>
      <c r="N106" s="50">
        <v>44.839909616865128</v>
      </c>
      <c r="O106" s="50">
        <v>44.3</v>
      </c>
      <c r="P106" s="50">
        <v>46.051000000000002</v>
      </c>
      <c r="Q106" s="50">
        <v>47.6</v>
      </c>
      <c r="R106" s="50">
        <v>45.716550000000005</v>
      </c>
      <c r="S106" s="50">
        <v>46.1</v>
      </c>
      <c r="T106" s="50">
        <v>47.724763968769288</v>
      </c>
      <c r="U106" s="50">
        <v>50.994962809841006</v>
      </c>
      <c r="V106" s="50">
        <v>53.334030706816542</v>
      </c>
      <c r="W106" s="50">
        <v>59.523483915181032</v>
      </c>
      <c r="X106" s="50">
        <v>61.034457190606709</v>
      </c>
      <c r="Y106" s="50">
        <v>61.083969223779427</v>
      </c>
      <c r="Z106" s="50">
        <v>63.313404000000006</v>
      </c>
      <c r="AA106" s="50">
        <v>62.698426760094577</v>
      </c>
      <c r="AB106" s="50">
        <v>64.042305141112195</v>
      </c>
      <c r="AC106" s="50">
        <v>68.959221180987598</v>
      </c>
      <c r="AD106" s="50">
        <v>69.343530874088188</v>
      </c>
      <c r="AE106" s="50">
        <v>68.190017353569445</v>
      </c>
      <c r="AF106" s="50">
        <v>68.323550455380527</v>
      </c>
      <c r="AG106" s="50">
        <v>72.082412635720928</v>
      </c>
      <c r="AH106" s="50">
        <v>71.030097461643933</v>
      </c>
      <c r="AI106" s="50">
        <v>75.964647927026462</v>
      </c>
      <c r="AJ106" s="50">
        <v>82.072828239168587</v>
      </c>
      <c r="AK106" s="50">
        <v>79.459203700666535</v>
      </c>
      <c r="AL106" s="50">
        <v>79.912344429800342</v>
      </c>
      <c r="AM106" s="49">
        <v>81.600751963050342</v>
      </c>
    </row>
    <row r="107" spans="1:39" s="7" customFormat="1" ht="12" customHeight="1">
      <c r="A107" s="12"/>
      <c r="B107" s="12" t="s">
        <v>41</v>
      </c>
      <c r="C107" s="52">
        <v>6.7179626450466783</v>
      </c>
      <c r="D107" s="51">
        <v>7.0818082718584137</v>
      </c>
      <c r="E107" s="51">
        <v>7.7137564279830393</v>
      </c>
      <c r="F107" s="50">
        <v>8.6234550499796168</v>
      </c>
      <c r="G107" s="50">
        <v>9.2987068327826865</v>
      </c>
      <c r="H107" s="50">
        <v>9.9070866496250023</v>
      </c>
      <c r="I107" s="50">
        <v>10.782703295535727</v>
      </c>
      <c r="J107" s="50">
        <v>10.724024530676905</v>
      </c>
      <c r="K107" s="50">
        <v>10.890250088559533</v>
      </c>
      <c r="L107" s="50">
        <v>11.425708587324078</v>
      </c>
      <c r="M107" s="50">
        <v>12.417897309119304</v>
      </c>
      <c r="N107" s="50">
        <v>13.07207969768349</v>
      </c>
      <c r="O107" s="50">
        <v>13.422321831356061</v>
      </c>
      <c r="P107" s="50">
        <v>13.906736879300267</v>
      </c>
      <c r="Q107" s="50">
        <v>14.19102745177535</v>
      </c>
      <c r="R107" s="50">
        <v>15.580764663444031</v>
      </c>
      <c r="S107" s="50">
        <v>16.962041411493981</v>
      </c>
      <c r="T107" s="50">
        <v>18.185211737974068</v>
      </c>
      <c r="U107" s="50">
        <v>18.783614348899278</v>
      </c>
      <c r="V107" s="50">
        <v>19.535556635302878</v>
      </c>
      <c r="W107" s="50">
        <v>20.098545315690732</v>
      </c>
      <c r="X107" s="50">
        <v>19.925979886765898</v>
      </c>
      <c r="Y107" s="50">
        <v>20.675651783333482</v>
      </c>
      <c r="Z107" s="50">
        <v>22.472191752394949</v>
      </c>
      <c r="AA107" s="50">
        <v>23.73855009403718</v>
      </c>
      <c r="AB107" s="50">
        <v>24.593892436060006</v>
      </c>
      <c r="AC107" s="50">
        <v>25.116873699840003</v>
      </c>
      <c r="AD107" s="50">
        <v>25.949311927580005</v>
      </c>
      <c r="AE107" s="50">
        <v>27.229643906088643</v>
      </c>
      <c r="AF107" s="50">
        <v>28.732302558911105</v>
      </c>
      <c r="AG107" s="50">
        <v>30.157987425830033</v>
      </c>
      <c r="AH107" s="50">
        <v>31.536816357458815</v>
      </c>
      <c r="AI107" s="50">
        <v>33.663987919459998</v>
      </c>
      <c r="AJ107" s="50">
        <v>32.400962092249998</v>
      </c>
      <c r="AK107" s="50">
        <v>32.440023859489997</v>
      </c>
      <c r="AL107" s="50">
        <v>33.151339184350007</v>
      </c>
      <c r="AM107" s="49">
        <v>35.283138633060005</v>
      </c>
    </row>
    <row r="108" spans="1:39" s="7" customFormat="1" ht="12" customHeight="1">
      <c r="A108" s="12"/>
      <c r="B108" s="12" t="s">
        <v>40</v>
      </c>
      <c r="C108" s="52">
        <v>3.3715158790000004</v>
      </c>
      <c r="D108" s="51">
        <v>3.558439312</v>
      </c>
      <c r="E108" s="51">
        <v>3.8499891739999996</v>
      </c>
      <c r="F108" s="50">
        <v>4.1812421189999993</v>
      </c>
      <c r="G108" s="50">
        <v>4.4643042830000006</v>
      </c>
      <c r="H108" s="50">
        <v>4.6159232049999988</v>
      </c>
      <c r="I108" s="50">
        <v>4.7827683700000003</v>
      </c>
      <c r="J108" s="50">
        <v>5.3813518039999995</v>
      </c>
      <c r="K108" s="50">
        <v>5.6123965449999993</v>
      </c>
      <c r="L108" s="50">
        <v>5.7986710669999999</v>
      </c>
      <c r="M108" s="50">
        <v>5.7085164349999999</v>
      </c>
      <c r="N108" s="50">
        <v>5.7540646930000001</v>
      </c>
      <c r="O108" s="50">
        <v>5.7981305540000001</v>
      </c>
      <c r="P108" s="50">
        <v>5.9921160349999987</v>
      </c>
      <c r="Q108" s="50">
        <v>6.2789327750000004</v>
      </c>
      <c r="R108" s="50">
        <v>6.3075234949999999</v>
      </c>
      <c r="S108" s="50">
        <v>6.450139439</v>
      </c>
      <c r="T108" s="50">
        <v>6.9243350499999998</v>
      </c>
      <c r="U108" s="50">
        <v>7.2750840290000003</v>
      </c>
      <c r="V108" s="50">
        <v>7.6741766020000002</v>
      </c>
      <c r="W108" s="50">
        <v>8.014171717</v>
      </c>
      <c r="X108" s="50">
        <v>7.9481045509999984</v>
      </c>
      <c r="Y108" s="50">
        <v>7.6369995729999998</v>
      </c>
      <c r="Z108" s="50">
        <v>7.8625686830000001</v>
      </c>
      <c r="AA108" s="50">
        <v>7.8803653759999994</v>
      </c>
      <c r="AB108" s="50">
        <v>7.7635741139999999</v>
      </c>
      <c r="AC108" s="50">
        <v>7.769574594999999</v>
      </c>
      <c r="AD108" s="50">
        <v>7.7733318640000011</v>
      </c>
      <c r="AE108" s="50">
        <v>7.7457690570000004</v>
      </c>
      <c r="AF108" s="50">
        <v>7.8171281170000002</v>
      </c>
      <c r="AG108" s="50">
        <v>7.9720663409999997</v>
      </c>
      <c r="AH108" s="50">
        <v>8.0211544409999984</v>
      </c>
      <c r="AI108" s="50">
        <v>7.8211906679999981</v>
      </c>
      <c r="AJ108" s="50">
        <v>8.0394123349999997</v>
      </c>
      <c r="AK108" s="50">
        <v>8.8645983569999984</v>
      </c>
      <c r="AL108" s="50">
        <v>7.4168075089999999</v>
      </c>
      <c r="AM108" s="49">
        <v>8.0018044320000001</v>
      </c>
    </row>
    <row r="109" spans="1:39" s="7" customFormat="1" ht="12" customHeight="1">
      <c r="A109" s="12"/>
      <c r="B109" s="12" t="s">
        <v>39</v>
      </c>
      <c r="C109" s="52">
        <v>1.0047487220335272</v>
      </c>
      <c r="D109" s="51">
        <v>0.90928000437820999</v>
      </c>
      <c r="E109" s="51">
        <v>0.96859599764181525</v>
      </c>
      <c r="F109" s="50">
        <v>1.0590194344067152</v>
      </c>
      <c r="G109" s="50">
        <v>1.1520009517312479</v>
      </c>
      <c r="H109" s="50">
        <v>1.2132493818804428</v>
      </c>
      <c r="I109" s="50">
        <v>1.2545255047734443</v>
      </c>
      <c r="J109" s="50">
        <v>1.2727220262869332</v>
      </c>
      <c r="K109" s="50">
        <v>0.8654213887749469</v>
      </c>
      <c r="L109" s="50">
        <v>0.87428803845106606</v>
      </c>
      <c r="M109" s="50">
        <v>0.96746304948129613</v>
      </c>
      <c r="N109" s="50">
        <v>0.80756467560575806</v>
      </c>
      <c r="O109" s="50">
        <v>0.8339091228956157</v>
      </c>
      <c r="P109" s="50">
        <v>0.86075464661622381</v>
      </c>
      <c r="Q109" s="50">
        <v>0.88978960751988223</v>
      </c>
      <c r="R109" s="50">
        <v>0.88542875302200019</v>
      </c>
      <c r="S109" s="50">
        <v>0.85288185433992725</v>
      </c>
      <c r="T109" s="50">
        <v>0.87998581686858479</v>
      </c>
      <c r="U109" s="50">
        <v>0.89712763129969419</v>
      </c>
      <c r="V109" s="50">
        <v>0.92930664008824981</v>
      </c>
      <c r="W109" s="50">
        <v>0.99615500102474197</v>
      </c>
      <c r="X109" s="50">
        <v>0.99802223576392501</v>
      </c>
      <c r="Y109" s="50">
        <v>1.0044502921528804</v>
      </c>
      <c r="Z109" s="50">
        <v>0.99899243114343805</v>
      </c>
      <c r="AA109" s="50">
        <v>1.7104686799606021</v>
      </c>
      <c r="AB109" s="50">
        <v>1.7359050333292017</v>
      </c>
      <c r="AC109" s="50">
        <v>1.7758950302797074</v>
      </c>
      <c r="AD109" s="50">
        <v>1.8042715529849087</v>
      </c>
      <c r="AE109" s="50">
        <v>1.8334588400260128</v>
      </c>
      <c r="AF109" s="50">
        <v>1.6748077191412865</v>
      </c>
      <c r="AG109" s="50">
        <v>1.6920412991463751</v>
      </c>
      <c r="AH109" s="50">
        <v>1.7217963178633329</v>
      </c>
      <c r="AI109" s="50">
        <v>1.766439021440839</v>
      </c>
      <c r="AJ109" s="50">
        <v>1.7898785409246063</v>
      </c>
      <c r="AK109" s="50">
        <v>2.0488092450854838</v>
      </c>
      <c r="AL109" s="50">
        <v>2.1137350588822392</v>
      </c>
      <c r="AM109" s="49">
        <v>2.1861208372832368</v>
      </c>
    </row>
    <row r="110" spans="1:39" s="7" customFormat="1" ht="12" customHeight="1">
      <c r="A110" s="12"/>
      <c r="B110" s="12" t="s">
        <v>38</v>
      </c>
      <c r="C110" s="52">
        <v>0.81548412573999995</v>
      </c>
      <c r="D110" s="51">
        <v>0.87582294511000003</v>
      </c>
      <c r="E110" s="51">
        <v>0.93643073730999993</v>
      </c>
      <c r="F110" s="50">
        <v>0.73589164446999999</v>
      </c>
      <c r="G110" s="50">
        <v>0.81831597912999998</v>
      </c>
      <c r="H110" s="50">
        <v>0.77542043801000005</v>
      </c>
      <c r="I110" s="50">
        <v>3.5003505487499997</v>
      </c>
      <c r="J110" s="50">
        <v>3.50172326174</v>
      </c>
      <c r="K110" s="50">
        <v>5.3036721240200002</v>
      </c>
      <c r="L110" s="50">
        <v>5.7690920400000003</v>
      </c>
      <c r="M110" s="50">
        <v>5.5178000000000003</v>
      </c>
      <c r="N110" s="50">
        <v>5.4239000000000006</v>
      </c>
      <c r="O110" s="50">
        <v>5.8986999999999981</v>
      </c>
      <c r="P110" s="50">
        <v>6.2302000000000008</v>
      </c>
      <c r="Q110" s="50">
        <v>6.5720000000000001</v>
      </c>
      <c r="R110" s="50">
        <v>6.5870999999999995</v>
      </c>
      <c r="S110" s="50">
        <v>5.6563999999999997</v>
      </c>
      <c r="T110" s="50">
        <v>4.5776000000000003</v>
      </c>
      <c r="U110" s="50">
        <v>4.5838999999999999</v>
      </c>
      <c r="V110" s="50">
        <v>4.6513999999999998</v>
      </c>
      <c r="W110" s="50">
        <v>4.8197000000000001</v>
      </c>
      <c r="X110" s="50">
        <v>5.13756653007</v>
      </c>
      <c r="Y110" s="50">
        <v>5.6632975535799996</v>
      </c>
      <c r="Z110" s="50">
        <v>5.7516816018600005</v>
      </c>
      <c r="AA110" s="50">
        <v>7.2222487168299994</v>
      </c>
      <c r="AB110" s="50">
        <v>6.9628227498000008</v>
      </c>
      <c r="AC110" s="50">
        <v>7.0784421300700009</v>
      </c>
      <c r="AD110" s="50">
        <v>7.2599716345500012</v>
      </c>
      <c r="AE110" s="50">
        <v>7.48340639188</v>
      </c>
      <c r="AF110" s="50">
        <v>7.6050370971499994</v>
      </c>
      <c r="AG110" s="50">
        <v>7.7393884123499994</v>
      </c>
      <c r="AH110" s="50">
        <v>7.9039007726100001</v>
      </c>
      <c r="AI110" s="50">
        <v>8.0954838812999999</v>
      </c>
      <c r="AJ110" s="50">
        <v>17.429149207239995</v>
      </c>
      <c r="AK110" s="50">
        <v>14.10086671669</v>
      </c>
      <c r="AL110" s="50">
        <v>9.6823896613100011</v>
      </c>
      <c r="AM110" s="49">
        <v>9.2149528878900018</v>
      </c>
    </row>
    <row r="111" spans="1:39" s="7" customFormat="1" ht="12" customHeight="1">
      <c r="A111" s="12"/>
      <c r="B111" s="12" t="s">
        <v>58</v>
      </c>
      <c r="C111" s="52">
        <v>2.3939134412590541</v>
      </c>
      <c r="D111" s="51">
        <v>2.4888647745182277</v>
      </c>
      <c r="E111" s="51">
        <v>2.5848312653956165</v>
      </c>
      <c r="F111" s="50">
        <v>2.6891975706768436</v>
      </c>
      <c r="G111" s="50">
        <v>2.8744365345461911</v>
      </c>
      <c r="H111" s="50">
        <v>3.0721195822041865</v>
      </c>
      <c r="I111" s="50">
        <v>3.3259482968144947</v>
      </c>
      <c r="J111" s="50">
        <v>3.4143031597741254</v>
      </c>
      <c r="K111" s="50">
        <v>3.4443724195015748</v>
      </c>
      <c r="L111" s="50">
        <v>3.638734649599356</v>
      </c>
      <c r="M111" s="50">
        <v>3.7898064376985543</v>
      </c>
      <c r="N111" s="50">
        <v>3.8103317282095426</v>
      </c>
      <c r="O111" s="50">
        <v>3.9009750680483228</v>
      </c>
      <c r="P111" s="50">
        <v>3.9740814491128482</v>
      </c>
      <c r="Q111" s="50">
        <v>4.0372058076341322</v>
      </c>
      <c r="R111" s="50">
        <v>4.2232353471151285</v>
      </c>
      <c r="S111" s="50">
        <v>4.2558083416688355</v>
      </c>
      <c r="T111" s="50">
        <v>4.2519058757732946</v>
      </c>
      <c r="U111" s="50">
        <v>4.36070227077587</v>
      </c>
      <c r="V111" s="50">
        <v>4.4092365513888749</v>
      </c>
      <c r="W111" s="50">
        <v>4.5384216846802339</v>
      </c>
      <c r="X111" s="50">
        <v>4.6392930020345302</v>
      </c>
      <c r="Y111" s="50">
        <v>5.1807994848099996</v>
      </c>
      <c r="Z111" s="50">
        <v>5.0736898576600007</v>
      </c>
      <c r="AA111" s="50">
        <v>5.1330741439700001</v>
      </c>
      <c r="AB111" s="50">
        <v>5.465259692510001</v>
      </c>
      <c r="AC111" s="50">
        <v>5.7361111859400005</v>
      </c>
      <c r="AD111" s="50">
        <v>5.9573043516299995</v>
      </c>
      <c r="AE111" s="50">
        <v>5.93752552628</v>
      </c>
      <c r="AF111" s="50">
        <v>6.0575820279099997</v>
      </c>
      <c r="AG111" s="50">
        <v>6.3186535906899994</v>
      </c>
      <c r="AH111" s="50">
        <v>6.2603096069099999</v>
      </c>
      <c r="AI111" s="50">
        <v>6.7223356841000008</v>
      </c>
      <c r="AJ111" s="50">
        <v>6.9145503432899984</v>
      </c>
      <c r="AK111" s="50">
        <v>7.0869522007699999</v>
      </c>
      <c r="AL111" s="50">
        <v>6.9471527094199992</v>
      </c>
      <c r="AM111" s="49">
        <v>7.3653335681099996</v>
      </c>
    </row>
    <row r="112" spans="1:39" s="7" customFormat="1" ht="12" customHeight="1">
      <c r="A112" s="12"/>
      <c r="B112" s="12" t="s">
        <v>33</v>
      </c>
      <c r="C112" s="52" t="s">
        <v>37</v>
      </c>
      <c r="D112" s="51" t="s">
        <v>37</v>
      </c>
      <c r="E112" s="51" t="s">
        <v>37</v>
      </c>
      <c r="F112" s="50" t="s">
        <v>37</v>
      </c>
      <c r="G112" s="50" t="s">
        <v>37</v>
      </c>
      <c r="H112" s="50" t="s">
        <v>37</v>
      </c>
      <c r="I112" s="50" t="s">
        <v>37</v>
      </c>
      <c r="J112" s="50" t="s">
        <v>37</v>
      </c>
      <c r="K112" s="50" t="s">
        <v>37</v>
      </c>
      <c r="L112" s="50" t="s">
        <v>37</v>
      </c>
      <c r="M112" s="50" t="s">
        <v>37</v>
      </c>
      <c r="N112" s="50" t="s">
        <v>37</v>
      </c>
      <c r="O112" s="50" t="s">
        <v>37</v>
      </c>
      <c r="P112" s="50" t="s">
        <v>37</v>
      </c>
      <c r="Q112" s="50" t="s">
        <v>37</v>
      </c>
      <c r="R112" s="50" t="s">
        <v>37</v>
      </c>
      <c r="S112" s="50" t="s">
        <v>37</v>
      </c>
      <c r="T112" s="50" t="s">
        <v>37</v>
      </c>
      <c r="U112" s="50" t="s">
        <v>37</v>
      </c>
      <c r="V112" s="50" t="s">
        <v>37</v>
      </c>
      <c r="W112" s="50" t="s">
        <v>37</v>
      </c>
      <c r="X112" s="50" t="s">
        <v>37</v>
      </c>
      <c r="Y112" s="50" t="s">
        <v>37</v>
      </c>
      <c r="Z112" s="50" t="s">
        <v>37</v>
      </c>
      <c r="AA112" s="50" t="s">
        <v>37</v>
      </c>
      <c r="AB112" s="50" t="s">
        <v>37</v>
      </c>
      <c r="AC112" s="50" t="s">
        <v>37</v>
      </c>
      <c r="AD112" s="50" t="s">
        <v>37</v>
      </c>
      <c r="AE112" s="50" t="s">
        <v>37</v>
      </c>
      <c r="AF112" s="50" t="s">
        <v>37</v>
      </c>
      <c r="AG112" s="50" t="s">
        <v>37</v>
      </c>
      <c r="AH112" s="50" t="s">
        <v>37</v>
      </c>
      <c r="AI112" s="50" t="s">
        <v>37</v>
      </c>
      <c r="AJ112" s="50" t="s">
        <v>37</v>
      </c>
      <c r="AK112" s="50">
        <v>1.7588649500000001E-3</v>
      </c>
      <c r="AL112" s="50">
        <v>1.3641473929999998E-2</v>
      </c>
      <c r="AM112" s="49">
        <v>2.6252312329999999E-2</v>
      </c>
    </row>
    <row r="113" spans="1:45" s="7" customFormat="1" ht="12" customHeight="1">
      <c r="A113" s="12"/>
      <c r="B113" s="12" t="s">
        <v>32</v>
      </c>
      <c r="C113" s="52" t="s">
        <v>37</v>
      </c>
      <c r="D113" s="51" t="s">
        <v>37</v>
      </c>
      <c r="E113" s="51" t="s">
        <v>37</v>
      </c>
      <c r="F113" s="50" t="s">
        <v>37</v>
      </c>
      <c r="G113" s="50" t="s">
        <v>37</v>
      </c>
      <c r="H113" s="50" t="s">
        <v>37</v>
      </c>
      <c r="I113" s="50" t="s">
        <v>37</v>
      </c>
      <c r="J113" s="50" t="s">
        <v>37</v>
      </c>
      <c r="K113" s="50" t="s">
        <v>37</v>
      </c>
      <c r="L113" s="50" t="s">
        <v>37</v>
      </c>
      <c r="M113" s="50" t="s">
        <v>37</v>
      </c>
      <c r="N113" s="50" t="s">
        <v>37</v>
      </c>
      <c r="O113" s="50" t="s">
        <v>37</v>
      </c>
      <c r="P113" s="50" t="s">
        <v>37</v>
      </c>
      <c r="Q113" s="50" t="s">
        <v>37</v>
      </c>
      <c r="R113" s="50" t="s">
        <v>37</v>
      </c>
      <c r="S113" s="50" t="s">
        <v>37</v>
      </c>
      <c r="T113" s="50" t="s">
        <v>37</v>
      </c>
      <c r="U113" s="50" t="s">
        <v>37</v>
      </c>
      <c r="V113" s="50" t="s">
        <v>37</v>
      </c>
      <c r="W113" s="50" t="s">
        <v>37</v>
      </c>
      <c r="X113" s="50" t="s">
        <v>37</v>
      </c>
      <c r="Y113" s="50" t="s">
        <v>37</v>
      </c>
      <c r="Z113" s="50" t="s">
        <v>37</v>
      </c>
      <c r="AA113" s="50" t="s">
        <v>37</v>
      </c>
      <c r="AB113" s="50" t="s">
        <v>37</v>
      </c>
      <c r="AC113" s="50" t="s">
        <v>37</v>
      </c>
      <c r="AD113" s="50" t="s">
        <v>37</v>
      </c>
      <c r="AE113" s="50" t="s">
        <v>37</v>
      </c>
      <c r="AF113" s="50" t="s">
        <v>37</v>
      </c>
      <c r="AG113" s="50" t="s">
        <v>37</v>
      </c>
      <c r="AH113" s="50" t="s">
        <v>37</v>
      </c>
      <c r="AI113" s="50" t="s">
        <v>37</v>
      </c>
      <c r="AJ113" s="50">
        <v>2.2006642820999995</v>
      </c>
      <c r="AK113" s="50">
        <v>1.7910965836599999</v>
      </c>
      <c r="AL113" s="50">
        <v>0.2773775360700001</v>
      </c>
      <c r="AM113" s="49">
        <v>3.2935952499999997E-3</v>
      </c>
    </row>
    <row r="114" spans="1:45" s="6" customFormat="1" ht="30" customHeight="1" collapsed="1">
      <c r="A114" s="11"/>
      <c r="B114" s="11" t="s">
        <v>48</v>
      </c>
      <c r="C114" s="52">
        <v>45.715917165445738</v>
      </c>
      <c r="D114" s="51">
        <v>48.800414752196232</v>
      </c>
      <c r="E114" s="51">
        <v>51.151921029395623</v>
      </c>
      <c r="F114" s="51">
        <v>56.011241406336531</v>
      </c>
      <c r="G114" s="51">
        <v>62.360285875208035</v>
      </c>
      <c r="H114" s="51">
        <v>70.323120052702151</v>
      </c>
      <c r="I114" s="51">
        <v>77.541528989576406</v>
      </c>
      <c r="J114" s="51">
        <v>79.200991679482684</v>
      </c>
      <c r="K114" s="51">
        <v>82.75414751517981</v>
      </c>
      <c r="L114" s="51">
        <v>86.795248449504811</v>
      </c>
      <c r="M114" s="51">
        <v>91.879112310418975</v>
      </c>
      <c r="N114" s="51">
        <v>93.4073606032958</v>
      </c>
      <c r="O114" s="51">
        <v>95.806179088563397</v>
      </c>
      <c r="P114" s="51">
        <v>97.574606772889794</v>
      </c>
      <c r="Q114" s="51">
        <v>102.36294507618454</v>
      </c>
      <c r="R114" s="51">
        <v>104.91303934005219</v>
      </c>
      <c r="S114" s="51">
        <v>108.72095401978136</v>
      </c>
      <c r="T114" s="51">
        <v>114.23006369636616</v>
      </c>
      <c r="U114" s="51">
        <v>117.37119805715832</v>
      </c>
      <c r="V114" s="51">
        <v>118.71254519975275</v>
      </c>
      <c r="W114" s="51">
        <v>121.66196239588345</v>
      </c>
      <c r="X114" s="51">
        <v>124.40762186169985</v>
      </c>
      <c r="Y114" s="51">
        <v>133.43620658693558</v>
      </c>
      <c r="Z114" s="51">
        <v>137.84244957984615</v>
      </c>
      <c r="AA114" s="51">
        <v>138.73362933497941</v>
      </c>
      <c r="AB114" s="51">
        <v>145.48026499423253</v>
      </c>
      <c r="AC114" s="51">
        <v>149.96256171217064</v>
      </c>
      <c r="AD114" s="51">
        <v>152.93837847313304</v>
      </c>
      <c r="AE114" s="51">
        <v>157.81381401216393</v>
      </c>
      <c r="AF114" s="51">
        <v>159.52052153496754</v>
      </c>
      <c r="AG114" s="51">
        <v>162.21784316374718</v>
      </c>
      <c r="AH114" s="51">
        <v>168.24291034882543</v>
      </c>
      <c r="AI114" s="51">
        <v>166.16009708407469</v>
      </c>
      <c r="AJ114" s="51">
        <v>182.29374628515754</v>
      </c>
      <c r="AK114" s="51">
        <v>186.11892064068076</v>
      </c>
      <c r="AL114" s="51">
        <v>179.4983499583372</v>
      </c>
      <c r="AM114" s="55">
        <v>186.81829513306755</v>
      </c>
    </row>
    <row r="115" spans="1:45" s="7" customFormat="1" ht="12" customHeight="1">
      <c r="A115" s="12"/>
      <c r="B115" s="12" t="s">
        <v>46</v>
      </c>
      <c r="C115" s="52">
        <v>15.709821206320001</v>
      </c>
      <c r="D115" s="51">
        <v>16.631075697509999</v>
      </c>
      <c r="E115" s="51">
        <v>16.96098959938</v>
      </c>
      <c r="F115" s="50">
        <v>18.327665003209997</v>
      </c>
      <c r="G115" s="50">
        <v>19.68817572088</v>
      </c>
      <c r="H115" s="50">
        <v>21.206050069159996</v>
      </c>
      <c r="I115" s="50">
        <v>23.046586513269997</v>
      </c>
      <c r="J115" s="50">
        <v>23.362609753090005</v>
      </c>
      <c r="K115" s="50">
        <v>24.502824111419997</v>
      </c>
      <c r="L115" s="50">
        <v>24.81676264999</v>
      </c>
      <c r="M115" s="50">
        <v>25.80252445628</v>
      </c>
      <c r="N115" s="50">
        <v>26.714905546279997</v>
      </c>
      <c r="O115" s="50">
        <v>27.386966888140002</v>
      </c>
      <c r="P115" s="50">
        <v>27.721899414839999</v>
      </c>
      <c r="Q115" s="50">
        <v>29.081319635069999</v>
      </c>
      <c r="R115" s="50">
        <v>29.094528135780006</v>
      </c>
      <c r="S115" s="50">
        <v>29.980986434589994</v>
      </c>
      <c r="T115" s="50">
        <v>30.423021147819995</v>
      </c>
      <c r="U115" s="50">
        <v>31.327153060760001</v>
      </c>
      <c r="V115" s="50">
        <v>31.68225283036</v>
      </c>
      <c r="W115" s="50">
        <v>33.302841433559998</v>
      </c>
      <c r="X115" s="50">
        <v>33.877951444049998</v>
      </c>
      <c r="Y115" s="50">
        <v>35.786632737550001</v>
      </c>
      <c r="Z115" s="50">
        <v>36.604056835240002</v>
      </c>
      <c r="AA115" s="50">
        <v>38.052705340589995</v>
      </c>
      <c r="AB115" s="50">
        <v>38.797675313009997</v>
      </c>
      <c r="AC115" s="50">
        <v>39.975939433969991</v>
      </c>
      <c r="AD115" s="50">
        <v>40.866330043000005</v>
      </c>
      <c r="AE115" s="50">
        <v>41.735014134400011</v>
      </c>
      <c r="AF115" s="50">
        <v>42.530201545560004</v>
      </c>
      <c r="AG115" s="50">
        <v>43.291774050959994</v>
      </c>
      <c r="AH115" s="50">
        <v>44.054972438430006</v>
      </c>
      <c r="AI115" s="50">
        <v>45.254179194429994</v>
      </c>
      <c r="AJ115" s="50">
        <v>45.976923773729993</v>
      </c>
      <c r="AK115" s="50">
        <v>47.026666149500009</v>
      </c>
      <c r="AL115" s="50">
        <v>47.807349251349997</v>
      </c>
      <c r="AM115" s="49">
        <v>49.952882737540008</v>
      </c>
    </row>
    <row r="116" spans="1:45" s="7" customFormat="1" ht="12" customHeight="1">
      <c r="A116" s="12"/>
      <c r="B116" s="12" t="s">
        <v>45</v>
      </c>
      <c r="C116" s="52">
        <v>0.84277057200000005</v>
      </c>
      <c r="D116" s="51">
        <v>0.91417683100000002</v>
      </c>
      <c r="E116" s="51">
        <v>0.97666742399999995</v>
      </c>
      <c r="F116" s="50">
        <v>1.1243611009999999</v>
      </c>
      <c r="G116" s="50">
        <v>1.2789479940000001</v>
      </c>
      <c r="H116" s="50">
        <v>1.4684640899999999</v>
      </c>
      <c r="I116" s="50">
        <v>1.541400112</v>
      </c>
      <c r="J116" s="50">
        <v>1.5670140000000001</v>
      </c>
      <c r="K116" s="50">
        <v>1.574969254</v>
      </c>
      <c r="L116" s="50">
        <v>1.326083691</v>
      </c>
      <c r="M116" s="50">
        <v>1.3763932759999999</v>
      </c>
      <c r="N116" s="50">
        <v>1.4202204190000001</v>
      </c>
      <c r="O116" s="50">
        <v>1.4390610910000001</v>
      </c>
      <c r="P116" s="50">
        <v>1.44104093</v>
      </c>
      <c r="Q116" s="50">
        <v>1.4424455190000001</v>
      </c>
      <c r="R116" s="50">
        <v>1.5247607230000002</v>
      </c>
      <c r="S116" s="50">
        <v>1.572623721</v>
      </c>
      <c r="T116" s="50">
        <v>1.6509246900000001</v>
      </c>
      <c r="U116" s="50">
        <v>1.6953942709999998</v>
      </c>
      <c r="V116" s="50">
        <v>1.731033075</v>
      </c>
      <c r="W116" s="50">
        <v>1.827051381</v>
      </c>
      <c r="X116" s="50">
        <v>2.0716810569999997</v>
      </c>
      <c r="Y116" s="50">
        <v>2.20965743</v>
      </c>
      <c r="Z116" s="50">
        <v>2.323597382</v>
      </c>
      <c r="AA116" s="50">
        <v>2.4390466959999997</v>
      </c>
      <c r="AB116" s="50">
        <v>2.5245078460000001</v>
      </c>
      <c r="AC116" s="50">
        <v>2.6046216040000001</v>
      </c>
      <c r="AD116" s="50">
        <v>2.7120780679999998</v>
      </c>
      <c r="AE116" s="50">
        <v>2.7784015630000001</v>
      </c>
      <c r="AF116" s="50">
        <v>2.8564572689999999</v>
      </c>
      <c r="AG116" s="50">
        <v>2.9067103140000001</v>
      </c>
      <c r="AH116" s="50">
        <v>2.9562906400000002</v>
      </c>
      <c r="AI116" s="50">
        <v>3.057576257</v>
      </c>
      <c r="AJ116" s="50">
        <v>3.1675621899999999</v>
      </c>
      <c r="AK116" s="50">
        <v>3.1606456790000004</v>
      </c>
      <c r="AL116" s="50">
        <v>3.1699271050000002</v>
      </c>
      <c r="AM116" s="49">
        <v>3.3282921669999999</v>
      </c>
    </row>
    <row r="117" spans="1:45" s="7" customFormat="1" ht="12" customHeight="1">
      <c r="A117" s="12"/>
      <c r="B117" s="12" t="s">
        <v>44</v>
      </c>
      <c r="C117" s="52">
        <v>3.3155878799699998</v>
      </c>
      <c r="D117" s="51">
        <v>3.5736093004399998</v>
      </c>
      <c r="E117" s="51">
        <v>3.7500808147300009</v>
      </c>
      <c r="F117" s="50">
        <v>4.1331894303499999</v>
      </c>
      <c r="G117" s="50">
        <v>4.6186829881199989</v>
      </c>
      <c r="H117" s="50">
        <v>5.2494934604000001</v>
      </c>
      <c r="I117" s="50">
        <v>5.9873037764500001</v>
      </c>
      <c r="J117" s="50">
        <v>6.3959724426499998</v>
      </c>
      <c r="K117" s="50">
        <v>6.8261852760199995</v>
      </c>
      <c r="L117" s="50">
        <v>7.3131522271799998</v>
      </c>
      <c r="M117" s="50">
        <v>7.6519830973799987</v>
      </c>
      <c r="N117" s="50">
        <v>7.9650420741799994</v>
      </c>
      <c r="O117" s="50">
        <v>8.3616378249000007</v>
      </c>
      <c r="P117" s="50">
        <v>8.717881808989997</v>
      </c>
      <c r="Q117" s="50">
        <v>9.4652761624699995</v>
      </c>
      <c r="R117" s="50">
        <v>9.9643393577800001</v>
      </c>
      <c r="S117" s="50">
        <v>10.657934267389997</v>
      </c>
      <c r="T117" s="50">
        <v>11.096499969839996</v>
      </c>
      <c r="U117" s="50">
        <v>11.561265841629998</v>
      </c>
      <c r="V117" s="50">
        <v>11.459915459079998</v>
      </c>
      <c r="W117" s="50">
        <v>11.904721250470001</v>
      </c>
      <c r="X117" s="50">
        <v>11.092304183140001</v>
      </c>
      <c r="Y117" s="50">
        <v>9.6164285685099991</v>
      </c>
      <c r="Z117" s="50">
        <v>9.2970347756699994</v>
      </c>
      <c r="AA117" s="50">
        <v>9.4883019720900013</v>
      </c>
      <c r="AB117" s="50">
        <v>9.2945508137099999</v>
      </c>
      <c r="AC117" s="50">
        <v>9.3056635649000032</v>
      </c>
      <c r="AD117" s="50">
        <v>9.2541987156300003</v>
      </c>
      <c r="AE117" s="50">
        <v>9.3040824008900014</v>
      </c>
      <c r="AF117" s="50">
        <v>9.2005587905400006</v>
      </c>
      <c r="AG117" s="50">
        <v>9.2344730537299995</v>
      </c>
      <c r="AH117" s="50">
        <v>9.261402350700001</v>
      </c>
      <c r="AI117" s="50">
        <v>9.4839898582900002</v>
      </c>
      <c r="AJ117" s="50">
        <v>9.5944921930600007</v>
      </c>
      <c r="AK117" s="50">
        <v>9.8316436304200021</v>
      </c>
      <c r="AL117" s="50">
        <v>9.7141605985799995</v>
      </c>
      <c r="AM117" s="49">
        <v>10.06411340719</v>
      </c>
    </row>
    <row r="118" spans="1:45" s="7" customFormat="1" ht="12" customHeight="1">
      <c r="A118" s="12"/>
      <c r="B118" s="12" t="s">
        <v>43</v>
      </c>
      <c r="C118" s="52">
        <v>0.21486507099999999</v>
      </c>
      <c r="D118" s="51">
        <v>0.23882150100000002</v>
      </c>
      <c r="E118" s="51">
        <v>0.26675892499999998</v>
      </c>
      <c r="F118" s="50">
        <v>0.30927557</v>
      </c>
      <c r="G118" s="50">
        <v>0.35882545300000002</v>
      </c>
      <c r="H118" s="50">
        <v>0.42595917900000002</v>
      </c>
      <c r="I118" s="50">
        <v>0.49432384600000001</v>
      </c>
      <c r="J118" s="50">
        <v>0.54539055299999994</v>
      </c>
      <c r="K118" s="50">
        <v>0.582655437</v>
      </c>
      <c r="L118" s="50">
        <v>0.57838193400000004</v>
      </c>
      <c r="M118" s="50">
        <v>0.65317934200000005</v>
      </c>
      <c r="N118" s="50">
        <v>0.72271222199999996</v>
      </c>
      <c r="O118" s="50">
        <v>0.79788436500000004</v>
      </c>
      <c r="P118" s="50">
        <v>0.84719917</v>
      </c>
      <c r="Q118" s="50">
        <v>0.90876417200000004</v>
      </c>
      <c r="R118" s="50">
        <v>1.0030423050000001</v>
      </c>
      <c r="S118" s="50">
        <v>1.098648517</v>
      </c>
      <c r="T118" s="50">
        <v>1.1965298279999999</v>
      </c>
      <c r="U118" s="50">
        <v>1.2863130730000001</v>
      </c>
      <c r="V118" s="50">
        <v>1.3492841450000002</v>
      </c>
      <c r="W118" s="50">
        <v>1.419188307</v>
      </c>
      <c r="X118" s="50">
        <v>1.6081364849999999</v>
      </c>
      <c r="Y118" s="50">
        <v>1.6960820539999999</v>
      </c>
      <c r="Z118" s="50">
        <v>1.75110948</v>
      </c>
      <c r="AA118" s="50">
        <v>1.8368551709999998</v>
      </c>
      <c r="AB118" s="50">
        <v>1.911412237</v>
      </c>
      <c r="AC118" s="50">
        <v>1.923238201</v>
      </c>
      <c r="AD118" s="50">
        <v>1.9666394009999999</v>
      </c>
      <c r="AE118" s="50">
        <v>2.0037061280000001</v>
      </c>
      <c r="AF118" s="50">
        <v>2.04488914</v>
      </c>
      <c r="AG118" s="50">
        <v>2.0322570670000002</v>
      </c>
      <c r="AH118" s="50">
        <v>2.0872866540000001</v>
      </c>
      <c r="AI118" s="50">
        <v>2.1416072709999998</v>
      </c>
      <c r="AJ118" s="50">
        <v>2.2003516890000001</v>
      </c>
      <c r="AK118" s="50">
        <v>2.282190242</v>
      </c>
      <c r="AL118" s="50">
        <v>2.323437448</v>
      </c>
      <c r="AM118" s="49">
        <v>2.3841262999999997</v>
      </c>
    </row>
    <row r="119" spans="1:45" s="7" customFormat="1" ht="12" customHeight="1">
      <c r="A119" s="12"/>
      <c r="B119" s="12" t="s">
        <v>42</v>
      </c>
      <c r="C119" s="52">
        <v>12.497746897848408</v>
      </c>
      <c r="D119" s="51">
        <v>13.621805933161161</v>
      </c>
      <c r="E119" s="51">
        <v>14.641420422950873</v>
      </c>
      <c r="F119" s="50">
        <v>16.527937783040013</v>
      </c>
      <c r="G119" s="50">
        <v>18.560690621480919</v>
      </c>
      <c r="H119" s="50">
        <v>20.814385958042422</v>
      </c>
      <c r="I119" s="50">
        <v>21.946729295819512</v>
      </c>
      <c r="J119" s="50">
        <v>23.207909206978545</v>
      </c>
      <c r="K119" s="50">
        <v>25.43652673567825</v>
      </c>
      <c r="L119" s="50">
        <v>27.217176886045451</v>
      </c>
      <c r="M119" s="50">
        <v>28.373803569340424</v>
      </c>
      <c r="N119" s="50">
        <v>29.762582040896273</v>
      </c>
      <c r="O119" s="50">
        <v>31.386881662465065</v>
      </c>
      <c r="P119" s="50">
        <v>32.583869490556935</v>
      </c>
      <c r="Q119" s="50">
        <v>34.344303569340425</v>
      </c>
      <c r="R119" s="50">
        <v>33.862020554547058</v>
      </c>
      <c r="S119" s="50">
        <v>32.910301279802518</v>
      </c>
      <c r="T119" s="50">
        <v>36.053337771772853</v>
      </c>
      <c r="U119" s="50">
        <v>36.689334502602463</v>
      </c>
      <c r="V119" s="50">
        <v>37.28923703666387</v>
      </c>
      <c r="W119" s="50">
        <v>37.820155361423261</v>
      </c>
      <c r="X119" s="50">
        <v>39.396804972135293</v>
      </c>
      <c r="Y119" s="50">
        <v>43.983867591895574</v>
      </c>
      <c r="Z119" s="50">
        <v>46.265860951586156</v>
      </c>
      <c r="AA119" s="50">
        <v>45.985909616989417</v>
      </c>
      <c r="AB119" s="50">
        <v>50.338384590682516</v>
      </c>
      <c r="AC119" s="50">
        <v>51.232685237460643</v>
      </c>
      <c r="AD119" s="50">
        <v>51.937227605933032</v>
      </c>
      <c r="AE119" s="50">
        <v>53.524709538513925</v>
      </c>
      <c r="AF119" s="50">
        <v>52.68455533384757</v>
      </c>
      <c r="AG119" s="50">
        <v>53.641108001517161</v>
      </c>
      <c r="AH119" s="50">
        <v>58.7218123029254</v>
      </c>
      <c r="AI119" s="50">
        <v>53.837242559204725</v>
      </c>
      <c r="AJ119" s="50">
        <v>55.780821225067548</v>
      </c>
      <c r="AK119" s="50">
        <v>59.816593772950753</v>
      </c>
      <c r="AL119" s="50">
        <v>58.953281048687209</v>
      </c>
      <c r="AM119" s="49">
        <v>61.67138426051757</v>
      </c>
    </row>
    <row r="120" spans="1:45" s="7" customFormat="1" ht="12" customHeight="1">
      <c r="A120" s="12"/>
      <c r="B120" s="12" t="s">
        <v>41</v>
      </c>
      <c r="C120" s="52">
        <v>6.820689163128268</v>
      </c>
      <c r="D120" s="51">
        <v>7.2062849497568457</v>
      </c>
      <c r="E120" s="51">
        <v>7.7306607672391321</v>
      </c>
      <c r="F120" s="50">
        <v>8.369632634229669</v>
      </c>
      <c r="G120" s="50">
        <v>9.2992146190109199</v>
      </c>
      <c r="H120" s="50">
        <v>10.121281931065543</v>
      </c>
      <c r="I120" s="50">
        <v>10.874132371632397</v>
      </c>
      <c r="J120" s="50">
        <v>10.548577999999997</v>
      </c>
      <c r="K120" s="50">
        <v>10.959598</v>
      </c>
      <c r="L120" s="50">
        <v>11.76116227434</v>
      </c>
      <c r="M120" s="50">
        <v>12.344736443979999</v>
      </c>
      <c r="N120" s="50">
        <v>13.044627279959998</v>
      </c>
      <c r="O120" s="50">
        <v>13.448357261180002</v>
      </c>
      <c r="P120" s="50">
        <v>14.203722035529999</v>
      </c>
      <c r="Q120" s="50">
        <v>14.92790377623</v>
      </c>
      <c r="R120" s="50">
        <v>15.573087950209999</v>
      </c>
      <c r="S120" s="50">
        <v>16.621620847270002</v>
      </c>
      <c r="T120" s="50">
        <v>17.610315937140001</v>
      </c>
      <c r="U120" s="50">
        <v>18.511249365720001</v>
      </c>
      <c r="V120" s="50">
        <v>18.918654348670003</v>
      </c>
      <c r="W120" s="50">
        <v>19.730429594529998</v>
      </c>
      <c r="X120" s="50">
        <v>20.521848243619999</v>
      </c>
      <c r="Y120" s="50">
        <v>21.312373080839997</v>
      </c>
      <c r="Z120" s="50">
        <v>22.199677761810001</v>
      </c>
      <c r="AA120" s="50">
        <v>23.055040074300006</v>
      </c>
      <c r="AB120" s="50">
        <v>24.051989133280017</v>
      </c>
      <c r="AC120" s="50">
        <v>25.381975395990004</v>
      </c>
      <c r="AD120" s="50">
        <v>26.155420804759984</v>
      </c>
      <c r="AE120" s="50">
        <v>27.792846103520002</v>
      </c>
      <c r="AF120" s="50">
        <v>28.594023824620006</v>
      </c>
      <c r="AG120" s="50">
        <v>29.546228402800001</v>
      </c>
      <c r="AH120" s="50">
        <v>30.04475464607</v>
      </c>
      <c r="AI120" s="50">
        <v>31.104845494439996</v>
      </c>
      <c r="AJ120" s="50">
        <v>31.591412880859988</v>
      </c>
      <c r="AK120" s="50">
        <v>33.086091603110006</v>
      </c>
      <c r="AL120" s="50">
        <v>34.587752248380013</v>
      </c>
      <c r="AM120" s="49">
        <v>36.980298114530001</v>
      </c>
    </row>
    <row r="121" spans="1:45" s="7" customFormat="1" ht="12" customHeight="1">
      <c r="A121" s="12"/>
      <c r="B121" s="12" t="s">
        <v>40</v>
      </c>
      <c r="C121" s="52">
        <v>2.6771520089999998</v>
      </c>
      <c r="D121" s="51">
        <v>2.8380836519999995</v>
      </c>
      <c r="E121" s="51">
        <v>3.017570831</v>
      </c>
      <c r="F121" s="50">
        <v>3.2587090750000001</v>
      </c>
      <c r="G121" s="50">
        <v>3.6420002060000005</v>
      </c>
      <c r="H121" s="50">
        <v>3.9385245060000003</v>
      </c>
      <c r="I121" s="50">
        <v>3.9925816190000005</v>
      </c>
      <c r="J121" s="50">
        <v>4.0007556100000006</v>
      </c>
      <c r="K121" s="50">
        <v>4.0651722590000006</v>
      </c>
      <c r="L121" s="50">
        <v>4.1068007790000003</v>
      </c>
      <c r="M121" s="50">
        <v>4.1682907919999996</v>
      </c>
      <c r="N121" s="50">
        <v>4.2170843330000007</v>
      </c>
      <c r="O121" s="50">
        <v>4.3586448739999994</v>
      </c>
      <c r="P121" s="50">
        <v>4.5464859429999995</v>
      </c>
      <c r="Q121" s="50">
        <v>4.7480210310000004</v>
      </c>
      <c r="R121" s="50">
        <v>4.958887807</v>
      </c>
      <c r="S121" s="50">
        <v>5.2228410749999998</v>
      </c>
      <c r="T121" s="50">
        <v>5.3581803099999998</v>
      </c>
      <c r="U121" s="50">
        <v>5.4204145740000005</v>
      </c>
      <c r="V121" s="50">
        <v>5.4846253510000009</v>
      </c>
      <c r="W121" s="50">
        <v>5.5313629830000002</v>
      </c>
      <c r="X121" s="50">
        <v>5.743835462999999</v>
      </c>
      <c r="Y121" s="50">
        <v>5.9683478210000001</v>
      </c>
      <c r="Z121" s="50">
        <v>5.9927655349999984</v>
      </c>
      <c r="AA121" s="50">
        <v>6.0644129330000007</v>
      </c>
      <c r="AB121" s="50">
        <v>6.396532928000001</v>
      </c>
      <c r="AC121" s="50">
        <v>6.5379072430000003</v>
      </c>
      <c r="AD121" s="50">
        <v>6.7766169739999995</v>
      </c>
      <c r="AE121" s="50">
        <v>6.886133676</v>
      </c>
      <c r="AF121" s="50">
        <v>7.212688581000001</v>
      </c>
      <c r="AG121" s="50">
        <v>7.0803693810000006</v>
      </c>
      <c r="AH121" s="50">
        <v>7.1340177640000002</v>
      </c>
      <c r="AI121" s="50">
        <v>7.2399895450000002</v>
      </c>
      <c r="AJ121" s="50">
        <v>7.0841192329999991</v>
      </c>
      <c r="AK121" s="50">
        <v>7.0910186919999996</v>
      </c>
      <c r="AL121" s="50">
        <v>7.1995530149999993</v>
      </c>
      <c r="AM121" s="49">
        <v>7.4872056460000014</v>
      </c>
    </row>
    <row r="122" spans="1:45" s="7" customFormat="1" ht="12" customHeight="1">
      <c r="A122" s="12"/>
      <c r="B122" s="12" t="s">
        <v>39</v>
      </c>
      <c r="C122" s="52">
        <v>0.71583191525000001</v>
      </c>
      <c r="D122" s="51">
        <v>0.84882794067</v>
      </c>
      <c r="E122" s="51">
        <v>0.89156839423000001</v>
      </c>
      <c r="F122" s="50">
        <v>0.88510661001000002</v>
      </c>
      <c r="G122" s="50">
        <v>0.88946552963000003</v>
      </c>
      <c r="H122" s="50">
        <v>0.88741098918000005</v>
      </c>
      <c r="I122" s="50">
        <v>0.83047341722000001</v>
      </c>
      <c r="J122" s="50">
        <v>0.8099388368999999</v>
      </c>
      <c r="K122" s="50">
        <v>0.62086075421999998</v>
      </c>
      <c r="L122" s="50">
        <v>0.62130410937000002</v>
      </c>
      <c r="M122" s="50">
        <v>0.58188065796999988</v>
      </c>
      <c r="N122" s="50">
        <v>0.55761897273000016</v>
      </c>
      <c r="O122" s="50">
        <v>0.63109330974</v>
      </c>
      <c r="P122" s="50">
        <v>0.68027629766999997</v>
      </c>
      <c r="Q122" s="50">
        <v>0.69388603880999999</v>
      </c>
      <c r="R122" s="50">
        <v>0.69202580635999988</v>
      </c>
      <c r="S122" s="50">
        <v>0.70337442420000007</v>
      </c>
      <c r="T122" s="50">
        <v>0.55048179299</v>
      </c>
      <c r="U122" s="50">
        <v>0.84171903822000005</v>
      </c>
      <c r="V122" s="50">
        <v>1.32063475322</v>
      </c>
      <c r="W122" s="50">
        <v>1.3360597269800001</v>
      </c>
      <c r="X122" s="50">
        <v>1.4365236892100002</v>
      </c>
      <c r="Y122" s="50">
        <v>1.5345922025100001</v>
      </c>
      <c r="Z122" s="50">
        <v>1.6031657016300001</v>
      </c>
      <c r="AA122" s="50">
        <v>1.6108108289800003</v>
      </c>
      <c r="AB122" s="50">
        <v>1.6057178900899998</v>
      </c>
      <c r="AC122" s="50">
        <v>1.6383549964799999</v>
      </c>
      <c r="AD122" s="50">
        <v>1.6684626766900001</v>
      </c>
      <c r="AE122" s="50">
        <v>1.7029277402399998</v>
      </c>
      <c r="AF122" s="50">
        <v>1.7455167400300002</v>
      </c>
      <c r="AG122" s="50">
        <v>1.72395535866</v>
      </c>
      <c r="AH122" s="50">
        <v>1.6809880578699998</v>
      </c>
      <c r="AI122" s="50">
        <v>1.6953843228300003</v>
      </c>
      <c r="AJ122" s="50">
        <v>1.6374430600600003</v>
      </c>
      <c r="AK122" s="50">
        <v>1.8646135407700002</v>
      </c>
      <c r="AL122" s="50">
        <v>1.8745644755699997</v>
      </c>
      <c r="AM122" s="49">
        <v>1.9857097248600002</v>
      </c>
    </row>
    <row r="123" spans="1:45" s="7" customFormat="1" ht="12" customHeight="1">
      <c r="A123" s="12"/>
      <c r="B123" s="12" t="s">
        <v>38</v>
      </c>
      <c r="C123" s="52">
        <v>0.6099365361700001</v>
      </c>
      <c r="D123" s="51">
        <v>0.51931242633999997</v>
      </c>
      <c r="E123" s="51">
        <v>0.40228258547000006</v>
      </c>
      <c r="F123" s="50">
        <v>0.45193077112000002</v>
      </c>
      <c r="G123" s="50">
        <v>1.2921521947500003</v>
      </c>
      <c r="H123" s="50">
        <v>3.4325243219299995</v>
      </c>
      <c r="I123" s="50">
        <v>5.9301683620699999</v>
      </c>
      <c r="J123" s="50">
        <v>5.7430480720900006</v>
      </c>
      <c r="K123" s="50">
        <v>5.0563948537999996</v>
      </c>
      <c r="L123" s="50">
        <v>5.9375372370000017</v>
      </c>
      <c r="M123" s="50">
        <v>7.8009000000000013</v>
      </c>
      <c r="N123" s="50">
        <v>5.7568000000000001</v>
      </c>
      <c r="O123" s="50">
        <v>4.5759999999999996</v>
      </c>
      <c r="P123" s="50">
        <v>3.2948999999999993</v>
      </c>
      <c r="Q123" s="50">
        <v>3.1354000000000002</v>
      </c>
      <c r="R123" s="50">
        <v>4.5836999999999986</v>
      </c>
      <c r="S123" s="50">
        <v>6.4643000000000006</v>
      </c>
      <c r="T123" s="50">
        <v>6.8494999999999999</v>
      </c>
      <c r="U123" s="50">
        <v>6.4621999999999993</v>
      </c>
      <c r="V123" s="50">
        <v>5.7056000000000004</v>
      </c>
      <c r="W123" s="50">
        <v>4.7981999999999996</v>
      </c>
      <c r="X123" s="50">
        <v>4.5198926472500007</v>
      </c>
      <c r="Y123" s="50">
        <v>7.1270910242699994</v>
      </c>
      <c r="Z123" s="50">
        <v>7.4567389971500004</v>
      </c>
      <c r="AA123" s="50">
        <v>5.5947982331099997</v>
      </c>
      <c r="AB123" s="50">
        <v>5.8049163597999982</v>
      </c>
      <c r="AC123" s="50">
        <v>6.4911393929800001</v>
      </c>
      <c r="AD123" s="50">
        <v>6.5226502153399979</v>
      </c>
      <c r="AE123" s="50">
        <v>6.8735490053199992</v>
      </c>
      <c r="AF123" s="50">
        <v>7.4495013991099972</v>
      </c>
      <c r="AG123" s="50">
        <v>7.3380009308400007</v>
      </c>
      <c r="AH123" s="50">
        <v>6.73058912752</v>
      </c>
      <c r="AI123" s="50">
        <v>6.5314740962300002</v>
      </c>
      <c r="AJ123" s="50">
        <v>17.284378137889998</v>
      </c>
      <c r="AK123" s="50">
        <v>14.286654290899998</v>
      </c>
      <c r="AL123" s="50">
        <v>7.3757346136499979</v>
      </c>
      <c r="AM123" s="49">
        <v>6.4547547776899998</v>
      </c>
    </row>
    <row r="124" spans="1:45" s="7" customFormat="1" ht="12" customHeight="1">
      <c r="A124" s="12"/>
      <c r="B124" s="12" t="s">
        <v>58</v>
      </c>
      <c r="C124" s="52">
        <v>2.3505424412590541</v>
      </c>
      <c r="D124" s="51">
        <v>2.4448037745182281</v>
      </c>
      <c r="E124" s="51">
        <v>2.5432642653956159</v>
      </c>
      <c r="F124" s="50">
        <v>2.655133428376844</v>
      </c>
      <c r="G124" s="50">
        <v>2.8141305483361911</v>
      </c>
      <c r="H124" s="50">
        <v>3.0119255479241862</v>
      </c>
      <c r="I124" s="50">
        <v>3.3262396761144952</v>
      </c>
      <c r="J124" s="50">
        <v>3.4427534940741253</v>
      </c>
      <c r="K124" s="50">
        <v>3.4841451129015746</v>
      </c>
      <c r="L124" s="50">
        <v>3.6401377715793561</v>
      </c>
      <c r="M124" s="50">
        <v>3.7880206754685548</v>
      </c>
      <c r="N124" s="50">
        <v>3.8205677152495432</v>
      </c>
      <c r="O124" s="50">
        <v>3.8452518121383226</v>
      </c>
      <c r="P124" s="50">
        <v>3.8612316823028481</v>
      </c>
      <c r="Q124" s="50">
        <v>3.9007251722641318</v>
      </c>
      <c r="R124" s="50">
        <v>4.1030467003751276</v>
      </c>
      <c r="S124" s="50">
        <v>4.1870234535288349</v>
      </c>
      <c r="T124" s="50">
        <v>4.219172248803293</v>
      </c>
      <c r="U124" s="50">
        <v>4.2969543302258693</v>
      </c>
      <c r="V124" s="50">
        <v>4.3798082007588759</v>
      </c>
      <c r="W124" s="50">
        <v>4.4835523579202334</v>
      </c>
      <c r="X124" s="50">
        <v>4.5923471809445306</v>
      </c>
      <c r="Y124" s="50">
        <v>4.9397139598100006</v>
      </c>
      <c r="Z124" s="50">
        <v>5.2035680956600006</v>
      </c>
      <c r="AA124" s="50">
        <v>5.2785511009699997</v>
      </c>
      <c r="AB124" s="50">
        <v>5.4316611375099999</v>
      </c>
      <c r="AC124" s="50">
        <v>5.6297219499400004</v>
      </c>
      <c r="AD124" s="50">
        <v>5.8519585866299995</v>
      </c>
      <c r="AE124" s="50">
        <v>6.0187755292799991</v>
      </c>
      <c r="AF124" s="50">
        <v>6.0648044369100012</v>
      </c>
      <c r="AG124" s="50">
        <v>6.2549463216899994</v>
      </c>
      <c r="AH124" s="50">
        <v>6.3319344389099994</v>
      </c>
      <c r="AI124" s="50">
        <v>6.5125378240999998</v>
      </c>
      <c r="AJ124" s="50">
        <v>6.7142661952899996</v>
      </c>
      <c r="AK124" s="50">
        <v>6.874174330769999</v>
      </c>
      <c r="AL124" s="50">
        <v>6.9065021374200004</v>
      </c>
      <c r="AM124" s="49">
        <v>7.1068593501100006</v>
      </c>
    </row>
    <row r="125" spans="1:45" s="7" customFormat="1" ht="12" customHeight="1">
      <c r="A125" s="12"/>
      <c r="B125" s="12" t="s">
        <v>33</v>
      </c>
      <c r="C125" s="52" t="s">
        <v>37</v>
      </c>
      <c r="D125" s="51" t="s">
        <v>37</v>
      </c>
      <c r="E125" s="51" t="s">
        <v>37</v>
      </c>
      <c r="F125" s="50" t="s">
        <v>37</v>
      </c>
      <c r="G125" s="50" t="s">
        <v>37</v>
      </c>
      <c r="H125" s="50" t="s">
        <v>37</v>
      </c>
      <c r="I125" s="50" t="s">
        <v>37</v>
      </c>
      <c r="J125" s="50" t="s">
        <v>37</v>
      </c>
      <c r="K125" s="50" t="s">
        <v>37</v>
      </c>
      <c r="L125" s="50" t="s">
        <v>37</v>
      </c>
      <c r="M125" s="50" t="s">
        <v>37</v>
      </c>
      <c r="N125" s="50" t="s">
        <v>37</v>
      </c>
      <c r="O125" s="50" t="s">
        <v>37</v>
      </c>
      <c r="P125" s="50" t="s">
        <v>37</v>
      </c>
      <c r="Q125" s="50" t="s">
        <v>37</v>
      </c>
      <c r="R125" s="50" t="s">
        <v>37</v>
      </c>
      <c r="S125" s="50" t="s">
        <v>37</v>
      </c>
      <c r="T125" s="50" t="s">
        <v>37</v>
      </c>
      <c r="U125" s="50" t="s">
        <v>37</v>
      </c>
      <c r="V125" s="50" t="s">
        <v>37</v>
      </c>
      <c r="W125" s="50" t="s">
        <v>37</v>
      </c>
      <c r="X125" s="50" t="s">
        <v>37</v>
      </c>
      <c r="Y125" s="50" t="s">
        <v>37</v>
      </c>
      <c r="Z125" s="50" t="s">
        <v>37</v>
      </c>
      <c r="AA125" s="50" t="s">
        <v>37</v>
      </c>
      <c r="AB125" s="50" t="s">
        <v>37</v>
      </c>
      <c r="AC125" s="50" t="s">
        <v>37</v>
      </c>
      <c r="AD125" s="50" t="s">
        <v>37</v>
      </c>
      <c r="AE125" s="50" t="s">
        <v>37</v>
      </c>
      <c r="AF125" s="50" t="s">
        <v>37</v>
      </c>
      <c r="AG125" s="50" t="s">
        <v>37</v>
      </c>
      <c r="AH125" s="50" t="s">
        <v>37</v>
      </c>
      <c r="AI125" s="50" t="s">
        <v>37</v>
      </c>
      <c r="AJ125" s="50" t="s">
        <v>37</v>
      </c>
      <c r="AK125" s="50">
        <v>1.7588649500000001E-3</v>
      </c>
      <c r="AL125" s="50">
        <v>1.3641473929999998E-2</v>
      </c>
      <c r="AM125" s="49">
        <v>2.6252312329999999E-2</v>
      </c>
    </row>
    <row r="126" spans="1:45" s="7" customFormat="1" ht="12" customHeight="1">
      <c r="A126" s="12"/>
      <c r="B126" s="12" t="s">
        <v>32</v>
      </c>
      <c r="C126" s="52" t="s">
        <v>37</v>
      </c>
      <c r="D126" s="51" t="s">
        <v>37</v>
      </c>
      <c r="E126" s="51" t="s">
        <v>37</v>
      </c>
      <c r="F126" s="50" t="s">
        <v>37</v>
      </c>
      <c r="G126" s="50" t="s">
        <v>37</v>
      </c>
      <c r="H126" s="50" t="s">
        <v>37</v>
      </c>
      <c r="I126" s="50" t="s">
        <v>37</v>
      </c>
      <c r="J126" s="50" t="s">
        <v>37</v>
      </c>
      <c r="K126" s="50" t="s">
        <v>37</v>
      </c>
      <c r="L126" s="50" t="s">
        <v>37</v>
      </c>
      <c r="M126" s="50" t="s">
        <v>37</v>
      </c>
      <c r="N126" s="50" t="s">
        <v>37</v>
      </c>
      <c r="O126" s="50" t="s">
        <v>37</v>
      </c>
      <c r="P126" s="50" t="s">
        <v>37</v>
      </c>
      <c r="Q126" s="50" t="s">
        <v>37</v>
      </c>
      <c r="R126" s="50" t="s">
        <v>37</v>
      </c>
      <c r="S126" s="50" t="s">
        <v>37</v>
      </c>
      <c r="T126" s="50" t="s">
        <v>37</v>
      </c>
      <c r="U126" s="50" t="s">
        <v>37</v>
      </c>
      <c r="V126" s="50" t="s">
        <v>37</v>
      </c>
      <c r="W126" s="50" t="s">
        <v>37</v>
      </c>
      <c r="X126" s="50" t="s">
        <v>37</v>
      </c>
      <c r="Y126" s="50" t="s">
        <v>37</v>
      </c>
      <c r="Z126" s="50" t="s">
        <v>37</v>
      </c>
      <c r="AA126" s="50" t="s">
        <v>37</v>
      </c>
      <c r="AB126" s="50" t="s">
        <v>37</v>
      </c>
      <c r="AC126" s="50" t="s">
        <v>37</v>
      </c>
      <c r="AD126" s="50" t="s">
        <v>37</v>
      </c>
      <c r="AE126" s="50" t="s">
        <v>37</v>
      </c>
      <c r="AF126" s="50" t="s">
        <v>37</v>
      </c>
      <c r="AG126" s="50" t="s">
        <v>37</v>
      </c>
      <c r="AH126" s="50" t="s">
        <v>37</v>
      </c>
      <c r="AI126" s="50" t="s">
        <v>37</v>
      </c>
      <c r="AJ126" s="50">
        <v>2.2006642821</v>
      </c>
      <c r="AK126" s="50">
        <v>1.7910965836599999</v>
      </c>
      <c r="AL126" s="50">
        <v>0.27737753606999999</v>
      </c>
      <c r="AM126" s="49">
        <v>3.2935952500000002E-3</v>
      </c>
    </row>
    <row r="127" spans="1:45" s="53" customFormat="1" ht="30" customHeight="1">
      <c r="A127" s="56"/>
      <c r="B127" s="56" t="s">
        <v>47</v>
      </c>
      <c r="C127" s="52">
        <v>12.62344957693</v>
      </c>
      <c r="D127" s="51">
        <v>14.714770131051482</v>
      </c>
      <c r="E127" s="51">
        <v>18.143086939837993</v>
      </c>
      <c r="F127" s="51">
        <v>20.32400178570823</v>
      </c>
      <c r="G127" s="51">
        <v>20.449191949830659</v>
      </c>
      <c r="H127" s="51">
        <v>18.3584080771979</v>
      </c>
      <c r="I127" s="51">
        <v>16.291316039278339</v>
      </c>
      <c r="J127" s="51">
        <v>15.785839193369581</v>
      </c>
      <c r="K127" s="51">
        <v>16.995492513627607</v>
      </c>
      <c r="L127" s="51">
        <v>15.762484732664142</v>
      </c>
      <c r="M127" s="51">
        <v>12.04051369906888</v>
      </c>
      <c r="N127" s="51">
        <v>14.453869189452352</v>
      </c>
      <c r="O127" s="51">
        <v>14.870886866470993</v>
      </c>
      <c r="P127" s="51">
        <v>18.030576145443337</v>
      </c>
      <c r="Q127" s="51">
        <v>17.851699020274932</v>
      </c>
      <c r="R127" s="51">
        <v>15.548427192876966</v>
      </c>
      <c r="S127" s="51">
        <v>13.786064260281471</v>
      </c>
      <c r="T127" s="51">
        <v>11.580313667160516</v>
      </c>
      <c r="U127" s="51">
        <v>14.089097859477818</v>
      </c>
      <c r="V127" s="51">
        <v>17.815976478725549</v>
      </c>
      <c r="W127" s="51">
        <v>24.829408807858517</v>
      </c>
      <c r="X127" s="51">
        <v>25.100588070327309</v>
      </c>
      <c r="Y127" s="51">
        <v>16.872766170117334</v>
      </c>
      <c r="Z127" s="51">
        <v>17.087476005588794</v>
      </c>
      <c r="AA127" s="51">
        <v>21.923375213012331</v>
      </c>
      <c r="AB127" s="51">
        <v>18.469115126409669</v>
      </c>
      <c r="AC127" s="51">
        <v>20.833921704166961</v>
      </c>
      <c r="AD127" s="51">
        <v>20.393119088815165</v>
      </c>
      <c r="AE127" s="51">
        <v>16.494347417364164</v>
      </c>
      <c r="AF127" s="51">
        <v>17.066830722454039</v>
      </c>
      <c r="AG127" s="51">
        <v>20.888639669613809</v>
      </c>
      <c r="AH127" s="51">
        <v>15.367130433577334</v>
      </c>
      <c r="AI127" s="51">
        <v>26.245335178411754</v>
      </c>
      <c r="AJ127" s="51">
        <v>29.294675829661049</v>
      </c>
      <c r="AK127" s="51">
        <v>22.079549469725759</v>
      </c>
      <c r="AL127" s="51">
        <v>24.697084263283134</v>
      </c>
      <c r="AM127" s="55">
        <v>23.952488791282764</v>
      </c>
      <c r="AN127" s="54"/>
      <c r="AO127" s="54"/>
      <c r="AP127" s="54"/>
      <c r="AQ127" s="54"/>
      <c r="AR127" s="54"/>
      <c r="AS127" s="54"/>
    </row>
    <row r="128" spans="1:45" s="4" customFormat="1" ht="12.75" customHeight="1">
      <c r="A128" s="9"/>
      <c r="B128" s="9" t="s">
        <v>46</v>
      </c>
      <c r="C128" s="52">
        <v>0.79799314294647405</v>
      </c>
      <c r="D128" s="51">
        <v>0.93197563806179096</v>
      </c>
      <c r="E128" s="51">
        <v>1.6970734509581853</v>
      </c>
      <c r="F128" s="50">
        <v>2.0229904876732907</v>
      </c>
      <c r="G128" s="50">
        <v>2.3402474979887558</v>
      </c>
      <c r="H128" s="50">
        <v>1.9768194280995595</v>
      </c>
      <c r="I128" s="50">
        <v>0.84076551520655629</v>
      </c>
      <c r="J128" s="50">
        <v>0.60072487337306302</v>
      </c>
      <c r="K128" s="50">
        <v>3.7889519105057841E-2</v>
      </c>
      <c r="L128" s="50">
        <v>-4.4322993951063837E-2</v>
      </c>
      <c r="M128" s="50">
        <v>-0.58818982584129842</v>
      </c>
      <c r="N128" s="50">
        <v>-1.3989455501557568</v>
      </c>
      <c r="O128" s="50">
        <v>-0.23777724793561719</v>
      </c>
      <c r="P128" s="50">
        <v>1.0066609249637803</v>
      </c>
      <c r="Q128" s="50">
        <v>1.0405018065701224</v>
      </c>
      <c r="R128" s="50">
        <v>1.2100830563079945</v>
      </c>
      <c r="S128" s="50">
        <v>1.0661192687500771</v>
      </c>
      <c r="T128" s="50">
        <v>1.2630460470914222</v>
      </c>
      <c r="U128" s="50">
        <v>1.1534253418203042</v>
      </c>
      <c r="V128" s="50">
        <v>1.9371948046417493</v>
      </c>
      <c r="W128" s="50">
        <v>2.1284503670852719</v>
      </c>
      <c r="X128" s="50">
        <v>3.0879738724260752</v>
      </c>
      <c r="Y128" s="50">
        <v>1.9051975410471131</v>
      </c>
      <c r="Z128" s="50">
        <v>1.4579742878465549</v>
      </c>
      <c r="AA128" s="50">
        <v>1.154563385300251</v>
      </c>
      <c r="AB128" s="50">
        <v>1.070390813330123</v>
      </c>
      <c r="AC128" s="50">
        <v>0.74424506150270464</v>
      </c>
      <c r="AD128" s="50">
        <v>0.46414567980094579</v>
      </c>
      <c r="AE128" s="50">
        <v>0.16382443014356976</v>
      </c>
      <c r="AF128" s="50">
        <v>-0.14504805019003833</v>
      </c>
      <c r="AG128" s="50">
        <v>-0.37478241867961332</v>
      </c>
      <c r="AH128" s="50">
        <v>-0.46968787746099405</v>
      </c>
      <c r="AI128" s="50">
        <v>-0.56483281377626549</v>
      </c>
      <c r="AJ128" s="50">
        <v>1.1112896087125919</v>
      </c>
      <c r="AK128" s="50">
        <v>1.4173096361414281</v>
      </c>
      <c r="AL128" s="50">
        <v>2.2001861637383553</v>
      </c>
      <c r="AM128" s="49">
        <v>1.8779164543429361</v>
      </c>
    </row>
    <row r="129" spans="1:39" s="4" customFormat="1" ht="12.75" customHeight="1">
      <c r="A129" s="9"/>
      <c r="B129" s="9" t="s">
        <v>45</v>
      </c>
      <c r="C129" s="52" t="s">
        <v>37</v>
      </c>
      <c r="D129" s="51" t="s">
        <v>37</v>
      </c>
      <c r="E129" s="51" t="s">
        <v>37</v>
      </c>
      <c r="F129" s="50" t="s">
        <v>37</v>
      </c>
      <c r="G129" s="50" t="s">
        <v>37</v>
      </c>
      <c r="H129" s="50" t="s">
        <v>37</v>
      </c>
      <c r="I129" s="50" t="s">
        <v>37</v>
      </c>
      <c r="J129" s="50" t="s">
        <v>37</v>
      </c>
      <c r="K129" s="50" t="s">
        <v>37</v>
      </c>
      <c r="L129" s="50" t="s">
        <v>37</v>
      </c>
      <c r="M129" s="50" t="s">
        <v>37</v>
      </c>
      <c r="N129" s="50" t="s">
        <v>37</v>
      </c>
      <c r="O129" s="50" t="s">
        <v>37</v>
      </c>
      <c r="P129" s="50" t="s">
        <v>37</v>
      </c>
      <c r="Q129" s="50" t="s">
        <v>37</v>
      </c>
      <c r="R129" s="50" t="s">
        <v>37</v>
      </c>
      <c r="S129" s="50" t="s">
        <v>37</v>
      </c>
      <c r="T129" s="50" t="s">
        <v>37</v>
      </c>
      <c r="U129" s="50" t="s">
        <v>37</v>
      </c>
      <c r="V129" s="50" t="s">
        <v>37</v>
      </c>
      <c r="W129" s="50" t="s">
        <v>37</v>
      </c>
      <c r="X129" s="50" t="s">
        <v>37</v>
      </c>
      <c r="Y129" s="50" t="s">
        <v>37</v>
      </c>
      <c r="Z129" s="50" t="s">
        <v>37</v>
      </c>
      <c r="AA129" s="50" t="s">
        <v>37</v>
      </c>
      <c r="AB129" s="50" t="s">
        <v>37</v>
      </c>
      <c r="AC129" s="50" t="s">
        <v>37</v>
      </c>
      <c r="AD129" s="50" t="s">
        <v>37</v>
      </c>
      <c r="AE129" s="50" t="s">
        <v>37</v>
      </c>
      <c r="AF129" s="50" t="s">
        <v>37</v>
      </c>
      <c r="AG129" s="50" t="s">
        <v>37</v>
      </c>
      <c r="AH129" s="50" t="s">
        <v>37</v>
      </c>
      <c r="AI129" s="50" t="s">
        <v>37</v>
      </c>
      <c r="AJ129" s="50" t="s">
        <v>37</v>
      </c>
      <c r="AK129" s="50" t="s">
        <v>37</v>
      </c>
      <c r="AL129" s="50" t="s">
        <v>37</v>
      </c>
      <c r="AM129" s="49" t="s">
        <v>37</v>
      </c>
    </row>
    <row r="130" spans="1:39" s="4" customFormat="1" ht="12.75" customHeight="1">
      <c r="A130" s="9"/>
      <c r="B130" s="9" t="s">
        <v>44</v>
      </c>
      <c r="C130" s="52">
        <v>-8.2779616440000148E-2</v>
      </c>
      <c r="D130" s="51">
        <v>0.21857598105000034</v>
      </c>
      <c r="E130" s="51">
        <v>0.2784815817199992</v>
      </c>
      <c r="F130" s="50">
        <v>0.27846570733999854</v>
      </c>
      <c r="G130" s="50">
        <v>0.22276023831000111</v>
      </c>
      <c r="H130" s="50">
        <v>1.1244081570000163E-2</v>
      </c>
      <c r="I130" s="50">
        <v>-0.41985495783000076</v>
      </c>
      <c r="J130" s="50">
        <v>-0.62532389718000014</v>
      </c>
      <c r="K130" s="50">
        <v>-0.34289875919999852</v>
      </c>
      <c r="L130" s="50">
        <v>-0.42689661204000001</v>
      </c>
      <c r="M130" s="50">
        <v>-0.61514756762999878</v>
      </c>
      <c r="N130" s="50">
        <v>-0.69575532991999989</v>
      </c>
      <c r="O130" s="50">
        <v>-0.7991435423700004</v>
      </c>
      <c r="P130" s="50">
        <v>-0.8204883404899983</v>
      </c>
      <c r="Q130" s="50">
        <v>-1.00751884058</v>
      </c>
      <c r="R130" s="50">
        <v>-1.1894893035200003</v>
      </c>
      <c r="S130" s="50">
        <v>-1.4478649751699959</v>
      </c>
      <c r="T130" s="50">
        <v>-1.5855467686099964</v>
      </c>
      <c r="U130" s="50">
        <v>-1.7378467613899993</v>
      </c>
      <c r="V130" s="50">
        <v>-1.5563657711999968</v>
      </c>
      <c r="W130" s="50">
        <v>-1.5897591689500004</v>
      </c>
      <c r="X130" s="50">
        <v>-1.4595570021799995</v>
      </c>
      <c r="Y130" s="50">
        <v>-1.4116136012599982</v>
      </c>
      <c r="Z130" s="50">
        <v>-1.1212495654799997</v>
      </c>
      <c r="AA130" s="50">
        <v>-2.4799155830849486E-2</v>
      </c>
      <c r="AB130" s="50">
        <v>0.46416718563067116</v>
      </c>
      <c r="AC130" s="50">
        <v>0.56534303639759131</v>
      </c>
      <c r="AD130" s="50">
        <v>0.75358806753413587</v>
      </c>
      <c r="AE130" s="50">
        <v>0.70964350525041298</v>
      </c>
      <c r="AF130" s="50">
        <v>0.75256111266874359</v>
      </c>
      <c r="AG130" s="50">
        <v>0.88548078006324249</v>
      </c>
      <c r="AH130" s="50">
        <v>6.8396908476443061E-3</v>
      </c>
      <c r="AI130" s="50">
        <v>-0.30244326733456545</v>
      </c>
      <c r="AJ130" s="50">
        <v>-0.37095380475719503</v>
      </c>
      <c r="AK130" s="50">
        <v>-0.31906801561692372</v>
      </c>
      <c r="AL130" s="50">
        <v>0.17051708548941133</v>
      </c>
      <c r="AM130" s="49">
        <v>0.108681889253814</v>
      </c>
    </row>
    <row r="131" spans="1:39" s="4" customFormat="1" ht="12.75" customHeight="1">
      <c r="A131" s="9"/>
      <c r="B131" s="9" t="s">
        <v>43</v>
      </c>
      <c r="C131" s="52" t="s">
        <v>37</v>
      </c>
      <c r="D131" s="51" t="s">
        <v>37</v>
      </c>
      <c r="E131" s="51" t="s">
        <v>37</v>
      </c>
      <c r="F131" s="50" t="s">
        <v>37</v>
      </c>
      <c r="G131" s="50" t="s">
        <v>37</v>
      </c>
      <c r="H131" s="50" t="s">
        <v>37</v>
      </c>
      <c r="I131" s="50" t="s">
        <v>37</v>
      </c>
      <c r="J131" s="50" t="s">
        <v>37</v>
      </c>
      <c r="K131" s="50" t="s">
        <v>37</v>
      </c>
      <c r="L131" s="50" t="s">
        <v>37</v>
      </c>
      <c r="M131" s="50" t="s">
        <v>37</v>
      </c>
      <c r="N131" s="50" t="s">
        <v>37</v>
      </c>
      <c r="O131" s="50" t="s">
        <v>37</v>
      </c>
      <c r="P131" s="50" t="s">
        <v>37</v>
      </c>
      <c r="Q131" s="50" t="s">
        <v>37</v>
      </c>
      <c r="R131" s="50" t="s">
        <v>37</v>
      </c>
      <c r="S131" s="50" t="s">
        <v>37</v>
      </c>
      <c r="T131" s="50" t="s">
        <v>37</v>
      </c>
      <c r="U131" s="50" t="s">
        <v>37</v>
      </c>
      <c r="V131" s="50" t="s">
        <v>37</v>
      </c>
      <c r="W131" s="50" t="s">
        <v>37</v>
      </c>
      <c r="X131" s="50" t="s">
        <v>37</v>
      </c>
      <c r="Y131" s="50" t="s">
        <v>37</v>
      </c>
      <c r="Z131" s="50" t="s">
        <v>37</v>
      </c>
      <c r="AA131" s="50" t="s">
        <v>37</v>
      </c>
      <c r="AB131" s="50" t="s">
        <v>37</v>
      </c>
      <c r="AC131" s="50" t="s">
        <v>37</v>
      </c>
      <c r="AD131" s="50" t="s">
        <v>37</v>
      </c>
      <c r="AE131" s="50" t="s">
        <v>37</v>
      </c>
      <c r="AF131" s="50" t="s">
        <v>37</v>
      </c>
      <c r="AG131" s="50" t="s">
        <v>37</v>
      </c>
      <c r="AH131" s="50" t="s">
        <v>37</v>
      </c>
      <c r="AI131" s="50" t="s">
        <v>37</v>
      </c>
      <c r="AJ131" s="50" t="s">
        <v>37</v>
      </c>
      <c r="AK131" s="50" t="s">
        <v>37</v>
      </c>
      <c r="AL131" s="50" t="s">
        <v>37</v>
      </c>
      <c r="AM131" s="49" t="s">
        <v>37</v>
      </c>
    </row>
    <row r="132" spans="1:39" s="4" customFormat="1" ht="12.75" customHeight="1">
      <c r="A132" s="9"/>
      <c r="B132" s="9" t="s">
        <v>42</v>
      </c>
      <c r="C132" s="52">
        <v>10.778763302151589</v>
      </c>
      <c r="D132" s="51">
        <v>12.507315947359913</v>
      </c>
      <c r="E132" s="51">
        <v>14.699275148164084</v>
      </c>
      <c r="F132" s="50">
        <v>16.35425229089828</v>
      </c>
      <c r="G132" s="50">
        <v>17.215382730068885</v>
      </c>
      <c r="H132" s="50">
        <v>18.178212606908438</v>
      </c>
      <c r="I132" s="50">
        <v>17.177704912065007</v>
      </c>
      <c r="J132" s="50">
        <v>16.061387447762677</v>
      </c>
      <c r="K132" s="50">
        <v>15.370560167788069</v>
      </c>
      <c r="L132" s="50">
        <v>14.794152127570062</v>
      </c>
      <c r="M132" s="50">
        <v>13.526196430659576</v>
      </c>
      <c r="N132" s="50">
        <v>15.077327575968859</v>
      </c>
      <c r="O132" s="50">
        <v>12.913118337534936</v>
      </c>
      <c r="P132" s="50">
        <v>13.467130509443065</v>
      </c>
      <c r="Q132" s="50">
        <v>13.255696430659576</v>
      </c>
      <c r="R132" s="50">
        <v>11.854529445452943</v>
      </c>
      <c r="S132" s="50">
        <v>13.189698720197484</v>
      </c>
      <c r="T132" s="50">
        <v>11.671426196996435</v>
      </c>
      <c r="U132" s="50">
        <v>14.305628307238541</v>
      </c>
      <c r="V132" s="50">
        <v>16.044793670152671</v>
      </c>
      <c r="W132" s="50">
        <v>21.703328553757768</v>
      </c>
      <c r="X132" s="50">
        <v>21.637652218471413</v>
      </c>
      <c r="Y132" s="50">
        <v>17.100101631883852</v>
      </c>
      <c r="Z132" s="50">
        <v>17.04754304841385</v>
      </c>
      <c r="AA132" s="50">
        <v>16.712517143105156</v>
      </c>
      <c r="AB132" s="50">
        <v>13.703920550429684</v>
      </c>
      <c r="AC132" s="50">
        <v>17.726535943526958</v>
      </c>
      <c r="AD132" s="50">
        <v>17.406303268155156</v>
      </c>
      <c r="AE132" s="50">
        <v>14.665307815055524</v>
      </c>
      <c r="AF132" s="50">
        <v>15.638995121532949</v>
      </c>
      <c r="AG132" s="50">
        <v>18.441304634203771</v>
      </c>
      <c r="AH132" s="50">
        <v>12.308285158718537</v>
      </c>
      <c r="AI132" s="50">
        <v>22.127405367821748</v>
      </c>
      <c r="AJ132" s="50">
        <v>26.292007014101042</v>
      </c>
      <c r="AK132" s="50">
        <v>19.642609927715778</v>
      </c>
      <c r="AL132" s="50">
        <v>20.959063381113133</v>
      </c>
      <c r="AM132" s="49">
        <v>19.929367702532769</v>
      </c>
    </row>
    <row r="133" spans="1:39" s="4" customFormat="1" ht="12.75" customHeight="1">
      <c r="A133" s="9"/>
      <c r="B133" s="9" t="s">
        <v>41</v>
      </c>
      <c r="C133" s="52">
        <v>-0.10272651808158935</v>
      </c>
      <c r="D133" s="51">
        <v>-0.12447667789843217</v>
      </c>
      <c r="E133" s="51">
        <v>-1.6904339256092499E-2</v>
      </c>
      <c r="F133" s="50">
        <v>0.25382241574994807</v>
      </c>
      <c r="G133" s="50">
        <v>-5.0778622823236224E-4</v>
      </c>
      <c r="H133" s="50">
        <v>-0.21419528144054129</v>
      </c>
      <c r="I133" s="50">
        <v>-9.1429076096670545E-2</v>
      </c>
      <c r="J133" s="50">
        <v>0.17544653067690705</v>
      </c>
      <c r="K133" s="50">
        <v>-6.9347911440467216E-2</v>
      </c>
      <c r="L133" s="50">
        <v>-0.33545368701592271</v>
      </c>
      <c r="M133" s="50">
        <v>7.3160865139305309E-2</v>
      </c>
      <c r="N133" s="50">
        <v>2.7452417723490725E-2</v>
      </c>
      <c r="O133" s="50">
        <v>-2.6035429823939922E-2</v>
      </c>
      <c r="P133" s="50">
        <v>-0.29698515622973354</v>
      </c>
      <c r="Q133" s="50">
        <v>-0.7368763244546499</v>
      </c>
      <c r="R133" s="50">
        <v>7.6767132340301034E-3</v>
      </c>
      <c r="S133" s="50">
        <v>0.34042056422397943</v>
      </c>
      <c r="T133" s="50">
        <v>0.57489580083406688</v>
      </c>
      <c r="U133" s="50">
        <v>0.27236498317927543</v>
      </c>
      <c r="V133" s="50">
        <v>0.61690228663287416</v>
      </c>
      <c r="W133" s="50">
        <v>0.3681157211607351</v>
      </c>
      <c r="X133" s="50">
        <v>-0.59586835685410189</v>
      </c>
      <c r="Y133" s="50">
        <v>-0.63672129750651585</v>
      </c>
      <c r="Z133" s="50">
        <v>0.27251399058494646</v>
      </c>
      <c r="AA133" s="50">
        <v>0.68351001973717207</v>
      </c>
      <c r="AB133" s="50">
        <v>0.54190330277998877</v>
      </c>
      <c r="AC133" s="50">
        <v>-0.26510169615000267</v>
      </c>
      <c r="AD133" s="50">
        <v>-0.20610887717998047</v>
      </c>
      <c r="AE133" s="50">
        <v>-0.56320219743135747</v>
      </c>
      <c r="AF133" s="50">
        <v>0.13827873429109969</v>
      </c>
      <c r="AG133" s="50">
        <v>0.61175902303003382</v>
      </c>
      <c r="AH133" s="50">
        <v>1.4920617113888148</v>
      </c>
      <c r="AI133" s="50">
        <v>2.5591424250200032</v>
      </c>
      <c r="AJ133" s="50">
        <v>0.80954921139000724</v>
      </c>
      <c r="AK133" s="50">
        <v>-0.64606774362000574</v>
      </c>
      <c r="AL133" s="50">
        <v>-1.4364130640300063</v>
      </c>
      <c r="AM133" s="49">
        <v>-1.6971594814699928</v>
      </c>
    </row>
    <row r="134" spans="1:39" s="4" customFormat="1" ht="12.75" customHeight="1">
      <c r="A134" s="9"/>
      <c r="B134" s="9" t="s">
        <v>40</v>
      </c>
      <c r="C134" s="52">
        <v>0.69436387000000055</v>
      </c>
      <c r="D134" s="51">
        <v>0.72035566000000062</v>
      </c>
      <c r="E134" s="51">
        <v>0.83241834299999984</v>
      </c>
      <c r="F134" s="50">
        <v>0.92253304399999936</v>
      </c>
      <c r="G134" s="50">
        <v>0.82230407699999974</v>
      </c>
      <c r="H134" s="50">
        <v>0.67739869899999894</v>
      </c>
      <c r="I134" s="50">
        <v>0.79018675100000013</v>
      </c>
      <c r="J134" s="50">
        <v>1.3805961939999998</v>
      </c>
      <c r="K134" s="50">
        <v>1.5472242859999992</v>
      </c>
      <c r="L134" s="50">
        <v>1.6918702880000001</v>
      </c>
      <c r="M134" s="50">
        <v>1.5402256429999999</v>
      </c>
      <c r="N134" s="50">
        <v>1.5369803599999996</v>
      </c>
      <c r="O134" s="50">
        <v>1.4394856800000007</v>
      </c>
      <c r="P134" s="50">
        <v>1.4456300919999994</v>
      </c>
      <c r="Q134" s="50">
        <v>1.530911744</v>
      </c>
      <c r="R134" s="50">
        <v>1.3486356879999994</v>
      </c>
      <c r="S134" s="50">
        <v>1.2272983639999993</v>
      </c>
      <c r="T134" s="50">
        <v>1.56615474</v>
      </c>
      <c r="U134" s="50">
        <v>1.8546694550000002</v>
      </c>
      <c r="V134" s="50">
        <v>2.1895512509999997</v>
      </c>
      <c r="W134" s="50">
        <v>2.4828087340000002</v>
      </c>
      <c r="X134" s="50">
        <v>2.2042690879999993</v>
      </c>
      <c r="Y134" s="50">
        <v>1.6686517519999997</v>
      </c>
      <c r="Z134" s="50">
        <v>1.8698031480000017</v>
      </c>
      <c r="AA134" s="50">
        <v>1.8159524429999991</v>
      </c>
      <c r="AB134" s="50">
        <v>1.3670411859999996</v>
      </c>
      <c r="AC134" s="50">
        <v>1.2316673519999985</v>
      </c>
      <c r="AD134" s="50">
        <v>0.99671489000000113</v>
      </c>
      <c r="AE134" s="50">
        <v>0.85963538100000003</v>
      </c>
      <c r="AF134" s="50">
        <v>0.604439535999999</v>
      </c>
      <c r="AG134" s="50">
        <v>0.89169695999999932</v>
      </c>
      <c r="AH134" s="50">
        <v>0.88713667699999865</v>
      </c>
      <c r="AI134" s="50">
        <v>0.58120112299999804</v>
      </c>
      <c r="AJ134" s="50">
        <v>0.95529310199999962</v>
      </c>
      <c r="AK134" s="50">
        <v>1.7735796649999993</v>
      </c>
      <c r="AL134" s="50">
        <v>0.21725449400000071</v>
      </c>
      <c r="AM134" s="49">
        <v>0.51459878599999953</v>
      </c>
    </row>
    <row r="135" spans="1:39" s="4" customFormat="1" ht="12.75" customHeight="1">
      <c r="A135" s="9"/>
      <c r="B135" s="9" t="s">
        <v>39</v>
      </c>
      <c r="C135" s="52">
        <v>0.28891680678352716</v>
      </c>
      <c r="D135" s="51">
        <v>6.045206370821006E-2</v>
      </c>
      <c r="E135" s="51">
        <v>7.7027603411815332E-2</v>
      </c>
      <c r="F135" s="50">
        <v>0.1739128243967151</v>
      </c>
      <c r="G135" s="50">
        <v>0.26253542210124808</v>
      </c>
      <c r="H135" s="50">
        <v>0.32583839270044279</v>
      </c>
      <c r="I135" s="50">
        <v>0.42405208755344426</v>
      </c>
      <c r="J135" s="50">
        <v>0.46278318938693325</v>
      </c>
      <c r="K135" s="50">
        <v>0.24456063455494689</v>
      </c>
      <c r="L135" s="50">
        <v>0.25298392908106609</v>
      </c>
      <c r="M135" s="50">
        <v>0.38558239151129625</v>
      </c>
      <c r="N135" s="50">
        <v>0.24994570287575801</v>
      </c>
      <c r="O135" s="50">
        <v>0.20281581315561573</v>
      </c>
      <c r="P135" s="50">
        <v>0.18047834894622383</v>
      </c>
      <c r="Q135" s="50">
        <v>0.19590356870988229</v>
      </c>
      <c r="R135" s="50">
        <v>0.1934029466620002</v>
      </c>
      <c r="S135" s="50">
        <v>0.14950743013992723</v>
      </c>
      <c r="T135" s="50">
        <v>0.3295040238785848</v>
      </c>
      <c r="U135" s="50">
        <v>5.5408593079694125E-2</v>
      </c>
      <c r="V135" s="50">
        <v>-0.39132811313175025</v>
      </c>
      <c r="W135" s="50">
        <v>-0.33990472595525806</v>
      </c>
      <c r="X135" s="50">
        <v>-0.43850145344607516</v>
      </c>
      <c r="Y135" s="50">
        <v>-0.53014191035711977</v>
      </c>
      <c r="Z135" s="50">
        <v>-0.604173270486562</v>
      </c>
      <c r="AA135" s="50">
        <v>9.9657850980602009E-2</v>
      </c>
      <c r="AB135" s="50">
        <v>0.13018714323920175</v>
      </c>
      <c r="AC135" s="50">
        <v>0.13754003379970756</v>
      </c>
      <c r="AD135" s="50">
        <v>0.1358088762949087</v>
      </c>
      <c r="AE135" s="50">
        <v>0.13053109978601288</v>
      </c>
      <c r="AF135" s="50">
        <v>-7.070902088871367E-2</v>
      </c>
      <c r="AG135" s="50">
        <v>-3.1914059513624804E-2</v>
      </c>
      <c r="AH135" s="50">
        <v>4.0808259993332971E-2</v>
      </c>
      <c r="AI135" s="50">
        <v>7.1054698610838837E-2</v>
      </c>
      <c r="AJ135" s="50">
        <v>0.15243548086460601</v>
      </c>
      <c r="AK135" s="50">
        <v>0.18419570431548368</v>
      </c>
      <c r="AL135" s="50">
        <v>0.23917058331223939</v>
      </c>
      <c r="AM135" s="49">
        <v>0.20041111242323631</v>
      </c>
    </row>
    <row r="136" spans="1:39" s="4" customFormat="1" ht="12.75" customHeight="1">
      <c r="A136" s="9"/>
      <c r="B136" s="9" t="s">
        <v>38</v>
      </c>
      <c r="C136" s="52">
        <v>0.20554758956999991</v>
      </c>
      <c r="D136" s="51">
        <v>0.35651051876999995</v>
      </c>
      <c r="E136" s="51">
        <v>0.53414815183999986</v>
      </c>
      <c r="F136" s="50">
        <v>0.28396087334999992</v>
      </c>
      <c r="G136" s="50">
        <v>-0.47383621562000028</v>
      </c>
      <c r="H136" s="50">
        <v>-2.6571038839199996</v>
      </c>
      <c r="I136" s="50">
        <v>-2.4298178133200001</v>
      </c>
      <c r="J136" s="50">
        <v>-2.2413248103500005</v>
      </c>
      <c r="K136" s="50">
        <v>0.24727727021999998</v>
      </c>
      <c r="L136" s="50">
        <v>-0.16844519700000182</v>
      </c>
      <c r="M136" s="50">
        <v>-2.2830999999999992</v>
      </c>
      <c r="N136" s="50">
        <v>-0.33289999999999964</v>
      </c>
      <c r="O136" s="50">
        <v>1.3226999999999989</v>
      </c>
      <c r="P136" s="50">
        <v>2.9353000000000016</v>
      </c>
      <c r="Q136" s="50">
        <v>3.4365999999999999</v>
      </c>
      <c r="R136" s="50">
        <v>2.0034000000000005</v>
      </c>
      <c r="S136" s="50">
        <v>-0.80790000000000051</v>
      </c>
      <c r="T136" s="50">
        <v>-2.2718999999999987</v>
      </c>
      <c r="U136" s="50">
        <v>-1.8782999999999992</v>
      </c>
      <c r="V136" s="50">
        <v>-1.0542000000000007</v>
      </c>
      <c r="W136" s="50">
        <v>2.1500000000000911E-2</v>
      </c>
      <c r="X136" s="50">
        <v>0.61767388282000046</v>
      </c>
      <c r="Y136" s="50">
        <v>-1.4637934706899995</v>
      </c>
      <c r="Z136" s="50">
        <v>-1.7050573952899994</v>
      </c>
      <c r="AA136" s="50">
        <v>1.6274504837199992</v>
      </c>
      <c r="AB136" s="50">
        <v>1.157906390000002</v>
      </c>
      <c r="AC136" s="50">
        <v>0.5873027370900008</v>
      </c>
      <c r="AD136" s="50">
        <v>0.73732141921000316</v>
      </c>
      <c r="AE136" s="50">
        <v>0.60985738656000099</v>
      </c>
      <c r="AF136" s="50">
        <v>0.15553569804000289</v>
      </c>
      <c r="AG136" s="50">
        <v>0.40138748150999892</v>
      </c>
      <c r="AH136" s="50">
        <v>1.1733116450899996</v>
      </c>
      <c r="AI136" s="50">
        <v>1.5640097850699994</v>
      </c>
      <c r="AJ136" s="50">
        <v>0.14477106934999756</v>
      </c>
      <c r="AK136" s="50">
        <v>-0.18578757420999864</v>
      </c>
      <c r="AL136" s="50">
        <v>2.3066550476600014</v>
      </c>
      <c r="AM136" s="49">
        <v>2.7601981102000019</v>
      </c>
    </row>
    <row r="137" spans="1:39" s="4" customFormat="1" ht="12.75" customHeight="1">
      <c r="A137" s="9"/>
      <c r="B137" s="9" t="s">
        <v>58</v>
      </c>
      <c r="C137" s="52">
        <v>4.3371000000000097E-2</v>
      </c>
      <c r="D137" s="51">
        <v>4.4060999999999698E-2</v>
      </c>
      <c r="E137" s="51">
        <v>4.1567000000000465E-2</v>
      </c>
      <c r="F137" s="50">
        <v>3.4064142299999732E-2</v>
      </c>
      <c r="G137" s="50">
        <v>6.0305986209999898E-2</v>
      </c>
      <c r="H137" s="50">
        <v>6.0194034280000322E-2</v>
      </c>
      <c r="I137" s="50">
        <v>-2.9137930000024424E-4</v>
      </c>
      <c r="J137" s="50">
        <v>-2.8450334299999668E-2</v>
      </c>
      <c r="K137" s="50">
        <v>-3.9772693399999753E-2</v>
      </c>
      <c r="L137" s="50">
        <v>-1.4031219799999235E-3</v>
      </c>
      <c r="M137" s="50">
        <v>1.7857622299998184E-3</v>
      </c>
      <c r="N137" s="50">
        <v>-1.023598704000051E-2</v>
      </c>
      <c r="O137" s="50">
        <v>5.5723255910000262E-2</v>
      </c>
      <c r="P137" s="50">
        <v>0.11284976680999989</v>
      </c>
      <c r="Q137" s="50">
        <v>0.13648063537000008</v>
      </c>
      <c r="R137" s="50">
        <v>0.12018864674000088</v>
      </c>
      <c r="S137" s="50">
        <v>6.8784888140000472E-2</v>
      </c>
      <c r="T137" s="50">
        <v>3.2733626970001754E-2</v>
      </c>
      <c r="U137" s="50">
        <v>6.3747940550000742E-2</v>
      </c>
      <c r="V137" s="50">
        <v>2.9428350629999839E-2</v>
      </c>
      <c r="W137" s="50">
        <v>5.4869326760000149E-2</v>
      </c>
      <c r="X137" s="50">
        <v>4.6945821089999298E-2</v>
      </c>
      <c r="Y137" s="50">
        <v>0.2410855249999995</v>
      </c>
      <c r="Z137" s="50">
        <v>-0.12987823800000023</v>
      </c>
      <c r="AA137" s="50">
        <v>-0.14547695699999894</v>
      </c>
      <c r="AB137" s="50">
        <v>3.3598555000000488E-2</v>
      </c>
      <c r="AC137" s="50">
        <v>0.10638923599999998</v>
      </c>
      <c r="AD137" s="50">
        <v>0.10534576500000002</v>
      </c>
      <c r="AE137" s="50">
        <v>-8.1250002999999196E-2</v>
      </c>
      <c r="AF137" s="50">
        <v>-7.2224090000008803E-3</v>
      </c>
      <c r="AG137" s="50">
        <v>6.3707269000000455E-2</v>
      </c>
      <c r="AH137" s="50">
        <v>-7.1624831999999514E-2</v>
      </c>
      <c r="AI137" s="50">
        <v>0.20979786000000059</v>
      </c>
      <c r="AJ137" s="50">
        <v>0.20028414799999883</v>
      </c>
      <c r="AK137" s="50">
        <v>0.21277787000000081</v>
      </c>
      <c r="AL137" s="50">
        <v>4.065057199999865E-2</v>
      </c>
      <c r="AM137" s="49">
        <v>0.25847421799999937</v>
      </c>
    </row>
    <row r="138" spans="1:39" s="4" customFormat="1" ht="12.75" customHeight="1">
      <c r="A138" s="8"/>
      <c r="B138" s="12" t="s">
        <v>33</v>
      </c>
      <c r="C138" s="52" t="s">
        <v>37</v>
      </c>
      <c r="D138" s="51" t="s">
        <v>37</v>
      </c>
      <c r="E138" s="51" t="s">
        <v>37</v>
      </c>
      <c r="F138" s="50" t="s">
        <v>37</v>
      </c>
      <c r="G138" s="50" t="s">
        <v>37</v>
      </c>
      <c r="H138" s="50" t="s">
        <v>37</v>
      </c>
      <c r="I138" s="50" t="s">
        <v>37</v>
      </c>
      <c r="J138" s="50" t="s">
        <v>37</v>
      </c>
      <c r="K138" s="50" t="s">
        <v>37</v>
      </c>
      <c r="L138" s="50" t="s">
        <v>37</v>
      </c>
      <c r="M138" s="50" t="s">
        <v>37</v>
      </c>
      <c r="N138" s="50" t="s">
        <v>37</v>
      </c>
      <c r="O138" s="50" t="s">
        <v>37</v>
      </c>
      <c r="P138" s="50" t="s">
        <v>37</v>
      </c>
      <c r="Q138" s="50" t="s">
        <v>37</v>
      </c>
      <c r="R138" s="50" t="s">
        <v>37</v>
      </c>
      <c r="S138" s="50" t="s">
        <v>37</v>
      </c>
      <c r="T138" s="50" t="s">
        <v>37</v>
      </c>
      <c r="U138" s="50" t="s">
        <v>37</v>
      </c>
      <c r="V138" s="50" t="s">
        <v>37</v>
      </c>
      <c r="W138" s="50" t="s">
        <v>37</v>
      </c>
      <c r="X138" s="50" t="s">
        <v>37</v>
      </c>
      <c r="Y138" s="50" t="s">
        <v>37</v>
      </c>
      <c r="Z138" s="50" t="s">
        <v>37</v>
      </c>
      <c r="AA138" s="50" t="s">
        <v>37</v>
      </c>
      <c r="AB138" s="50" t="s">
        <v>37</v>
      </c>
      <c r="AC138" s="50" t="s">
        <v>37</v>
      </c>
      <c r="AD138" s="50" t="s">
        <v>37</v>
      </c>
      <c r="AE138" s="50" t="s">
        <v>37</v>
      </c>
      <c r="AF138" s="50" t="s">
        <v>37</v>
      </c>
      <c r="AG138" s="50" t="s">
        <v>37</v>
      </c>
      <c r="AH138" s="50" t="s">
        <v>37</v>
      </c>
      <c r="AI138" s="50" t="s">
        <v>37</v>
      </c>
      <c r="AJ138" s="50" t="s">
        <v>37</v>
      </c>
      <c r="AK138" s="50" t="s">
        <v>37</v>
      </c>
      <c r="AL138" s="50" t="s">
        <v>37</v>
      </c>
      <c r="AM138" s="49" t="s">
        <v>37</v>
      </c>
    </row>
    <row r="139" spans="1:39" s="4" customFormat="1" ht="12.75" customHeight="1" thickBot="1">
      <c r="A139" s="48"/>
      <c r="B139" s="48" t="s">
        <v>32</v>
      </c>
      <c r="C139" s="47" t="s">
        <v>37</v>
      </c>
      <c r="D139" s="46" t="s">
        <v>37</v>
      </c>
      <c r="E139" s="46" t="s">
        <v>37</v>
      </c>
      <c r="F139" s="45" t="s">
        <v>37</v>
      </c>
      <c r="G139" s="45" t="s">
        <v>37</v>
      </c>
      <c r="H139" s="45" t="s">
        <v>37</v>
      </c>
      <c r="I139" s="45" t="s">
        <v>37</v>
      </c>
      <c r="J139" s="45" t="s">
        <v>37</v>
      </c>
      <c r="K139" s="45" t="s">
        <v>37</v>
      </c>
      <c r="L139" s="45" t="s">
        <v>37</v>
      </c>
      <c r="M139" s="45" t="s">
        <v>37</v>
      </c>
      <c r="N139" s="45" t="s">
        <v>37</v>
      </c>
      <c r="O139" s="45" t="s">
        <v>37</v>
      </c>
      <c r="P139" s="45" t="s">
        <v>37</v>
      </c>
      <c r="Q139" s="45" t="s">
        <v>37</v>
      </c>
      <c r="R139" s="45" t="s">
        <v>37</v>
      </c>
      <c r="S139" s="45" t="s">
        <v>37</v>
      </c>
      <c r="T139" s="45" t="s">
        <v>37</v>
      </c>
      <c r="U139" s="45" t="s">
        <v>37</v>
      </c>
      <c r="V139" s="45" t="s">
        <v>37</v>
      </c>
      <c r="W139" s="45" t="s">
        <v>37</v>
      </c>
      <c r="X139" s="45" t="s">
        <v>37</v>
      </c>
      <c r="Y139" s="45" t="s">
        <v>37</v>
      </c>
      <c r="Z139" s="45" t="s">
        <v>37</v>
      </c>
      <c r="AA139" s="45" t="s">
        <v>37</v>
      </c>
      <c r="AB139" s="45" t="s">
        <v>37</v>
      </c>
      <c r="AC139" s="45" t="s">
        <v>37</v>
      </c>
      <c r="AD139" s="45" t="s">
        <v>37</v>
      </c>
      <c r="AE139" s="45" t="s">
        <v>37</v>
      </c>
      <c r="AF139" s="45" t="s">
        <v>37</v>
      </c>
      <c r="AG139" s="45" t="s">
        <v>37</v>
      </c>
      <c r="AH139" s="45" t="s">
        <v>37</v>
      </c>
      <c r="AI139" s="45" t="s">
        <v>37</v>
      </c>
      <c r="AJ139" s="45" t="s">
        <v>37</v>
      </c>
      <c r="AK139" s="45" t="s">
        <v>37</v>
      </c>
      <c r="AL139" s="45" t="s">
        <v>37</v>
      </c>
      <c r="AM139" s="44" t="s">
        <v>37</v>
      </c>
    </row>
  </sheetData>
  <pageMargins left="0.78740157480314965" right="0.23622047244094491" top="0.74803149606299213" bottom="0.78740157480314965" header="0.51181102362204722" footer="0.51181102362204722"/>
  <pageSetup paperSize="9" scale="51" orientation="portrait" r:id="rId1"/>
  <headerFooter alignWithMargins="0">
    <oddFooter>&amp;LStatistique des assurances sociales suisse, OFAS, Schweizerische Sozialversicherungsstatistik, BSV&amp;R&amp;A; &amp;D; &amp;T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514DE-1500-4831-9CA2-985ADE0BDA7A}">
  <sheetPr>
    <pageSetUpPr fitToPage="1"/>
  </sheetPr>
  <dimension ref="A1:AM131"/>
  <sheetViews>
    <sheetView zoomScaleNormal="100" zoomScaleSheetLayoutView="100" workbookViewId="0"/>
  </sheetViews>
  <sheetFormatPr baseColWidth="10" defaultColWidth="14.140625" defaultRowHeight="15" outlineLevelCol="1"/>
  <cols>
    <col min="1" max="2" width="46.7109375" style="26" customWidth="1"/>
    <col min="3" max="3" width="12.7109375" style="26" customWidth="1" collapsed="1"/>
    <col min="4" max="5" width="12.7109375" style="26" hidden="1" customWidth="1" outlineLevel="1"/>
    <col min="6" max="6" width="12.7109375" style="26" customWidth="1" collapsed="1"/>
    <col min="7" max="10" width="12.7109375" style="26" hidden="1" customWidth="1" outlineLevel="1"/>
    <col min="11" max="11" width="12.7109375" style="26" hidden="1" customWidth="1" outlineLevel="1" collapsed="1"/>
    <col min="12" max="15" width="12.7109375" style="26" hidden="1" customWidth="1" outlineLevel="1"/>
    <col min="16" max="16" width="12.7109375" style="26" customWidth="1" collapsed="1"/>
    <col min="17" max="22" width="12.7109375" style="26" hidden="1" customWidth="1" outlineLevel="1"/>
    <col min="23" max="23" width="12.7109375" style="26" hidden="1" customWidth="1" outlineLevel="1" collapsed="1"/>
    <col min="24" max="24" width="12.7109375" style="26" hidden="1" customWidth="1" outlineLevel="1"/>
    <col min="25" max="25" width="12.7109375" style="26" hidden="1" customWidth="1" outlineLevel="1" collapsed="1"/>
    <col min="26" max="26" width="12.7109375" style="26" customWidth="1" collapsed="1"/>
    <col min="27" max="31" width="12.7109375" style="26" hidden="1" customWidth="1" outlineLevel="1"/>
    <col min="32" max="34" width="12.7109375" style="26" hidden="1" customWidth="1" outlineLevel="1" collapsed="1"/>
    <col min="35" max="35" width="12.7109375" style="26" hidden="1" customWidth="1" outlineLevel="1"/>
    <col min="36" max="36" width="12.7109375" style="26" customWidth="1" collapsed="1"/>
    <col min="37" max="37" width="12.7109375" style="26" hidden="1" customWidth="1" outlineLevel="1"/>
    <col min="38" max="38" width="12.7109375" style="26" customWidth="1" collapsed="1"/>
    <col min="39" max="39" width="12.7109375" style="26" customWidth="1"/>
    <col min="40" max="16384" width="14.140625" style="26"/>
  </cols>
  <sheetData>
    <row r="1" spans="1:39" ht="72">
      <c r="A1" s="17" t="s">
        <v>35</v>
      </c>
      <c r="B1" s="25" t="s">
        <v>34</v>
      </c>
      <c r="C1" s="7"/>
      <c r="D1" s="13"/>
      <c r="E1" s="13"/>
      <c r="F1" s="25"/>
      <c r="G1" s="13"/>
      <c r="H1" s="13"/>
      <c r="I1" s="13"/>
      <c r="J1" s="13"/>
      <c r="K1" s="13"/>
      <c r="L1" s="13"/>
      <c r="M1" s="13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I1" s="7"/>
      <c r="AK1" s="7"/>
      <c r="AL1" s="7"/>
    </row>
    <row r="2" spans="1:39" s="1" customFormat="1" ht="25.5" customHeight="1">
      <c r="A2" s="27"/>
      <c r="B2" s="28"/>
      <c r="C2" s="2">
        <v>1987</v>
      </c>
      <c r="D2" s="2">
        <v>1988</v>
      </c>
      <c r="E2" s="2">
        <v>1989</v>
      </c>
      <c r="F2" s="2">
        <v>1990</v>
      </c>
      <c r="G2" s="2">
        <v>1991</v>
      </c>
      <c r="H2" s="2">
        <v>1992</v>
      </c>
      <c r="I2" s="2">
        <v>1993</v>
      </c>
      <c r="J2" s="2">
        <v>1994</v>
      </c>
      <c r="K2" s="2">
        <v>1995</v>
      </c>
      <c r="L2" s="2">
        <v>1996</v>
      </c>
      <c r="M2" s="2">
        <v>1997</v>
      </c>
      <c r="N2" s="2">
        <v>1998</v>
      </c>
      <c r="O2" s="2">
        <v>1999</v>
      </c>
      <c r="P2" s="2">
        <v>2000</v>
      </c>
      <c r="Q2" s="2">
        <v>2001</v>
      </c>
      <c r="R2" s="2">
        <v>2002</v>
      </c>
      <c r="S2" s="2">
        <v>2003</v>
      </c>
      <c r="T2" s="2">
        <v>2004</v>
      </c>
      <c r="U2" s="2">
        <v>2005</v>
      </c>
      <c r="V2" s="2">
        <v>2006</v>
      </c>
      <c r="W2" s="2">
        <v>2007</v>
      </c>
      <c r="X2" s="2">
        <v>2008</v>
      </c>
      <c r="Y2" s="2">
        <v>2009</v>
      </c>
      <c r="Z2" s="2">
        <v>2010</v>
      </c>
      <c r="AA2" s="2">
        <v>2011</v>
      </c>
      <c r="AB2" s="2">
        <v>2012</v>
      </c>
      <c r="AC2" s="2">
        <v>2013</v>
      </c>
      <c r="AD2" s="2">
        <v>2014</v>
      </c>
      <c r="AE2" s="2">
        <v>2015</v>
      </c>
      <c r="AF2" s="2">
        <v>2016</v>
      </c>
      <c r="AG2" s="2">
        <v>2017</v>
      </c>
      <c r="AH2" s="2">
        <v>2018</v>
      </c>
      <c r="AI2" s="2">
        <v>2019</v>
      </c>
      <c r="AJ2" s="2">
        <v>2020</v>
      </c>
      <c r="AK2" s="2">
        <v>2021</v>
      </c>
      <c r="AL2" s="2">
        <v>2022</v>
      </c>
      <c r="AM2" s="2">
        <v>2023</v>
      </c>
    </row>
    <row r="3" spans="1:39" s="7" customFormat="1" ht="12" customHeight="1">
      <c r="A3" s="29" t="s">
        <v>0</v>
      </c>
      <c r="B3" s="29" t="s">
        <v>1</v>
      </c>
      <c r="C3" s="21" t="s">
        <v>36</v>
      </c>
      <c r="D3" s="21">
        <v>6.3923482780880864E-2</v>
      </c>
      <c r="E3" s="21">
        <v>6.2347464221583423E-2</v>
      </c>
      <c r="F3" s="21">
        <v>9.0716406948492187E-2</v>
      </c>
      <c r="G3" s="21">
        <v>8.2442933041497232E-2</v>
      </c>
      <c r="H3" s="21">
        <v>5.2407122694189984E-2</v>
      </c>
      <c r="I3" s="21">
        <v>3.0388064398165916E-2</v>
      </c>
      <c r="J3" s="21">
        <v>3.1808715296669315E-3</v>
      </c>
      <c r="K3" s="24">
        <v>2.4094267891430179E-2</v>
      </c>
      <c r="L3" s="21">
        <v>9.4425137346311472E-3</v>
      </c>
      <c r="M3" s="21">
        <v>1.783816937432894E-2</v>
      </c>
      <c r="N3" s="21">
        <v>4.0304599417372144E-3</v>
      </c>
      <c r="O3" s="21">
        <v>7.2413988818152766E-2</v>
      </c>
      <c r="P3" s="21">
        <v>5.8173769476365947E-2</v>
      </c>
      <c r="Q3" s="21">
        <v>4.8497421567831288E-2</v>
      </c>
      <c r="R3" s="21">
        <v>6.0683498440499998E-3</v>
      </c>
      <c r="S3" s="21">
        <v>2.450104066822428E-2</v>
      </c>
      <c r="T3" s="21">
        <v>2.0580388319501434E-2</v>
      </c>
      <c r="U3" s="21">
        <v>2.5074465782755111E-2</v>
      </c>
      <c r="V3" s="21">
        <v>3.5063083492718E-2</v>
      </c>
      <c r="W3" s="21">
        <v>5.3892740455294595E-2</v>
      </c>
      <c r="X3" s="21">
        <v>4.3312942820867124E-2</v>
      </c>
      <c r="Y3" s="21">
        <v>1.9637137604600972E-2</v>
      </c>
      <c r="Z3" s="21">
        <v>9.8217794613081593E-3</v>
      </c>
      <c r="AA3" s="21">
        <v>3.0088714895434049E-2</v>
      </c>
      <c r="AB3" s="21">
        <v>1.685395136982655E-2</v>
      </c>
      <c r="AC3" s="21">
        <v>2.1373456300394746E-2</v>
      </c>
      <c r="AD3" s="21">
        <v>1.4987437677157423E-2</v>
      </c>
      <c r="AE3" s="21">
        <v>1.375166464462152E-2</v>
      </c>
      <c r="AF3" s="21">
        <v>1.1606883328692736E-2</v>
      </c>
      <c r="AG3" s="21">
        <v>1.2547745921658953E-2</v>
      </c>
      <c r="AH3" s="21">
        <v>1.5571756156970845E-2</v>
      </c>
      <c r="AI3" s="21">
        <v>2.5331068290727881E-2</v>
      </c>
      <c r="AJ3" s="21">
        <v>5.3678722023720205E-2</v>
      </c>
      <c r="AK3" s="21">
        <v>2.8791969493248287E-2</v>
      </c>
      <c r="AL3" s="21">
        <v>3.2275625691117325E-2</v>
      </c>
      <c r="AM3" s="38">
        <v>3.6459780744253087E-2</v>
      </c>
    </row>
    <row r="4" spans="1:39" s="7" customFormat="1" ht="12" customHeight="1">
      <c r="A4" s="12" t="s">
        <v>2</v>
      </c>
      <c r="B4" s="12" t="s">
        <v>3</v>
      </c>
      <c r="C4" s="21" t="s">
        <v>36</v>
      </c>
      <c r="D4" s="21">
        <v>8.4727992851653555E-2</v>
      </c>
      <c r="E4" s="21">
        <v>6.8357226830658965E-2</v>
      </c>
      <c r="F4" s="21">
        <v>0.15122207761892137</v>
      </c>
      <c r="G4" s="21">
        <v>0.13748865276690159</v>
      </c>
      <c r="H4" s="21">
        <v>0.14818123714888115</v>
      </c>
      <c r="I4" s="21">
        <v>4.966823669484495E-2</v>
      </c>
      <c r="J4" s="21">
        <v>1.6617286972144769E-2</v>
      </c>
      <c r="K4" s="24">
        <v>5.0766961877813264E-3</v>
      </c>
      <c r="L4" s="21">
        <v>-0.15802566454417913</v>
      </c>
      <c r="M4" s="21">
        <v>3.7938468998183289E-2</v>
      </c>
      <c r="N4" s="21">
        <v>3.1842020565058311E-2</v>
      </c>
      <c r="O4" s="21">
        <v>1.3266019660008874E-2</v>
      </c>
      <c r="P4" s="21">
        <v>1.3757852341236213E-3</v>
      </c>
      <c r="Q4" s="21">
        <v>9.7470444507113496E-4</v>
      </c>
      <c r="R4" s="21">
        <v>5.706642151522396E-2</v>
      </c>
      <c r="S4" s="21">
        <v>3.1390497720736363E-2</v>
      </c>
      <c r="T4" s="21">
        <v>4.9790021576305826E-2</v>
      </c>
      <c r="U4" s="21">
        <v>2.6936165695116959E-2</v>
      </c>
      <c r="V4" s="21">
        <v>2.1020953420456713E-2</v>
      </c>
      <c r="W4" s="21">
        <v>5.5468787619785909E-2</v>
      </c>
      <c r="X4" s="21">
        <v>0.13389315623193182</v>
      </c>
      <c r="Y4" s="21">
        <v>6.6601165528734393E-2</v>
      </c>
      <c r="Z4" s="21">
        <v>5.1564532335675088E-2</v>
      </c>
      <c r="AA4" s="21">
        <v>4.9685593078362303E-2</v>
      </c>
      <c r="AB4" s="21">
        <v>3.5038751058007661E-2</v>
      </c>
      <c r="AC4" s="21">
        <v>3.1734406421805181E-2</v>
      </c>
      <c r="AD4" s="21">
        <v>4.1256074907378322E-2</v>
      </c>
      <c r="AE4" s="21">
        <v>2.4454862041972957E-2</v>
      </c>
      <c r="AF4" s="21">
        <v>2.8093745353252268E-2</v>
      </c>
      <c r="AG4" s="21">
        <v>1.7592787242216388E-2</v>
      </c>
      <c r="AH4" s="21">
        <v>1.7057195469806368E-2</v>
      </c>
      <c r="AI4" s="21">
        <v>3.4261048500968769E-2</v>
      </c>
      <c r="AJ4" s="21">
        <v>3.5971607494072688E-2</v>
      </c>
      <c r="AK4" s="21">
        <v>-2.1835438691102382E-3</v>
      </c>
      <c r="AL4" s="21">
        <v>2.9365601027877856E-3</v>
      </c>
      <c r="AM4" s="38">
        <v>4.995858161855108E-2</v>
      </c>
    </row>
    <row r="5" spans="1:39" s="7" customFormat="1" ht="12" customHeight="1">
      <c r="A5" s="12" t="s">
        <v>4</v>
      </c>
      <c r="B5" s="12" t="s">
        <v>5</v>
      </c>
      <c r="C5" s="21" t="s">
        <v>36</v>
      </c>
      <c r="D5" s="21">
        <v>0.17303130045491782</v>
      </c>
      <c r="E5" s="21">
        <v>6.2332691420373849E-2</v>
      </c>
      <c r="F5" s="21">
        <v>9.5094156063607951E-2</v>
      </c>
      <c r="G5" s="21">
        <v>9.7421052944098502E-2</v>
      </c>
      <c r="H5" s="21">
        <v>8.6605232351176509E-2</v>
      </c>
      <c r="I5" s="21">
        <v>5.8301953709544808E-2</v>
      </c>
      <c r="J5" s="21">
        <v>3.6497816768500967E-2</v>
      </c>
      <c r="K5" s="24">
        <v>0.1234935667515962</v>
      </c>
      <c r="L5" s="21">
        <v>6.2155065532666295E-2</v>
      </c>
      <c r="M5" s="21">
        <v>2.1866733247447048E-2</v>
      </c>
      <c r="N5" s="21">
        <v>3.3033486931342011E-2</v>
      </c>
      <c r="O5" s="21">
        <v>4.0335117953838324E-2</v>
      </c>
      <c r="P5" s="21">
        <v>4.4284223360491579E-2</v>
      </c>
      <c r="Q5" s="21">
        <v>7.0955544462245668E-2</v>
      </c>
      <c r="R5" s="21">
        <v>3.749134910141181E-2</v>
      </c>
      <c r="S5" s="21">
        <v>4.959848148615513E-2</v>
      </c>
      <c r="T5" s="21">
        <v>3.2669016862247068E-2</v>
      </c>
      <c r="U5" s="21">
        <v>3.2853266376033564E-2</v>
      </c>
      <c r="V5" s="21">
        <v>8.1570995786167527E-3</v>
      </c>
      <c r="W5" s="21">
        <v>4.1541912405759641E-2</v>
      </c>
      <c r="X5" s="21">
        <v>-6.6138381815502342E-2</v>
      </c>
      <c r="Y5" s="21">
        <v>-0.1482372771635114</v>
      </c>
      <c r="Z5" s="21">
        <v>-3.5381367131220504E-3</v>
      </c>
      <c r="AA5" s="21">
        <v>0.15750384494741712</v>
      </c>
      <c r="AB5" s="21">
        <v>3.1195128147932051E-2</v>
      </c>
      <c r="AC5" s="21">
        <v>1.1506491115381117E-2</v>
      </c>
      <c r="AD5" s="21">
        <v>1.3856761259643035E-2</v>
      </c>
      <c r="AE5" s="21">
        <v>5.9345019083239408E-4</v>
      </c>
      <c r="AF5" s="21">
        <v>-6.0522929726393709E-3</v>
      </c>
      <c r="AG5" s="21">
        <v>1.6761973351764152E-2</v>
      </c>
      <c r="AH5" s="21">
        <v>-8.416162822813518E-2</v>
      </c>
      <c r="AI5" s="21">
        <v>-9.354033936918282E-3</v>
      </c>
      <c r="AJ5" s="21">
        <v>4.5734993480005303E-3</v>
      </c>
      <c r="AK5" s="21">
        <v>3.1336913701885336E-2</v>
      </c>
      <c r="AL5" s="21">
        <v>3.9116857971387198E-2</v>
      </c>
      <c r="AM5" s="38">
        <v>2.9147901589016489E-2</v>
      </c>
    </row>
    <row r="6" spans="1:39" s="7" customFormat="1" ht="12" customHeight="1">
      <c r="A6" s="12" t="s">
        <v>6</v>
      </c>
      <c r="B6" s="12" t="s">
        <v>7</v>
      </c>
      <c r="C6" s="21" t="s">
        <v>36</v>
      </c>
      <c r="D6" s="21">
        <v>0.11149522762589929</v>
      </c>
      <c r="E6" s="21">
        <v>0.11698035513142496</v>
      </c>
      <c r="F6" s="21">
        <v>0.15938227746269423</v>
      </c>
      <c r="G6" s="21">
        <v>0.16021272873250209</v>
      </c>
      <c r="H6" s="21">
        <v>0.18709298752003534</v>
      </c>
      <c r="I6" s="21">
        <v>0.16049581830938781</v>
      </c>
      <c r="J6" s="21">
        <v>0.10330617754580254</v>
      </c>
      <c r="K6" s="24">
        <v>6.8326970085967095E-2</v>
      </c>
      <c r="L6" s="21">
        <v>-7.3345286572860128E-3</v>
      </c>
      <c r="M6" s="21">
        <v>0.12932182629341948</v>
      </c>
      <c r="N6" s="21">
        <v>0.10645296862435061</v>
      </c>
      <c r="O6" s="21">
        <v>0.10401393626908942</v>
      </c>
      <c r="P6" s="21">
        <v>6.1806957453038922E-2</v>
      </c>
      <c r="Q6" s="21">
        <v>7.2668864866805821E-2</v>
      </c>
      <c r="R6" s="21">
        <v>0.10374323273827307</v>
      </c>
      <c r="S6" s="21">
        <v>9.5316230953987557E-2</v>
      </c>
      <c r="T6" s="21">
        <v>8.9092470872556465E-2</v>
      </c>
      <c r="U6" s="21">
        <v>7.5036361734561019E-2</v>
      </c>
      <c r="V6" s="21">
        <v>4.895470109242997E-2</v>
      </c>
      <c r="W6" s="21">
        <v>5.1808332780787114E-2</v>
      </c>
      <c r="X6" s="21">
        <v>0.13313820094770559</v>
      </c>
      <c r="Y6" s="21">
        <v>5.4687876197274374E-2</v>
      </c>
      <c r="Z6" s="21">
        <v>3.2443846611208887E-2</v>
      </c>
      <c r="AA6" s="21">
        <v>4.8966493517012911E-2</v>
      </c>
      <c r="AB6" s="21">
        <v>4.0589517985465652E-2</v>
      </c>
      <c r="AC6" s="21">
        <v>6.1870295538972659E-3</v>
      </c>
      <c r="AD6" s="21">
        <v>2.2566731451898827E-2</v>
      </c>
      <c r="AE6" s="21">
        <v>1.8847749608368661E-2</v>
      </c>
      <c r="AF6" s="21">
        <v>2.0553419198805652E-2</v>
      </c>
      <c r="AG6" s="21">
        <v>-6.177387689583879E-3</v>
      </c>
      <c r="AH6" s="21">
        <v>2.7078064037063077E-2</v>
      </c>
      <c r="AI6" s="21">
        <v>2.6024512203870899E-2</v>
      </c>
      <c r="AJ6" s="21">
        <v>2.7430060961910242E-2</v>
      </c>
      <c r="AK6" s="21">
        <v>3.7193396587067155E-2</v>
      </c>
      <c r="AL6" s="21">
        <v>1.8073517816750005E-2</v>
      </c>
      <c r="AM6" s="38">
        <v>2.6120286583243436E-2</v>
      </c>
    </row>
    <row r="7" spans="1:39" s="7" customFormat="1" ht="12" customHeight="1">
      <c r="A7" s="12" t="s">
        <v>8</v>
      </c>
      <c r="B7" s="12" t="s">
        <v>9</v>
      </c>
      <c r="C7" s="21" t="s">
        <v>36</v>
      </c>
      <c r="D7" s="21">
        <v>0.12255323740588386</v>
      </c>
      <c r="E7" s="21">
        <v>0.12291165793015302</v>
      </c>
      <c r="F7" s="21">
        <v>0.12070247258588615</v>
      </c>
      <c r="G7" s="21">
        <v>8.8007619659894398E-2</v>
      </c>
      <c r="H7" s="21">
        <v>8.9907161744504666E-2</v>
      </c>
      <c r="I7" s="21">
        <v>3.3810427564621524E-3</v>
      </c>
      <c r="J7" s="21">
        <v>3.7026080961831838E-3</v>
      </c>
      <c r="K7" s="24">
        <v>3.9160116929148787E-2</v>
      </c>
      <c r="L7" s="21">
        <v>2.951061204143194E-2</v>
      </c>
      <c r="M7" s="21">
        <v>-2.6499760000315907E-3</v>
      </c>
      <c r="N7" s="21">
        <v>7.0164907323750123E-2</v>
      </c>
      <c r="O7" s="21">
        <v>-1.2040827501179E-2</v>
      </c>
      <c r="P7" s="21">
        <v>3.9525959367945826E-2</v>
      </c>
      <c r="Q7" s="21">
        <v>3.3636620268832379E-2</v>
      </c>
      <c r="R7" s="21">
        <v>-3.9568277310924306E-2</v>
      </c>
      <c r="S7" s="21">
        <v>8.3875533040003464E-3</v>
      </c>
      <c r="T7" s="21">
        <v>3.5244337717338099E-2</v>
      </c>
      <c r="U7" s="21">
        <v>6.8522053733187857E-2</v>
      </c>
      <c r="V7" s="21">
        <v>4.5868606781769156E-2</v>
      </c>
      <c r="W7" s="21">
        <v>0.11605073020617254</v>
      </c>
      <c r="X7" s="21">
        <v>2.5384489886021506E-2</v>
      </c>
      <c r="Y7" s="21">
        <v>8.112144426565491E-4</v>
      </c>
      <c r="Z7" s="21">
        <v>3.6497870137631366E-2</v>
      </c>
      <c r="AA7" s="21">
        <v>-9.7132234416811205E-3</v>
      </c>
      <c r="AB7" s="21">
        <v>2.1434004814183914E-2</v>
      </c>
      <c r="AC7" s="21">
        <v>7.6776062776649959E-2</v>
      </c>
      <c r="AD7" s="21">
        <v>5.5729993250930423E-3</v>
      </c>
      <c r="AE7" s="21">
        <v>-1.6634767598051121E-2</v>
      </c>
      <c r="AF7" s="21">
        <v>1.958250004816634E-3</v>
      </c>
      <c r="AG7" s="21">
        <v>5.501561548378809E-2</v>
      </c>
      <c r="AH7" s="21">
        <v>-1.4598778475895731E-2</v>
      </c>
      <c r="AI7" s="21">
        <v>6.9471261362793121E-2</v>
      </c>
      <c r="AJ7" s="21">
        <v>8.0408196165271451E-2</v>
      </c>
      <c r="AK7" s="21">
        <v>-3.184518670278659E-2</v>
      </c>
      <c r="AL7" s="21">
        <v>5.7028098449218396E-3</v>
      </c>
      <c r="AM7" s="38">
        <v>2.1128244269359258E-2</v>
      </c>
    </row>
    <row r="8" spans="1:39" s="7" customFormat="1" ht="12" customHeight="1">
      <c r="A8" s="12" t="s">
        <v>25</v>
      </c>
      <c r="B8" s="12" t="s">
        <v>10</v>
      </c>
      <c r="C8" s="21" t="s">
        <v>36</v>
      </c>
      <c r="D8" s="21">
        <v>5.4160114611534443E-2</v>
      </c>
      <c r="E8" s="21">
        <v>8.9235422912514031E-2</v>
      </c>
      <c r="F8" s="21">
        <v>0.11793198689765236</v>
      </c>
      <c r="G8" s="21">
        <v>7.830408796583993E-2</v>
      </c>
      <c r="H8" s="21">
        <v>6.5426282146831979E-2</v>
      </c>
      <c r="I8" s="21">
        <v>8.838285934885487E-2</v>
      </c>
      <c r="J8" s="21">
        <v>-5.4419344806710774E-3</v>
      </c>
      <c r="K8" s="24">
        <v>1.5500296311998063E-2</v>
      </c>
      <c r="L8" s="21">
        <v>4.9168613614030479E-2</v>
      </c>
      <c r="M8" s="21">
        <v>8.6838266021941196E-2</v>
      </c>
      <c r="N8" s="21">
        <v>5.2680608663414834E-2</v>
      </c>
      <c r="O8" s="21">
        <v>2.6793145526387639E-2</v>
      </c>
      <c r="P8" s="21">
        <v>3.6090257261791825E-2</v>
      </c>
      <c r="Q8" s="21">
        <v>2.0442651280635143E-2</v>
      </c>
      <c r="R8" s="21">
        <v>9.7930697152926655E-2</v>
      </c>
      <c r="S8" s="21">
        <v>8.8652693105026908E-2</v>
      </c>
      <c r="T8" s="21">
        <v>7.2112212015425739E-2</v>
      </c>
      <c r="U8" s="21">
        <v>3.2906001840805464E-2</v>
      </c>
      <c r="V8" s="21">
        <v>4.0031820949713151E-2</v>
      </c>
      <c r="W8" s="21">
        <v>2.8818665927873924E-2</v>
      </c>
      <c r="X8" s="21">
        <v>-8.5859661092046319E-3</v>
      </c>
      <c r="Y8" s="21">
        <v>3.7622837161724085E-2</v>
      </c>
      <c r="Z8" s="21">
        <v>8.6891576037745458E-2</v>
      </c>
      <c r="AA8" s="21">
        <v>5.6352239941494318E-2</v>
      </c>
      <c r="AB8" s="21">
        <v>3.6031785371663426E-2</v>
      </c>
      <c r="AC8" s="21">
        <v>2.1264680454289964E-2</v>
      </c>
      <c r="AD8" s="21">
        <v>3.314258922858327E-2</v>
      </c>
      <c r="AE8" s="21">
        <v>4.9339727468759927E-2</v>
      </c>
      <c r="AF8" s="21">
        <v>5.5184660438635479E-2</v>
      </c>
      <c r="AG8" s="21">
        <v>4.9619582836975318E-2</v>
      </c>
      <c r="AH8" s="21">
        <v>4.5720190547192383E-2</v>
      </c>
      <c r="AI8" s="21">
        <v>6.7450421687796192E-2</v>
      </c>
      <c r="AJ8" s="21">
        <v>-3.7518603863325756E-2</v>
      </c>
      <c r="AK8" s="21">
        <v>1.2055743014293757E-3</v>
      </c>
      <c r="AL8" s="21">
        <v>2.1927090064451923E-2</v>
      </c>
      <c r="AM8" s="38">
        <v>6.4305077899126761E-2</v>
      </c>
    </row>
    <row r="9" spans="1:39" s="7" customFormat="1" ht="12" customHeight="1">
      <c r="A9" s="12" t="s">
        <v>11</v>
      </c>
      <c r="B9" s="12" t="s">
        <v>12</v>
      </c>
      <c r="C9" s="21" t="s">
        <v>36</v>
      </c>
      <c r="D9" s="21">
        <v>5.5441955401806207E-2</v>
      </c>
      <c r="E9" s="21">
        <v>8.1931947249125892E-2</v>
      </c>
      <c r="F9" s="21">
        <v>8.6039967913946067E-2</v>
      </c>
      <c r="G9" s="21">
        <v>6.7698104042752491E-2</v>
      </c>
      <c r="H9" s="21">
        <v>3.3962497264660295E-2</v>
      </c>
      <c r="I9" s="21">
        <v>3.6145567764055031E-2</v>
      </c>
      <c r="J9" s="21">
        <v>0.12515417592761222</v>
      </c>
      <c r="K9" s="24">
        <v>4.2934331263802972E-2</v>
      </c>
      <c r="L9" s="21">
        <v>3.3189836196793651E-2</v>
      </c>
      <c r="M9" s="21">
        <v>-1.5547464403191793E-2</v>
      </c>
      <c r="N9" s="21">
        <v>7.9790009398476441E-3</v>
      </c>
      <c r="O9" s="21">
        <v>7.6582143842782195E-3</v>
      </c>
      <c r="P9" s="21">
        <v>3.3456556245732093E-2</v>
      </c>
      <c r="Q9" s="21">
        <v>4.7865685231177464E-2</v>
      </c>
      <c r="R9" s="21">
        <v>4.5534362326405441E-3</v>
      </c>
      <c r="S9" s="21">
        <v>2.2610449903682862E-2</v>
      </c>
      <c r="T9" s="21">
        <v>7.3517110053905627E-2</v>
      </c>
      <c r="U9" s="21">
        <v>5.0654535990427109E-2</v>
      </c>
      <c r="V9" s="21">
        <v>5.4857452011431586E-2</v>
      </c>
      <c r="W9" s="21">
        <v>4.4303790834236488E-2</v>
      </c>
      <c r="X9" s="21">
        <v>-8.2437921638061698E-3</v>
      </c>
      <c r="Y9" s="21">
        <v>-3.9142033928184362E-2</v>
      </c>
      <c r="Z9" s="21">
        <v>2.9536352312691215E-2</v>
      </c>
      <c r="AA9" s="21">
        <v>2.2634705930745409E-3</v>
      </c>
      <c r="AB9" s="21">
        <v>-1.4820538950604076E-2</v>
      </c>
      <c r="AC9" s="21">
        <v>7.7290187636368409E-4</v>
      </c>
      <c r="AD9" s="21">
        <v>4.835874801201446E-4</v>
      </c>
      <c r="AE9" s="21">
        <v>-3.5458163220394119E-3</v>
      </c>
      <c r="AF9" s="21">
        <v>9.2126500899883165E-3</v>
      </c>
      <c r="AG9" s="21">
        <v>1.9820351116294686E-2</v>
      </c>
      <c r="AH9" s="21">
        <v>6.1575127326200249E-3</v>
      </c>
      <c r="AI9" s="21">
        <v>-2.4929550287411107E-2</v>
      </c>
      <c r="AJ9" s="21">
        <v>2.7901335776513349E-2</v>
      </c>
      <c r="AK9" s="21">
        <v>0.10264257978254326</v>
      </c>
      <c r="AL9" s="21">
        <v>-0.16332278008475584</v>
      </c>
      <c r="AM9" s="38">
        <v>7.8874491793150911E-2</v>
      </c>
    </row>
    <row r="10" spans="1:39" s="7" customFormat="1" ht="12" customHeight="1">
      <c r="A10" s="12" t="s">
        <v>13</v>
      </c>
      <c r="B10" s="12" t="s">
        <v>14</v>
      </c>
      <c r="C10" s="21" t="s">
        <v>36</v>
      </c>
      <c r="D10" s="21">
        <v>-9.5017505931330154E-2</v>
      </c>
      <c r="E10" s="21">
        <v>6.5234023598888136E-2</v>
      </c>
      <c r="F10" s="21">
        <v>9.3355162508464387E-2</v>
      </c>
      <c r="G10" s="21">
        <v>8.7799632663609309E-2</v>
      </c>
      <c r="H10" s="21">
        <v>5.3166996135853434E-2</v>
      </c>
      <c r="I10" s="21">
        <v>3.402113655234397E-2</v>
      </c>
      <c r="J10" s="21">
        <v>1.4504704323867123E-2</v>
      </c>
      <c r="K10" s="24">
        <v>-0.32002324867453896</v>
      </c>
      <c r="L10" s="21">
        <v>1.0245470924482761E-2</v>
      </c>
      <c r="M10" s="21">
        <v>0.10657244172676057</v>
      </c>
      <c r="N10" s="21">
        <v>-0.16527594925849343</v>
      </c>
      <c r="O10" s="21">
        <v>3.2622089704575696E-2</v>
      </c>
      <c r="P10" s="21">
        <v>3.2192385217457861E-2</v>
      </c>
      <c r="Q10" s="21">
        <v>3.3731982763961728E-2</v>
      </c>
      <c r="R10" s="21">
        <v>-4.9009950903305469E-3</v>
      </c>
      <c r="S10" s="21">
        <v>-3.6758348507419873E-2</v>
      </c>
      <c r="T10" s="21">
        <v>3.1779269767246023E-2</v>
      </c>
      <c r="U10" s="21">
        <v>1.9479648538095962E-2</v>
      </c>
      <c r="V10" s="21">
        <v>3.5868930646954858E-2</v>
      </c>
      <c r="W10" s="21">
        <v>7.1933587959883818E-2</v>
      </c>
      <c r="X10" s="21">
        <v>1.8744419666238538E-3</v>
      </c>
      <c r="Y10" s="21">
        <v>6.4407947624885321E-3</v>
      </c>
      <c r="Z10" s="21">
        <v>-5.433679547988673E-3</v>
      </c>
      <c r="AA10" s="21">
        <v>0.71219383314327489</v>
      </c>
      <c r="AB10" s="21">
        <v>1.4870984582532823E-2</v>
      </c>
      <c r="AC10" s="21">
        <v>2.3036972750641291E-2</v>
      </c>
      <c r="AD10" s="21">
        <v>1.5978716208655604E-2</v>
      </c>
      <c r="AE10" s="21">
        <v>1.6176770615718969E-2</v>
      </c>
      <c r="AF10" s="21">
        <v>-8.6531051268364051E-2</v>
      </c>
      <c r="AG10" s="21">
        <v>1.0289885703371825E-2</v>
      </c>
      <c r="AH10" s="21">
        <v>1.7585279231641049E-2</v>
      </c>
      <c r="AI10" s="21">
        <v>2.5927981791078296E-2</v>
      </c>
      <c r="AJ10" s="21">
        <v>1.326936237212892E-2</v>
      </c>
      <c r="AK10" s="21">
        <v>0.14466384072470098</v>
      </c>
      <c r="AL10" s="21">
        <v>3.1689535740086164E-2</v>
      </c>
      <c r="AM10" s="38">
        <v>3.4245435868048492E-2</v>
      </c>
    </row>
    <row r="11" spans="1:39" s="7" customFormat="1" ht="12" customHeight="1">
      <c r="A11" s="12" t="s">
        <v>15</v>
      </c>
      <c r="B11" s="12" t="s">
        <v>16</v>
      </c>
      <c r="C11" s="21" t="s">
        <v>36</v>
      </c>
      <c r="D11" s="21">
        <v>7.3991408864331198E-2</v>
      </c>
      <c r="E11" s="21">
        <v>6.9200964119965874E-2</v>
      </c>
      <c r="F11" s="21">
        <v>-0.21415261679264236</v>
      </c>
      <c r="G11" s="21">
        <v>0.11200607491523187</v>
      </c>
      <c r="H11" s="21">
        <v>-5.2419288164951568E-2</v>
      </c>
      <c r="I11" s="21">
        <v>3.5141324334100905</v>
      </c>
      <c r="J11" s="21">
        <v>3.9216443349952905E-4</v>
      </c>
      <c r="K11" s="24">
        <v>0.51458916870107407</v>
      </c>
      <c r="L11" s="21">
        <v>8.7754277620621046E-2</v>
      </c>
      <c r="M11" s="21">
        <v>-4.3558334354464601E-2</v>
      </c>
      <c r="N11" s="21">
        <v>-1.7017651962738706E-2</v>
      </c>
      <c r="O11" s="21">
        <v>8.7538487066501483E-2</v>
      </c>
      <c r="P11" s="21">
        <v>5.6198823469578524E-2</v>
      </c>
      <c r="Q11" s="21">
        <v>5.4861802189335694E-2</v>
      </c>
      <c r="R11" s="21">
        <v>2.2976262933657112E-3</v>
      </c>
      <c r="S11" s="21">
        <v>-0.14129131180640947</v>
      </c>
      <c r="T11" s="21">
        <v>-0.1907220140018385</v>
      </c>
      <c r="U11" s="21">
        <v>1.3762670394965204E-3</v>
      </c>
      <c r="V11" s="21">
        <v>1.4725452125918978E-2</v>
      </c>
      <c r="W11" s="21">
        <v>3.6182654684611126E-2</v>
      </c>
      <c r="X11" s="21">
        <v>6.5951517743843072E-2</v>
      </c>
      <c r="Y11" s="21">
        <v>0.10233074753055048</v>
      </c>
      <c r="Z11" s="21">
        <v>1.5606463803783263E-2</v>
      </c>
      <c r="AA11" s="21">
        <v>0.2556760295101248</v>
      </c>
      <c r="AB11" s="21">
        <v>-3.5920386738476452E-2</v>
      </c>
      <c r="AC11" s="21">
        <v>1.6605245375996541E-2</v>
      </c>
      <c r="AD11" s="21">
        <v>2.5645403486290179E-2</v>
      </c>
      <c r="AE11" s="21">
        <v>3.0776257618787311E-2</v>
      </c>
      <c r="AF11" s="21">
        <v>1.6253387682109172E-2</v>
      </c>
      <c r="AG11" s="21">
        <v>1.7666095968203489E-2</v>
      </c>
      <c r="AH11" s="21">
        <v>2.1256506521559606E-2</v>
      </c>
      <c r="AI11" s="21">
        <v>2.423905792870118E-2</v>
      </c>
      <c r="AJ11" s="21">
        <v>1.1529471817614398</v>
      </c>
      <c r="AK11" s="21">
        <v>-0.19096069756333497</v>
      </c>
      <c r="AL11" s="21">
        <v>-0.31334790578158028</v>
      </c>
      <c r="AM11" s="38">
        <v>-4.8277004930697628E-2</v>
      </c>
    </row>
    <row r="12" spans="1:39" s="7" customFormat="1" ht="12" customHeight="1">
      <c r="A12" s="12" t="s">
        <v>59</v>
      </c>
      <c r="B12" s="12" t="s">
        <v>60</v>
      </c>
      <c r="C12" s="21" t="s">
        <v>36</v>
      </c>
      <c r="D12" s="21">
        <v>3.9663645152196898E-2</v>
      </c>
      <c r="E12" s="21">
        <v>3.8558338669068409E-2</v>
      </c>
      <c r="F12" s="21">
        <v>4.0376448040701625E-2</v>
      </c>
      <c r="G12" s="21">
        <v>6.8882616096787863E-2</v>
      </c>
      <c r="H12" s="21">
        <v>6.8772799566856682E-2</v>
      </c>
      <c r="I12" s="21">
        <v>8.2623318467372697E-2</v>
      </c>
      <c r="J12" s="21">
        <v>2.6565314633500071E-2</v>
      </c>
      <c r="K12" s="24">
        <v>8.8068511553726376E-3</v>
      </c>
      <c r="L12" s="21">
        <v>5.642892417710943E-2</v>
      </c>
      <c r="M12" s="21">
        <v>4.1517671016717897E-2</v>
      </c>
      <c r="N12" s="21">
        <v>5.415920535364523E-3</v>
      </c>
      <c r="O12" s="21">
        <v>2.3788831604269062E-2</v>
      </c>
      <c r="P12" s="21">
        <v>1.8740540451877469E-2</v>
      </c>
      <c r="Q12" s="21">
        <v>1.5884012275434182E-2</v>
      </c>
      <c r="R12" s="21">
        <v>4.6078785265102132E-2</v>
      </c>
      <c r="S12" s="21">
        <v>7.7128059121680977E-3</v>
      </c>
      <c r="T12" s="21">
        <v>-9.1697406984501712E-4</v>
      </c>
      <c r="U12" s="21">
        <v>2.5587677192592667E-2</v>
      </c>
      <c r="V12" s="21">
        <v>1.1129923025992389E-2</v>
      </c>
      <c r="W12" s="21">
        <v>2.9298753148244244E-2</v>
      </c>
      <c r="X12" s="21">
        <v>2.2226078659635089E-2</v>
      </c>
      <c r="Y12" s="21">
        <v>0.11672176828193338</v>
      </c>
      <c r="Z12" s="21">
        <v>-2.0674343306287462E-2</v>
      </c>
      <c r="AA12" s="21">
        <v>1.1704358755855855E-2</v>
      </c>
      <c r="AB12" s="21">
        <v>6.4714738034756414E-2</v>
      </c>
      <c r="AC12" s="21">
        <v>4.9558759998394077E-2</v>
      </c>
      <c r="AD12" s="21">
        <v>3.8561519907803335E-2</v>
      </c>
      <c r="AE12" s="21">
        <v>-3.3200965038134396E-3</v>
      </c>
      <c r="AF12" s="21">
        <v>2.0219955450906157E-2</v>
      </c>
      <c r="AG12" s="21">
        <v>4.3098312425176602E-2</v>
      </c>
      <c r="AH12" s="21">
        <v>-9.2336101263668889E-3</v>
      </c>
      <c r="AI12" s="21">
        <v>7.3802432499508561E-2</v>
      </c>
      <c r="AJ12" s="21">
        <v>2.8593433625255248E-2</v>
      </c>
      <c r="AK12" s="21">
        <v>2.493319867824853E-2</v>
      </c>
      <c r="AL12" s="21">
        <v>-1.9726320622680558E-2</v>
      </c>
      <c r="AM12" s="38">
        <v>6.0194568362225268E-2</v>
      </c>
    </row>
    <row r="13" spans="1:39" s="7" customFormat="1" ht="12" customHeight="1">
      <c r="A13" s="12" t="s">
        <v>29</v>
      </c>
      <c r="B13" s="12" t="s">
        <v>28</v>
      </c>
      <c r="C13" s="21" t="s">
        <v>37</v>
      </c>
      <c r="D13" s="21" t="s">
        <v>37</v>
      </c>
      <c r="E13" s="21" t="s">
        <v>37</v>
      </c>
      <c r="F13" s="21" t="s">
        <v>37</v>
      </c>
      <c r="G13" s="21" t="s">
        <v>37</v>
      </c>
      <c r="H13" s="21" t="s">
        <v>37</v>
      </c>
      <c r="I13" s="21" t="s">
        <v>37</v>
      </c>
      <c r="J13" s="21" t="s">
        <v>37</v>
      </c>
      <c r="K13" s="21" t="s">
        <v>37</v>
      </c>
      <c r="L13" s="21" t="s">
        <v>37</v>
      </c>
      <c r="M13" s="21" t="s">
        <v>37</v>
      </c>
      <c r="N13" s="21" t="s">
        <v>37</v>
      </c>
      <c r="O13" s="21" t="s">
        <v>37</v>
      </c>
      <c r="P13" s="21" t="s">
        <v>37</v>
      </c>
      <c r="Q13" s="21" t="s">
        <v>37</v>
      </c>
      <c r="R13" s="21" t="s">
        <v>37</v>
      </c>
      <c r="S13" s="21" t="s">
        <v>37</v>
      </c>
      <c r="T13" s="21" t="s">
        <v>37</v>
      </c>
      <c r="U13" s="21" t="s">
        <v>37</v>
      </c>
      <c r="V13" s="21" t="s">
        <v>37</v>
      </c>
      <c r="W13" s="21" t="s">
        <v>37</v>
      </c>
      <c r="X13" s="21" t="s">
        <v>37</v>
      </c>
      <c r="Y13" s="21" t="s">
        <v>37</v>
      </c>
      <c r="Z13" s="21" t="s">
        <v>37</v>
      </c>
      <c r="AA13" s="21" t="s">
        <v>37</v>
      </c>
      <c r="AB13" s="21" t="s">
        <v>37</v>
      </c>
      <c r="AC13" s="21" t="s">
        <v>37</v>
      </c>
      <c r="AD13" s="21" t="s">
        <v>37</v>
      </c>
      <c r="AE13" s="21" t="s">
        <v>37</v>
      </c>
      <c r="AF13" s="21" t="s">
        <v>37</v>
      </c>
      <c r="AG13" s="21" t="s">
        <v>37</v>
      </c>
      <c r="AH13" s="21" t="s">
        <v>37</v>
      </c>
      <c r="AI13" s="21" t="s">
        <v>37</v>
      </c>
      <c r="AJ13" s="21" t="s">
        <v>37</v>
      </c>
      <c r="AK13" s="21" t="s">
        <v>37</v>
      </c>
      <c r="AL13" s="21">
        <v>6.7558393155767869</v>
      </c>
      <c r="AM13" s="38">
        <v>0.92444837447268446</v>
      </c>
    </row>
    <row r="14" spans="1:39" s="7" customFormat="1" ht="12" customHeight="1">
      <c r="A14" s="12" t="s">
        <v>31</v>
      </c>
      <c r="B14" s="12" t="s">
        <v>30</v>
      </c>
      <c r="C14" s="21" t="s">
        <v>37</v>
      </c>
      <c r="D14" s="21" t="s">
        <v>37</v>
      </c>
      <c r="E14" s="21" t="s">
        <v>37</v>
      </c>
      <c r="F14" s="21" t="s">
        <v>37</v>
      </c>
      <c r="G14" s="21" t="s">
        <v>37</v>
      </c>
      <c r="H14" s="21" t="s">
        <v>37</v>
      </c>
      <c r="I14" s="21" t="s">
        <v>37</v>
      </c>
      <c r="J14" s="21" t="s">
        <v>37</v>
      </c>
      <c r="K14" s="21" t="s">
        <v>37</v>
      </c>
      <c r="L14" s="21" t="s">
        <v>37</v>
      </c>
      <c r="M14" s="21" t="s">
        <v>37</v>
      </c>
      <c r="N14" s="21" t="s">
        <v>37</v>
      </c>
      <c r="O14" s="21" t="s">
        <v>37</v>
      </c>
      <c r="P14" s="21" t="s">
        <v>37</v>
      </c>
      <c r="Q14" s="21" t="s">
        <v>37</v>
      </c>
      <c r="R14" s="21" t="s">
        <v>37</v>
      </c>
      <c r="S14" s="21" t="s">
        <v>37</v>
      </c>
      <c r="T14" s="21" t="s">
        <v>37</v>
      </c>
      <c r="U14" s="21" t="s">
        <v>37</v>
      </c>
      <c r="V14" s="21" t="s">
        <v>37</v>
      </c>
      <c r="W14" s="21" t="s">
        <v>37</v>
      </c>
      <c r="X14" s="21" t="s">
        <v>37</v>
      </c>
      <c r="Y14" s="21" t="s">
        <v>37</v>
      </c>
      <c r="Z14" s="21" t="s">
        <v>37</v>
      </c>
      <c r="AA14" s="21" t="s">
        <v>37</v>
      </c>
      <c r="AB14" s="21" t="s">
        <v>37</v>
      </c>
      <c r="AC14" s="21" t="s">
        <v>37</v>
      </c>
      <c r="AD14" s="21" t="s">
        <v>37</v>
      </c>
      <c r="AE14" s="21" t="s">
        <v>37</v>
      </c>
      <c r="AF14" s="21" t="s">
        <v>37</v>
      </c>
      <c r="AG14" s="21" t="s">
        <v>37</v>
      </c>
      <c r="AH14" s="21" t="s">
        <v>37</v>
      </c>
      <c r="AI14" s="21" t="s">
        <v>37</v>
      </c>
      <c r="AJ14" s="21" t="s">
        <v>37</v>
      </c>
      <c r="AK14" s="21">
        <v>-0.18611094012448226</v>
      </c>
      <c r="AL14" s="21">
        <v>-0.84513535528988859</v>
      </c>
      <c r="AM14" s="38">
        <v>-0.98812594813312915</v>
      </c>
    </row>
    <row r="15" spans="1:39" s="6" customFormat="1" ht="30" customHeight="1" thickBot="1">
      <c r="A15" s="30" t="s">
        <v>20</v>
      </c>
      <c r="B15" s="30" t="s">
        <v>19</v>
      </c>
      <c r="C15" s="23" t="s">
        <v>36</v>
      </c>
      <c r="D15" s="23">
        <v>8.8719134777862391E-2</v>
      </c>
      <c r="E15" s="23">
        <v>9.0999075207137528E-2</v>
      </c>
      <c r="F15" s="23">
        <v>0.10159801447655428</v>
      </c>
      <c r="G15" s="23">
        <v>8.4813178844613174E-2</v>
      </c>
      <c r="H15" s="23">
        <v>7.0910365082459903E-2</v>
      </c>
      <c r="I15" s="23">
        <v>5.8087822882450471E-2</v>
      </c>
      <c r="J15" s="23">
        <v>1.2298314557580098E-2</v>
      </c>
      <c r="K15" s="23">
        <v>5.0141783994568354E-2</v>
      </c>
      <c r="L15" s="23">
        <v>2.8151411399084423E-2</v>
      </c>
      <c r="M15" s="23">
        <v>1.3279279729202103E-2</v>
      </c>
      <c r="N15" s="23">
        <v>3.7929349196276461E-2</v>
      </c>
      <c r="O15" s="23">
        <v>2.6106101030896649E-2</v>
      </c>
      <c r="P15" s="23">
        <v>4.452699320111099E-2</v>
      </c>
      <c r="Q15" s="23">
        <v>3.9872443966310962E-2</v>
      </c>
      <c r="R15" s="23">
        <v>2.053181110544615E-3</v>
      </c>
      <c r="S15" s="23">
        <v>1.6980963340459176E-2</v>
      </c>
      <c r="T15" s="23">
        <v>2.6964651738662544E-2</v>
      </c>
      <c r="U15" s="23">
        <v>4.4908207665446814E-2</v>
      </c>
      <c r="V15" s="23">
        <v>3.8553281251216008E-2</v>
      </c>
      <c r="W15" s="23">
        <v>7.2972660970621009E-2</v>
      </c>
      <c r="X15" s="23">
        <v>2.0593968801679831E-2</v>
      </c>
      <c r="Y15" s="23">
        <v>5.3559789485126035E-3</v>
      </c>
      <c r="Z15" s="23">
        <v>3.0743027136849729E-2</v>
      </c>
      <c r="AA15" s="23">
        <v>3.6965608425330518E-2</v>
      </c>
      <c r="AB15" s="23">
        <v>2.0493196558180111E-2</v>
      </c>
      <c r="AC15" s="23">
        <v>4.1763520488195462E-2</v>
      </c>
      <c r="AD15" s="23">
        <v>1.4842308781213079E-2</v>
      </c>
      <c r="AE15" s="23">
        <v>5.6346589126470368E-3</v>
      </c>
      <c r="AF15" s="23">
        <v>1.307564034409826E-2</v>
      </c>
      <c r="AG15" s="23">
        <v>3.6917313117850188E-2</v>
      </c>
      <c r="AH15" s="23">
        <v>2.750082581729475E-3</v>
      </c>
      <c r="AI15" s="23">
        <v>4.7902562640935092E-2</v>
      </c>
      <c r="AJ15" s="23">
        <v>9.9700874485508462E-2</v>
      </c>
      <c r="AK15" s="23">
        <v>-1.6021443756371906E-2</v>
      </c>
      <c r="AL15" s="23">
        <v>-1.9227018751210415E-2</v>
      </c>
      <c r="AM15" s="39">
        <v>3.2201257230822677E-2</v>
      </c>
    </row>
    <row r="16" spans="1:39" s="7" customFormat="1" ht="12" customHeight="1">
      <c r="A16" s="12" t="s">
        <v>0</v>
      </c>
      <c r="B16" s="12" t="s">
        <v>1</v>
      </c>
      <c r="C16" s="21" t="s">
        <v>36</v>
      </c>
      <c r="D16" s="21">
        <v>5.8641946276217299E-2</v>
      </c>
      <c r="E16" s="21">
        <v>1.9837195613233567E-2</v>
      </c>
      <c r="F16" s="21">
        <v>8.0577574546709052E-2</v>
      </c>
      <c r="G16" s="21">
        <v>7.4232626874821073E-2</v>
      </c>
      <c r="H16" s="21">
        <v>7.7095733489936077E-2</v>
      </c>
      <c r="I16" s="21">
        <v>8.679298776091729E-2</v>
      </c>
      <c r="J16" s="21">
        <v>1.3712366455572191E-2</v>
      </c>
      <c r="K16" s="21">
        <v>4.8805093710867782E-2</v>
      </c>
      <c r="L16" s="21">
        <v>1.2812341024138823E-2</v>
      </c>
      <c r="M16" s="21">
        <v>3.972161156525375E-2</v>
      </c>
      <c r="N16" s="21">
        <v>3.53601482500654E-2</v>
      </c>
      <c r="O16" s="21">
        <v>2.5156792738636035E-2</v>
      </c>
      <c r="P16" s="21">
        <v>1.2229632002258649E-2</v>
      </c>
      <c r="Q16" s="21">
        <v>4.9037773346161113E-2</v>
      </c>
      <c r="R16" s="21">
        <v>4.5419193061920973E-4</v>
      </c>
      <c r="S16" s="21">
        <v>3.0468213633608899E-2</v>
      </c>
      <c r="T16" s="21">
        <v>1.4743834869956516E-2</v>
      </c>
      <c r="U16" s="21">
        <v>2.9718676148137588E-2</v>
      </c>
      <c r="V16" s="21">
        <v>1.1335207157550325E-2</v>
      </c>
      <c r="W16" s="21">
        <v>5.1151305807617342E-2</v>
      </c>
      <c r="X16" s="21">
        <v>1.7269097342260186E-2</v>
      </c>
      <c r="Y16" s="21">
        <v>5.6339926475549272E-2</v>
      </c>
      <c r="Z16" s="21">
        <v>2.2841604117514361E-2</v>
      </c>
      <c r="AA16" s="21">
        <v>3.957617353373051E-2</v>
      </c>
      <c r="AB16" s="21">
        <v>1.9577319555920257E-2</v>
      </c>
      <c r="AC16" s="21">
        <v>3.0369451557446549E-2</v>
      </c>
      <c r="AD16" s="21">
        <v>2.2273162848385465E-2</v>
      </c>
      <c r="AE16" s="21">
        <v>2.1256718929396571E-2</v>
      </c>
      <c r="AF16" s="21">
        <v>1.9053244084193698E-2</v>
      </c>
      <c r="AG16" s="21">
        <v>1.7906628177723684E-2</v>
      </c>
      <c r="AH16" s="21">
        <v>1.7629177925848595E-2</v>
      </c>
      <c r="AI16" s="21">
        <v>2.7220690188286073E-2</v>
      </c>
      <c r="AJ16" s="21">
        <v>1.5970780868542589E-2</v>
      </c>
      <c r="AK16" s="21">
        <v>2.2831940234544604E-2</v>
      </c>
      <c r="AL16" s="21">
        <v>1.6600860017764354E-2</v>
      </c>
      <c r="AM16" s="40">
        <v>4.4878737679216255E-2</v>
      </c>
    </row>
    <row r="17" spans="1:39" s="7" customFormat="1" ht="12" customHeight="1">
      <c r="A17" s="12" t="s">
        <v>2</v>
      </c>
      <c r="B17" s="12" t="s">
        <v>3</v>
      </c>
      <c r="C17" s="21" t="s">
        <v>36</v>
      </c>
      <c r="D17" s="21">
        <v>8.4727992851653555E-2</v>
      </c>
      <c r="E17" s="21">
        <v>6.8357226830658965E-2</v>
      </c>
      <c r="F17" s="21">
        <v>0.15122207761892137</v>
      </c>
      <c r="G17" s="21">
        <v>0.13748865276690159</v>
      </c>
      <c r="H17" s="21">
        <v>0.14818123714888115</v>
      </c>
      <c r="I17" s="21">
        <v>4.966823669484495E-2</v>
      </c>
      <c r="J17" s="21">
        <v>1.6617286972144769E-2</v>
      </c>
      <c r="K17" s="21">
        <v>5.0766961877813264E-3</v>
      </c>
      <c r="L17" s="21">
        <v>-0.15802566454417913</v>
      </c>
      <c r="M17" s="21">
        <v>3.7938468998183289E-2</v>
      </c>
      <c r="N17" s="21">
        <v>3.1842020565058311E-2</v>
      </c>
      <c r="O17" s="21">
        <v>1.3266019660008874E-2</v>
      </c>
      <c r="P17" s="21">
        <v>1.3757852341237792E-3</v>
      </c>
      <c r="Q17" s="21">
        <v>9.747044450709771E-4</v>
      </c>
      <c r="R17" s="21">
        <v>5.706642151522396E-2</v>
      </c>
      <c r="S17" s="21">
        <v>3.1390497720736363E-2</v>
      </c>
      <c r="T17" s="21">
        <v>4.9790021576305681E-2</v>
      </c>
      <c r="U17" s="21">
        <v>2.6936165695117101E-2</v>
      </c>
      <c r="V17" s="21">
        <v>2.1020953420456713E-2</v>
      </c>
      <c r="W17" s="21">
        <v>5.5468787619785909E-2</v>
      </c>
      <c r="X17" s="21">
        <v>0.13389315623193182</v>
      </c>
      <c r="Y17" s="21">
        <v>6.6601165528734393E-2</v>
      </c>
      <c r="Z17" s="21">
        <v>5.1564532335675088E-2</v>
      </c>
      <c r="AA17" s="21">
        <v>4.9685593078362303E-2</v>
      </c>
      <c r="AB17" s="21">
        <v>3.5038751058007661E-2</v>
      </c>
      <c r="AC17" s="21">
        <v>3.1734406421805181E-2</v>
      </c>
      <c r="AD17" s="21">
        <v>4.1256074907378322E-2</v>
      </c>
      <c r="AE17" s="21">
        <v>2.4454862041972791E-2</v>
      </c>
      <c r="AF17" s="21">
        <v>2.8093745353252274E-2</v>
      </c>
      <c r="AG17" s="21">
        <v>1.7592787242216551E-2</v>
      </c>
      <c r="AH17" s="21">
        <v>1.7057195469806368E-2</v>
      </c>
      <c r="AI17" s="21">
        <v>3.4261048500968769E-2</v>
      </c>
      <c r="AJ17" s="21">
        <v>3.5971607494072688E-2</v>
      </c>
      <c r="AK17" s="21">
        <v>-2.1835438691102382E-3</v>
      </c>
      <c r="AL17" s="21">
        <v>2.9365601027877856E-3</v>
      </c>
      <c r="AM17" s="38">
        <v>4.995858161855108E-2</v>
      </c>
    </row>
    <row r="18" spans="1:39" s="7" customFormat="1" ht="12" customHeight="1">
      <c r="A18" s="12" t="s">
        <v>4</v>
      </c>
      <c r="B18" s="12" t="s">
        <v>5</v>
      </c>
      <c r="C18" s="21" t="s">
        <v>36</v>
      </c>
      <c r="D18" s="21">
        <v>7.7820715303234464E-2</v>
      </c>
      <c r="E18" s="21">
        <v>4.9381871227017697E-2</v>
      </c>
      <c r="F18" s="21">
        <v>0.10216009588784891</v>
      </c>
      <c r="G18" s="21">
        <v>0.11746220829004857</v>
      </c>
      <c r="H18" s="21">
        <v>0.1365779972131769</v>
      </c>
      <c r="I18" s="21">
        <v>0.14054885897386771</v>
      </c>
      <c r="J18" s="21">
        <v>6.8255876344110872E-2</v>
      </c>
      <c r="K18" s="21">
        <v>6.7263084265533846E-2</v>
      </c>
      <c r="L18" s="21">
        <v>7.1338079977214752E-2</v>
      </c>
      <c r="M18" s="21">
        <v>4.6331713011620833E-2</v>
      </c>
      <c r="N18" s="21">
        <v>4.0912136477038313E-2</v>
      </c>
      <c r="O18" s="21">
        <v>4.9792047176452671E-2</v>
      </c>
      <c r="P18" s="21">
        <v>4.2604570007701494E-2</v>
      </c>
      <c r="Q18" s="21">
        <v>8.5731186755626659E-2</v>
      </c>
      <c r="R18" s="21">
        <v>5.272568773944443E-2</v>
      </c>
      <c r="S18" s="21">
        <v>6.9607716548558685E-2</v>
      </c>
      <c r="T18" s="21">
        <v>4.1149221926792691E-2</v>
      </c>
      <c r="U18" s="21">
        <v>4.1884006042736267E-2</v>
      </c>
      <c r="V18" s="21">
        <v>-8.7663741962456174E-3</v>
      </c>
      <c r="W18" s="21">
        <v>3.8814055215178001E-2</v>
      </c>
      <c r="X18" s="21">
        <v>-6.8243266703781516E-2</v>
      </c>
      <c r="Y18" s="21">
        <v>-0.13305401567271233</v>
      </c>
      <c r="Z18" s="21">
        <v>-3.3213348444752926E-2</v>
      </c>
      <c r="AA18" s="21">
        <v>2.057292470504047E-2</v>
      </c>
      <c r="AB18" s="21">
        <v>-2.0420003384159023E-2</v>
      </c>
      <c r="AC18" s="21">
        <v>1.195620037238503E-3</v>
      </c>
      <c r="AD18" s="21">
        <v>-5.5304867741107185E-3</v>
      </c>
      <c r="AE18" s="21">
        <v>5.3903840616421903E-3</v>
      </c>
      <c r="AF18" s="21">
        <v>-1.1126686747754756E-2</v>
      </c>
      <c r="AG18" s="21">
        <v>3.6861090681655187E-3</v>
      </c>
      <c r="AH18" s="21">
        <v>2.9161703990378401E-3</v>
      </c>
      <c r="AI18" s="21">
        <v>2.4033888083177444E-2</v>
      </c>
      <c r="AJ18" s="21">
        <v>1.1651460663827063E-2</v>
      </c>
      <c r="AK18" s="21">
        <v>2.4717455868226084E-2</v>
      </c>
      <c r="AL18" s="21">
        <v>-1.1949480296102127E-2</v>
      </c>
      <c r="AM18" s="38">
        <v>3.602501781380426E-2</v>
      </c>
    </row>
    <row r="19" spans="1:39" s="7" customFormat="1" ht="12" customHeight="1">
      <c r="A19" s="12" t="s">
        <v>6</v>
      </c>
      <c r="B19" s="12" t="s">
        <v>7</v>
      </c>
      <c r="C19" s="21" t="s">
        <v>36</v>
      </c>
      <c r="D19" s="21">
        <v>0.11149522762589929</v>
      </c>
      <c r="E19" s="21">
        <v>0.11698035513142496</v>
      </c>
      <c r="F19" s="21">
        <v>0.15938227746269423</v>
      </c>
      <c r="G19" s="21">
        <v>0.16021272873250228</v>
      </c>
      <c r="H19" s="21">
        <v>0.18709298752003514</v>
      </c>
      <c r="I19" s="21">
        <v>0.16049581830938781</v>
      </c>
      <c r="J19" s="21">
        <v>0.10330617754580254</v>
      </c>
      <c r="K19" s="21">
        <v>6.8326970085967095E-2</v>
      </c>
      <c r="L19" s="21">
        <v>-7.3345286572860128E-3</v>
      </c>
      <c r="M19" s="21">
        <v>0.12932182629341948</v>
      </c>
      <c r="N19" s="21">
        <v>0.10645296862435061</v>
      </c>
      <c r="O19" s="21">
        <v>0.10401393626908942</v>
      </c>
      <c r="P19" s="21">
        <v>6.1806957453038922E-2</v>
      </c>
      <c r="Q19" s="21">
        <v>7.2668864866805821E-2</v>
      </c>
      <c r="R19" s="21">
        <v>0.10374323273827307</v>
      </c>
      <c r="S19" s="21">
        <v>9.5316230953987557E-2</v>
      </c>
      <c r="T19" s="21">
        <v>8.9092470872556465E-2</v>
      </c>
      <c r="U19" s="21">
        <v>7.5036361734561019E-2</v>
      </c>
      <c r="V19" s="21">
        <v>4.895470109242997E-2</v>
      </c>
      <c r="W19" s="21">
        <v>5.1808332780787114E-2</v>
      </c>
      <c r="X19" s="21">
        <v>0.13313820094770559</v>
      </c>
      <c r="Y19" s="21">
        <v>5.4687876197274374E-2</v>
      </c>
      <c r="Z19" s="21">
        <v>3.2443846611208887E-2</v>
      </c>
      <c r="AA19" s="21">
        <v>4.8966493517012911E-2</v>
      </c>
      <c r="AB19" s="21">
        <v>4.0589517985465652E-2</v>
      </c>
      <c r="AC19" s="21">
        <v>6.1870295538972659E-3</v>
      </c>
      <c r="AD19" s="21">
        <v>2.2566731451898827E-2</v>
      </c>
      <c r="AE19" s="21">
        <v>1.8847749608368661E-2</v>
      </c>
      <c r="AF19" s="21">
        <v>2.0553419198805763E-2</v>
      </c>
      <c r="AG19" s="21">
        <v>-6.1773876895839892E-3</v>
      </c>
      <c r="AH19" s="21">
        <v>2.7078064037063077E-2</v>
      </c>
      <c r="AI19" s="21">
        <v>2.6024512203870899E-2</v>
      </c>
      <c r="AJ19" s="21">
        <v>2.7430060961910242E-2</v>
      </c>
      <c r="AK19" s="21">
        <v>3.7193396587067155E-2</v>
      </c>
      <c r="AL19" s="21">
        <v>1.8073517816750005E-2</v>
      </c>
      <c r="AM19" s="38">
        <v>2.6120286583243436E-2</v>
      </c>
    </row>
    <row r="20" spans="1:39" s="7" customFormat="1" ht="12" customHeight="1">
      <c r="A20" s="12" t="s">
        <v>8</v>
      </c>
      <c r="B20" s="12" t="s">
        <v>9</v>
      </c>
      <c r="C20" s="21" t="s">
        <v>36</v>
      </c>
      <c r="D20" s="21">
        <v>8.9940934514065735E-2</v>
      </c>
      <c r="E20" s="21">
        <v>7.4851638233044041E-2</v>
      </c>
      <c r="F20" s="21">
        <v>0.12884797414409097</v>
      </c>
      <c r="G20" s="21">
        <v>0.12298889704962461</v>
      </c>
      <c r="H20" s="21">
        <v>0.12142303228486673</v>
      </c>
      <c r="I20" s="21">
        <v>5.4401957379846176E-2</v>
      </c>
      <c r="J20" s="21">
        <v>5.746550632486562E-2</v>
      </c>
      <c r="K20" s="21">
        <v>9.602836295264236E-2</v>
      </c>
      <c r="L20" s="21">
        <v>7.0003667122901347E-2</v>
      </c>
      <c r="M20" s="21">
        <v>4.2496203340177743E-2</v>
      </c>
      <c r="N20" s="21">
        <v>4.8945798477878576E-2</v>
      </c>
      <c r="O20" s="21">
        <v>5.4575225339551163E-2</v>
      </c>
      <c r="P20" s="21">
        <v>3.8136564216996571E-2</v>
      </c>
      <c r="Q20" s="21">
        <v>5.4027778354982542E-2</v>
      </c>
      <c r="R20" s="21">
        <v>-1.4042591191859357E-2</v>
      </c>
      <c r="S20" s="21">
        <v>-2.8105802877635588E-2</v>
      </c>
      <c r="T20" s="21">
        <v>9.550312120355027E-2</v>
      </c>
      <c r="U20" s="21">
        <v>1.7640439696752577E-2</v>
      </c>
      <c r="V20" s="21">
        <v>1.6350869869794376E-2</v>
      </c>
      <c r="W20" s="21">
        <v>1.4237843596461242E-2</v>
      </c>
      <c r="X20" s="21">
        <v>4.1688078635452222E-2</v>
      </c>
      <c r="Y20" s="21">
        <v>0.11643235087222521</v>
      </c>
      <c r="Z20" s="21">
        <v>5.1882507942777038E-2</v>
      </c>
      <c r="AA20" s="21">
        <v>-6.0509267273699688E-3</v>
      </c>
      <c r="AB20" s="21">
        <v>9.4648013053221902E-2</v>
      </c>
      <c r="AC20" s="21">
        <v>1.7765779614303773E-2</v>
      </c>
      <c r="AD20" s="21">
        <v>1.3751814202337273E-2</v>
      </c>
      <c r="AE20" s="21">
        <v>3.0565396070535492E-2</v>
      </c>
      <c r="AF20" s="21">
        <v>-1.569656728471952E-2</v>
      </c>
      <c r="AG20" s="21">
        <v>1.8156225512546822E-2</v>
      </c>
      <c r="AH20" s="21">
        <v>9.4716617361157732E-2</v>
      </c>
      <c r="AI20" s="21">
        <v>-8.3181522370646202E-2</v>
      </c>
      <c r="AJ20" s="21">
        <v>3.6101006914042402E-2</v>
      </c>
      <c r="AK20" s="21">
        <v>7.2350540190138979E-2</v>
      </c>
      <c r="AL20" s="21">
        <v>-1.4432662741386958E-2</v>
      </c>
      <c r="AM20" s="38">
        <v>4.6106054887523229E-2</v>
      </c>
    </row>
    <row r="21" spans="1:39" s="7" customFormat="1" ht="12" customHeight="1">
      <c r="A21" s="12" t="s">
        <v>25</v>
      </c>
      <c r="B21" s="12" t="s">
        <v>10</v>
      </c>
      <c r="C21" s="21" t="s">
        <v>36</v>
      </c>
      <c r="D21" s="21">
        <v>5.6533258942960955E-2</v>
      </c>
      <c r="E21" s="21">
        <v>7.2766456105788538E-2</v>
      </c>
      <c r="F21" s="21">
        <v>8.265423697006101E-2</v>
      </c>
      <c r="G21" s="21">
        <v>0.11106604380453892</v>
      </c>
      <c r="H21" s="21">
        <v>8.8401800123423746E-2</v>
      </c>
      <c r="I21" s="21">
        <v>7.4382913715317828E-2</v>
      </c>
      <c r="J21" s="21">
        <v>-2.9938422717906251E-2</v>
      </c>
      <c r="K21" s="21">
        <v>3.8964493602834653E-2</v>
      </c>
      <c r="L21" s="21">
        <v>7.3138109111301378E-2</v>
      </c>
      <c r="M21" s="21">
        <v>4.9618749918383095E-2</v>
      </c>
      <c r="N21" s="21">
        <v>5.6695486303501248E-2</v>
      </c>
      <c r="O21" s="21">
        <v>3.0949905471062241E-2</v>
      </c>
      <c r="P21" s="21">
        <v>5.6167809917604811E-2</v>
      </c>
      <c r="Q21" s="21">
        <v>5.0985350099677425E-2</v>
      </c>
      <c r="R21" s="21">
        <v>4.3220011573717396E-2</v>
      </c>
      <c r="S21" s="21">
        <v>6.7329799999354845E-2</v>
      </c>
      <c r="T21" s="21">
        <v>5.9482471592557408E-2</v>
      </c>
      <c r="U21" s="21">
        <v>5.1159413141472529E-2</v>
      </c>
      <c r="V21" s="21">
        <v>2.2008508172573785E-2</v>
      </c>
      <c r="W21" s="21">
        <v>4.2908720192198123E-2</v>
      </c>
      <c r="X21" s="21">
        <v>4.0111577160459461E-2</v>
      </c>
      <c r="Y21" s="21">
        <v>3.8521132591737277E-2</v>
      </c>
      <c r="Z21" s="21">
        <v>4.1633312142405239E-2</v>
      </c>
      <c r="AA21" s="21">
        <v>3.8530393173610823E-2</v>
      </c>
      <c r="AB21" s="21">
        <v>4.3242130821161927E-2</v>
      </c>
      <c r="AC21" s="21">
        <v>5.5296310643585159E-2</v>
      </c>
      <c r="AD21" s="21">
        <v>3.0472230655939212E-2</v>
      </c>
      <c r="AE21" s="21">
        <v>6.2603668699607512E-2</v>
      </c>
      <c r="AF21" s="21">
        <v>2.8826760602921275E-2</v>
      </c>
      <c r="AG21" s="21">
        <v>3.3300824816412403E-2</v>
      </c>
      <c r="AH21" s="21">
        <v>1.6872753993289934E-2</v>
      </c>
      <c r="AI21" s="21">
        <v>3.5283724592128161E-2</v>
      </c>
      <c r="AJ21" s="21">
        <v>1.5642816374283764E-2</v>
      </c>
      <c r="AK21" s="21">
        <v>4.7312816551980962E-2</v>
      </c>
      <c r="AL21" s="21">
        <v>4.5386462181252467E-2</v>
      </c>
      <c r="AM21" s="38">
        <v>6.9173210475452232E-2</v>
      </c>
    </row>
    <row r="22" spans="1:39" s="7" customFormat="1" ht="12" customHeight="1">
      <c r="A22" s="12" t="s">
        <v>11</v>
      </c>
      <c r="B22" s="12" t="s">
        <v>12</v>
      </c>
      <c r="C22" s="21" t="s">
        <v>36</v>
      </c>
      <c r="D22" s="21">
        <v>6.0113001599827888E-2</v>
      </c>
      <c r="E22" s="21">
        <v>6.3242385006346075E-2</v>
      </c>
      <c r="F22" s="21">
        <v>7.9911378226070945E-2</v>
      </c>
      <c r="G22" s="21">
        <v>0.11762054303666257</v>
      </c>
      <c r="H22" s="21">
        <v>8.1417980018642408E-2</v>
      </c>
      <c r="I22" s="21">
        <v>1.3725219410885722E-2</v>
      </c>
      <c r="J22" s="21">
        <v>2.0472946529386049E-3</v>
      </c>
      <c r="K22" s="21">
        <v>1.6101120708045508E-2</v>
      </c>
      <c r="L22" s="21">
        <v>1.0240284383481461E-2</v>
      </c>
      <c r="M22" s="21">
        <v>1.4972728483550244E-2</v>
      </c>
      <c r="N22" s="21">
        <v>1.1705887001369486E-2</v>
      </c>
      <c r="O22" s="21">
        <v>3.3568344814032654E-2</v>
      </c>
      <c r="P22" s="21">
        <v>4.3096208668088908E-2</v>
      </c>
      <c r="Q22" s="21">
        <v>4.4327661083016036E-2</v>
      </c>
      <c r="R22" s="21">
        <v>4.4411508420717408E-2</v>
      </c>
      <c r="S22" s="21">
        <v>5.3228320194581125E-2</v>
      </c>
      <c r="T22" s="21">
        <v>2.5912952941996126E-2</v>
      </c>
      <c r="U22" s="21">
        <v>1.1614813313365452E-2</v>
      </c>
      <c r="V22" s="21">
        <v>1.1846100722258193E-2</v>
      </c>
      <c r="W22" s="21">
        <v>8.5215723971880444E-3</v>
      </c>
      <c r="X22" s="21">
        <v>3.8412319107064365E-2</v>
      </c>
      <c r="Y22" s="21">
        <v>3.9087532964034152E-2</v>
      </c>
      <c r="Z22" s="21">
        <v>4.0912015740910924E-3</v>
      </c>
      <c r="AA22" s="21">
        <v>1.19556484533817E-2</v>
      </c>
      <c r="AB22" s="21">
        <v>5.4765399168770622E-2</v>
      </c>
      <c r="AC22" s="21">
        <v>2.2101709878042233E-2</v>
      </c>
      <c r="AD22" s="21">
        <v>3.6511642353993394E-2</v>
      </c>
      <c r="AE22" s="21">
        <v>1.6160969761192943E-2</v>
      </c>
      <c r="AF22" s="21">
        <v>4.7422097851241428E-2</v>
      </c>
      <c r="AG22" s="21">
        <v>-1.8345336626422799E-2</v>
      </c>
      <c r="AH22" s="21">
        <v>7.5770599121514582E-3</v>
      </c>
      <c r="AI22" s="21">
        <v>1.4854431893169616E-2</v>
      </c>
      <c r="AJ22" s="21">
        <v>-2.1529079708084153E-2</v>
      </c>
      <c r="AK22" s="21">
        <v>9.7393321217130436E-4</v>
      </c>
      <c r="AL22" s="21">
        <v>1.5305885897952428E-2</v>
      </c>
      <c r="AM22" s="38">
        <v>3.9954234714389664E-2</v>
      </c>
    </row>
    <row r="23" spans="1:39" s="7" customFormat="1" ht="12" customHeight="1">
      <c r="A23" s="12" t="s">
        <v>13</v>
      </c>
      <c r="B23" s="12" t="s">
        <v>14</v>
      </c>
      <c r="C23" s="21" t="s">
        <v>36</v>
      </c>
      <c r="D23" s="21">
        <v>0.18579225455958048</v>
      </c>
      <c r="E23" s="21">
        <v>5.0352317015229187E-2</v>
      </c>
      <c r="F23" s="21">
        <v>-7.2476595871039272E-3</v>
      </c>
      <c r="G23" s="21">
        <v>4.9247396536228442E-3</v>
      </c>
      <c r="H23" s="21">
        <v>-2.3098595522354176E-3</v>
      </c>
      <c r="I23" s="21">
        <v>-6.4161445659595001E-2</v>
      </c>
      <c r="J23" s="21">
        <v>-2.4726354744429146E-2</v>
      </c>
      <c r="K23" s="21">
        <v>-0.23344735931380545</v>
      </c>
      <c r="L23" s="21">
        <v>7.1409756050211013E-4</v>
      </c>
      <c r="M23" s="21">
        <v>-6.3452745290829185E-2</v>
      </c>
      <c r="N23" s="21">
        <v>-4.1695294228615953E-2</v>
      </c>
      <c r="O23" s="21">
        <v>0.13176441370042166</v>
      </c>
      <c r="P23" s="21">
        <v>7.793298894304955E-2</v>
      </c>
      <c r="Q23" s="21">
        <v>2.000619628614788E-2</v>
      </c>
      <c r="R23" s="21">
        <v>-2.6808904430333717E-3</v>
      </c>
      <c r="S23" s="21">
        <v>1.6399125199814304E-2</v>
      </c>
      <c r="T23" s="21">
        <v>-0.21737018855056628</v>
      </c>
      <c r="U23" s="21">
        <v>0.52905881527545917</v>
      </c>
      <c r="V23" s="21">
        <v>0.56897336671007537</v>
      </c>
      <c r="W23" s="21">
        <v>1.1679969592190842E-2</v>
      </c>
      <c r="X23" s="21">
        <v>7.519421490017264E-2</v>
      </c>
      <c r="Y23" s="21">
        <v>6.8267940192431917E-2</v>
      </c>
      <c r="Z23" s="21">
        <v>4.4685160662122608E-2</v>
      </c>
      <c r="AA23" s="21">
        <v>4.7687692808217339E-3</v>
      </c>
      <c r="AB23" s="21">
        <v>-3.1617237718878054E-3</v>
      </c>
      <c r="AC23" s="21">
        <v>2.0325554439809351E-2</v>
      </c>
      <c r="AD23" s="21">
        <v>1.8376774432089731E-2</v>
      </c>
      <c r="AE23" s="21">
        <v>2.0656778261515369E-2</v>
      </c>
      <c r="AF23" s="21">
        <v>2.5009281828950722E-2</v>
      </c>
      <c r="AG23" s="21">
        <v>-1.235243459746458E-2</v>
      </c>
      <c r="AH23" s="21">
        <v>-2.492367367528461E-2</v>
      </c>
      <c r="AI23" s="21">
        <v>8.5641684916203161E-3</v>
      </c>
      <c r="AJ23" s="21">
        <v>-3.4175886841564099E-2</v>
      </c>
      <c r="AK23" s="21">
        <v>0.13873488871220696</v>
      </c>
      <c r="AL23" s="21">
        <v>5.336727736027491E-3</v>
      </c>
      <c r="AM23" s="38">
        <v>5.9291238438840307E-2</v>
      </c>
    </row>
    <row r="24" spans="1:39" s="7" customFormat="1" ht="12" customHeight="1">
      <c r="A24" s="12" t="s">
        <v>15</v>
      </c>
      <c r="B24" s="12" t="s">
        <v>16</v>
      </c>
      <c r="C24" s="21" t="s">
        <v>36</v>
      </c>
      <c r="D24" s="21">
        <v>-0.14857957255530194</v>
      </c>
      <c r="E24" s="21">
        <v>-0.22535536400467165</v>
      </c>
      <c r="F24" s="21">
        <v>0.12341619409648155</v>
      </c>
      <c r="G24" s="21">
        <v>1.8591817095076679</v>
      </c>
      <c r="H24" s="21">
        <v>1.6564396484224593</v>
      </c>
      <c r="I24" s="21">
        <v>0.72764059505211431</v>
      </c>
      <c r="J24" s="21">
        <v>-3.155395910457464E-2</v>
      </c>
      <c r="K24" s="21">
        <v>-0.11956250577580753</v>
      </c>
      <c r="L24" s="21">
        <v>0.17426296970020105</v>
      </c>
      <c r="M24" s="21">
        <v>0.31382754981112038</v>
      </c>
      <c r="N24" s="21">
        <v>-0.26203386788703881</v>
      </c>
      <c r="O24" s="21">
        <v>-0.20511395219566428</v>
      </c>
      <c r="P24" s="21">
        <v>-0.27996066433566452</v>
      </c>
      <c r="Q24" s="21">
        <v>-4.8408145922486004E-2</v>
      </c>
      <c r="R24" s="21">
        <v>0.4619187344517442</v>
      </c>
      <c r="S24" s="21">
        <v>0.41027990488033722</v>
      </c>
      <c r="T24" s="21">
        <v>5.9588818588246183E-2</v>
      </c>
      <c r="U24" s="21">
        <v>-5.6544273304620932E-2</v>
      </c>
      <c r="V24" s="21">
        <v>-0.11708087029185087</v>
      </c>
      <c r="W24" s="21">
        <v>-0.15903673583847458</v>
      </c>
      <c r="X24" s="21">
        <v>-5.8002449408111202E-2</v>
      </c>
      <c r="Y24" s="21">
        <v>0.57682750022973972</v>
      </c>
      <c r="Z24" s="21">
        <v>4.6252808019070578E-2</v>
      </c>
      <c r="AA24" s="21">
        <v>-0.2496990661402583</v>
      </c>
      <c r="AB24" s="21">
        <v>3.7555979310660556E-2</v>
      </c>
      <c r="AC24" s="21">
        <v>0.11821411208130551</v>
      </c>
      <c r="AD24" s="21">
        <v>4.8544362479838819E-3</v>
      </c>
      <c r="AE24" s="21">
        <v>5.3796965711077983E-2</v>
      </c>
      <c r="AF24" s="21">
        <v>8.3792578381884114E-2</v>
      </c>
      <c r="AG24" s="21">
        <v>-1.496750752786187E-2</v>
      </c>
      <c r="AH24" s="21">
        <v>-8.2776196002808111E-2</v>
      </c>
      <c r="AI24" s="21">
        <v>-2.9583596252497329E-2</v>
      </c>
      <c r="AJ24" s="21">
        <v>1.6463211647530882</v>
      </c>
      <c r="AK24" s="21">
        <v>-0.17343544691483759</v>
      </c>
      <c r="AL24" s="21">
        <v>-0.48373254763027107</v>
      </c>
      <c r="AM24" s="38">
        <v>-0.12486618407549194</v>
      </c>
    </row>
    <row r="25" spans="1:39" s="7" customFormat="1" ht="12" customHeight="1">
      <c r="A25" s="12" t="s">
        <v>59</v>
      </c>
      <c r="B25" s="12" t="s">
        <v>60</v>
      </c>
      <c r="C25" s="21" t="s">
        <v>36</v>
      </c>
      <c r="D25" s="21">
        <v>4.0101949066992194E-2</v>
      </c>
      <c r="E25" s="21">
        <v>4.0273371590646465E-2</v>
      </c>
      <c r="F25" s="21">
        <v>4.3986448637427039E-2</v>
      </c>
      <c r="G25" s="21">
        <v>5.9882911442438028E-2</v>
      </c>
      <c r="H25" s="21">
        <v>7.0286362409497302E-2</v>
      </c>
      <c r="I25" s="21">
        <v>0.10435653975807396</v>
      </c>
      <c r="J25" s="21">
        <v>3.50286898434614E-2</v>
      </c>
      <c r="K25" s="21">
        <v>1.2022823852679269E-2</v>
      </c>
      <c r="L25" s="21">
        <v>4.4772147434430989E-2</v>
      </c>
      <c r="M25" s="21">
        <v>4.0625633744910773E-2</v>
      </c>
      <c r="N25" s="21">
        <v>8.5920966566431778E-3</v>
      </c>
      <c r="O25" s="21">
        <v>6.4608452796830716E-3</v>
      </c>
      <c r="P25" s="21">
        <v>4.1557408838822241E-3</v>
      </c>
      <c r="Q25" s="21">
        <v>1.0228210377091266E-2</v>
      </c>
      <c r="R25" s="21">
        <v>5.1867670542285436E-2</v>
      </c>
      <c r="S25" s="21">
        <v>2.0466925990881252E-2</v>
      </c>
      <c r="T25" s="21">
        <v>7.6781980400332343E-3</v>
      </c>
      <c r="U25" s="21">
        <v>1.8435388942614952E-2</v>
      </c>
      <c r="V25" s="21">
        <v>1.9281999333851739E-2</v>
      </c>
      <c r="W25" s="21">
        <v>2.3686917875395244E-2</v>
      </c>
      <c r="X25" s="21">
        <v>2.4265317841579422E-2</v>
      </c>
      <c r="Y25" s="21">
        <v>7.5640356701869541E-2</v>
      </c>
      <c r="Z25" s="21">
        <v>5.3414861264588165E-2</v>
      </c>
      <c r="AA25" s="21">
        <v>1.4409921025639625E-2</v>
      </c>
      <c r="AB25" s="21">
        <v>2.9006072615620757E-2</v>
      </c>
      <c r="AC25" s="21">
        <v>3.6464132687186797E-2</v>
      </c>
      <c r="AD25" s="21">
        <v>3.947559731477808E-2</v>
      </c>
      <c r="AE25" s="21">
        <v>2.8506172793349466E-2</v>
      </c>
      <c r="AF25" s="21">
        <v>7.6475534610123026E-3</v>
      </c>
      <c r="AG25" s="21">
        <v>3.1351692665110141E-2</v>
      </c>
      <c r="AH25" s="21">
        <v>1.2308357779671427E-2</v>
      </c>
      <c r="AI25" s="21">
        <v>2.8522623999418701E-2</v>
      </c>
      <c r="AJ25" s="21">
        <v>3.0975385731119007E-2</v>
      </c>
      <c r="AK25" s="21">
        <v>2.381617451988623E-2</v>
      </c>
      <c r="AL25" s="21">
        <v>4.7027912145458208E-3</v>
      </c>
      <c r="AM25" s="38">
        <v>2.9009940010652845E-2</v>
      </c>
    </row>
    <row r="26" spans="1:39" s="7" customFormat="1" ht="12" customHeight="1">
      <c r="A26" s="12" t="s">
        <v>29</v>
      </c>
      <c r="B26" s="12" t="s">
        <v>28</v>
      </c>
      <c r="C26" s="21" t="s">
        <v>37</v>
      </c>
      <c r="D26" s="21" t="s">
        <v>37</v>
      </c>
      <c r="E26" s="21" t="s">
        <v>37</v>
      </c>
      <c r="F26" s="21" t="s">
        <v>37</v>
      </c>
      <c r="G26" s="21" t="s">
        <v>37</v>
      </c>
      <c r="H26" s="21" t="s">
        <v>37</v>
      </c>
      <c r="I26" s="21" t="s">
        <v>37</v>
      </c>
      <c r="J26" s="21" t="s">
        <v>37</v>
      </c>
      <c r="K26" s="21" t="s">
        <v>37</v>
      </c>
      <c r="L26" s="21" t="s">
        <v>37</v>
      </c>
      <c r="M26" s="21" t="s">
        <v>37</v>
      </c>
      <c r="N26" s="21" t="s">
        <v>37</v>
      </c>
      <c r="O26" s="21" t="s">
        <v>37</v>
      </c>
      <c r="P26" s="21" t="s">
        <v>37</v>
      </c>
      <c r="Q26" s="21" t="s">
        <v>37</v>
      </c>
      <c r="R26" s="21" t="s">
        <v>37</v>
      </c>
      <c r="S26" s="21" t="s">
        <v>37</v>
      </c>
      <c r="T26" s="21" t="s">
        <v>37</v>
      </c>
      <c r="U26" s="21" t="s">
        <v>37</v>
      </c>
      <c r="V26" s="21" t="s">
        <v>37</v>
      </c>
      <c r="W26" s="21" t="s">
        <v>37</v>
      </c>
      <c r="X26" s="21" t="s">
        <v>37</v>
      </c>
      <c r="Y26" s="21" t="s">
        <v>37</v>
      </c>
      <c r="Z26" s="21" t="s">
        <v>37</v>
      </c>
      <c r="AA26" s="21" t="s">
        <v>37</v>
      </c>
      <c r="AB26" s="21" t="s">
        <v>37</v>
      </c>
      <c r="AC26" s="21" t="s">
        <v>37</v>
      </c>
      <c r="AD26" s="21" t="s">
        <v>37</v>
      </c>
      <c r="AE26" s="21" t="s">
        <v>37</v>
      </c>
      <c r="AF26" s="21" t="s">
        <v>37</v>
      </c>
      <c r="AG26" s="21" t="s">
        <v>37</v>
      </c>
      <c r="AH26" s="21" t="s">
        <v>37</v>
      </c>
      <c r="AI26" s="21" t="s">
        <v>37</v>
      </c>
      <c r="AJ26" s="21" t="s">
        <v>37</v>
      </c>
      <c r="AK26" s="21" t="s">
        <v>37</v>
      </c>
      <c r="AL26" s="21">
        <v>6.7558393155767869</v>
      </c>
      <c r="AM26" s="38">
        <v>0.92444837447268446</v>
      </c>
    </row>
    <row r="27" spans="1:39" s="7" customFormat="1" ht="12" customHeight="1">
      <c r="A27" s="12" t="s">
        <v>31</v>
      </c>
      <c r="B27" s="12" t="s">
        <v>30</v>
      </c>
      <c r="C27" s="21" t="s">
        <v>37</v>
      </c>
      <c r="D27" s="21" t="s">
        <v>37</v>
      </c>
      <c r="E27" s="21" t="s">
        <v>37</v>
      </c>
      <c r="F27" s="21" t="s">
        <v>37</v>
      </c>
      <c r="G27" s="21" t="s">
        <v>37</v>
      </c>
      <c r="H27" s="21" t="s">
        <v>37</v>
      </c>
      <c r="I27" s="21" t="s">
        <v>37</v>
      </c>
      <c r="J27" s="21" t="s">
        <v>37</v>
      </c>
      <c r="K27" s="21" t="s">
        <v>37</v>
      </c>
      <c r="L27" s="21" t="s">
        <v>37</v>
      </c>
      <c r="M27" s="21" t="s">
        <v>37</v>
      </c>
      <c r="N27" s="21" t="s">
        <v>37</v>
      </c>
      <c r="O27" s="21" t="s">
        <v>37</v>
      </c>
      <c r="P27" s="21" t="s">
        <v>37</v>
      </c>
      <c r="Q27" s="21" t="s">
        <v>37</v>
      </c>
      <c r="R27" s="21" t="s">
        <v>37</v>
      </c>
      <c r="S27" s="21" t="s">
        <v>37</v>
      </c>
      <c r="T27" s="21" t="s">
        <v>37</v>
      </c>
      <c r="U27" s="21" t="s">
        <v>37</v>
      </c>
      <c r="V27" s="21" t="s">
        <v>37</v>
      </c>
      <c r="W27" s="21" t="s">
        <v>37</v>
      </c>
      <c r="X27" s="21" t="s">
        <v>37</v>
      </c>
      <c r="Y27" s="21" t="s">
        <v>37</v>
      </c>
      <c r="Z27" s="21" t="s">
        <v>37</v>
      </c>
      <c r="AA27" s="21" t="s">
        <v>37</v>
      </c>
      <c r="AB27" s="21" t="s">
        <v>37</v>
      </c>
      <c r="AC27" s="21" t="s">
        <v>37</v>
      </c>
      <c r="AD27" s="21" t="s">
        <v>37</v>
      </c>
      <c r="AE27" s="21" t="s">
        <v>37</v>
      </c>
      <c r="AF27" s="21" t="s">
        <v>37</v>
      </c>
      <c r="AG27" s="21" t="s">
        <v>37</v>
      </c>
      <c r="AH27" s="21" t="s">
        <v>37</v>
      </c>
      <c r="AI27" s="21" t="s">
        <v>37</v>
      </c>
      <c r="AJ27" s="21" t="s">
        <v>37</v>
      </c>
      <c r="AK27" s="21">
        <v>-0.18611094012448243</v>
      </c>
      <c r="AL27" s="21">
        <v>-0.84513535528988881</v>
      </c>
      <c r="AM27" s="38">
        <v>-0.98812594813312915</v>
      </c>
    </row>
    <row r="28" spans="1:39" s="6" customFormat="1" ht="30" customHeight="1" collapsed="1" thickBot="1">
      <c r="A28" s="30" t="s">
        <v>21</v>
      </c>
      <c r="B28" s="30" t="s">
        <v>22</v>
      </c>
      <c r="C28" s="23" t="s">
        <v>36</v>
      </c>
      <c r="D28" s="23">
        <v>6.7470976806343078E-2</v>
      </c>
      <c r="E28" s="23">
        <v>4.8186194505520322E-2</v>
      </c>
      <c r="F28" s="23">
        <v>9.4997808081311141E-2</v>
      </c>
      <c r="G28" s="23">
        <v>0.11335303966594895</v>
      </c>
      <c r="H28" s="23">
        <v>0.12769079015174667</v>
      </c>
      <c r="I28" s="23">
        <v>0.10264631221516565</v>
      </c>
      <c r="J28" s="23">
        <v>2.1400953934366716E-2</v>
      </c>
      <c r="K28" s="23">
        <v>4.486251700075089E-2</v>
      </c>
      <c r="L28" s="23">
        <v>4.8832609067524194E-2</v>
      </c>
      <c r="M28" s="23">
        <v>5.8573066518403036E-2</v>
      </c>
      <c r="N28" s="23">
        <v>1.6633250522856087E-2</v>
      </c>
      <c r="O28" s="23">
        <v>2.5681257555873502E-2</v>
      </c>
      <c r="P28" s="23">
        <v>1.8458388604472544E-2</v>
      </c>
      <c r="Q28" s="23">
        <v>4.907361107219093E-2</v>
      </c>
      <c r="R28" s="23">
        <v>2.4912279164786819E-2</v>
      </c>
      <c r="S28" s="23">
        <v>3.6295914251293929E-2</v>
      </c>
      <c r="T28" s="23">
        <v>5.0672013746148964E-2</v>
      </c>
      <c r="U28" s="23">
        <v>2.7498315759865048E-2</v>
      </c>
      <c r="V28" s="23">
        <v>1.142824785635408E-2</v>
      </c>
      <c r="W28" s="23">
        <v>2.4845033784490395E-2</v>
      </c>
      <c r="X28" s="23">
        <v>2.2567936697273739E-2</v>
      </c>
      <c r="Y28" s="23">
        <v>7.2572601180919086E-2</v>
      </c>
      <c r="Z28" s="23">
        <v>3.3021344847957941E-2</v>
      </c>
      <c r="AA28" s="23">
        <v>6.4652054417897939E-3</v>
      </c>
      <c r="AB28" s="23">
        <v>4.8630138861018642E-2</v>
      </c>
      <c r="AC28" s="23">
        <v>3.0810341994605188E-2</v>
      </c>
      <c r="AD28" s="23">
        <v>1.9843731175211786E-2</v>
      </c>
      <c r="AE28" s="23">
        <v>3.1878430958304907E-2</v>
      </c>
      <c r="AF28" s="23">
        <v>1.0814690294932466E-2</v>
      </c>
      <c r="AG28" s="23">
        <v>1.6908931859204994E-2</v>
      </c>
      <c r="AH28" s="23">
        <v>3.7141827727276484E-2</v>
      </c>
      <c r="AI28" s="23">
        <v>-1.2379798117093563E-2</v>
      </c>
      <c r="AJ28" s="23">
        <v>9.7097013568302443E-2</v>
      </c>
      <c r="AK28" s="23">
        <v>2.0983574222779973E-2</v>
      </c>
      <c r="AL28" s="23">
        <v>-3.5571722958382963E-2</v>
      </c>
      <c r="AM28" s="39">
        <v>4.078001372396662E-2</v>
      </c>
    </row>
    <row r="29" spans="1:39" ht="18" customHeight="1">
      <c r="B29" s="7"/>
    </row>
    <row r="30" spans="1:39" ht="18" customHeight="1">
      <c r="B30" s="31"/>
    </row>
    <row r="32" spans="1:39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3:20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3:20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3:20"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3:20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3:20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3:20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3:20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3:20"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3:20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3:20"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3:20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3:20"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3:20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3:20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3:20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3:20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3:20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3:20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3:20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3:20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3:20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3:20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3:20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3:20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3:20"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3:20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3:20" ht="29.25" customHeight="1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3:20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</row>
    <row r="61" spans="3:20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</row>
    <row r="62" spans="3:20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</row>
    <row r="63" spans="3:20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</row>
    <row r="64" spans="3:20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</row>
    <row r="104" spans="1:39" ht="25.5" customHeight="1">
      <c r="B104" s="32"/>
      <c r="C104" s="7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I104" s="7"/>
      <c r="AK104" s="7"/>
      <c r="AL104" s="7"/>
    </row>
    <row r="105" spans="1:39" s="1" customFormat="1" ht="25.5" customHeight="1">
      <c r="A105" s="27"/>
      <c r="B105" s="33"/>
      <c r="C105" s="2">
        <f t="shared" ref="C105:AK105" si="0">C2</f>
        <v>1987</v>
      </c>
      <c r="D105" s="2">
        <f t="shared" si="0"/>
        <v>1988</v>
      </c>
      <c r="E105" s="2">
        <f t="shared" si="0"/>
        <v>1989</v>
      </c>
      <c r="F105" s="2">
        <f t="shared" si="0"/>
        <v>1990</v>
      </c>
      <c r="G105" s="2">
        <f t="shared" si="0"/>
        <v>1991</v>
      </c>
      <c r="H105" s="2">
        <f t="shared" si="0"/>
        <v>1992</v>
      </c>
      <c r="I105" s="2">
        <f t="shared" si="0"/>
        <v>1993</v>
      </c>
      <c r="J105" s="2">
        <f t="shared" si="0"/>
        <v>1994</v>
      </c>
      <c r="K105" s="2">
        <f t="shared" si="0"/>
        <v>1995</v>
      </c>
      <c r="L105" s="2">
        <f t="shared" si="0"/>
        <v>1996</v>
      </c>
      <c r="M105" s="2">
        <f t="shared" si="0"/>
        <v>1997</v>
      </c>
      <c r="N105" s="2">
        <f t="shared" si="0"/>
        <v>1998</v>
      </c>
      <c r="O105" s="2">
        <f t="shared" si="0"/>
        <v>1999</v>
      </c>
      <c r="P105" s="2">
        <f t="shared" si="0"/>
        <v>2000</v>
      </c>
      <c r="Q105" s="2">
        <f t="shared" si="0"/>
        <v>2001</v>
      </c>
      <c r="R105" s="2">
        <f t="shared" si="0"/>
        <v>2002</v>
      </c>
      <c r="S105" s="2">
        <f t="shared" si="0"/>
        <v>2003</v>
      </c>
      <c r="T105" s="2">
        <f t="shared" si="0"/>
        <v>2004</v>
      </c>
      <c r="U105" s="2">
        <f t="shared" si="0"/>
        <v>2005</v>
      </c>
      <c r="V105" s="2">
        <f t="shared" si="0"/>
        <v>2006</v>
      </c>
      <c r="W105" s="2">
        <f t="shared" si="0"/>
        <v>2007</v>
      </c>
      <c r="X105" s="2">
        <f t="shared" si="0"/>
        <v>2008</v>
      </c>
      <c r="Y105" s="2">
        <f t="shared" si="0"/>
        <v>2009</v>
      </c>
      <c r="Z105" s="2">
        <f t="shared" si="0"/>
        <v>2010</v>
      </c>
      <c r="AA105" s="2">
        <f t="shared" si="0"/>
        <v>2011</v>
      </c>
      <c r="AB105" s="2">
        <f t="shared" si="0"/>
        <v>2012</v>
      </c>
      <c r="AC105" s="2">
        <f t="shared" si="0"/>
        <v>2013</v>
      </c>
      <c r="AD105" s="2">
        <f t="shared" si="0"/>
        <v>2014</v>
      </c>
      <c r="AE105" s="2">
        <f t="shared" si="0"/>
        <v>2015</v>
      </c>
      <c r="AF105" s="2">
        <f t="shared" si="0"/>
        <v>2016</v>
      </c>
      <c r="AG105" s="2">
        <f t="shared" si="0"/>
        <v>2017</v>
      </c>
      <c r="AH105" s="2">
        <f t="shared" si="0"/>
        <v>2018</v>
      </c>
      <c r="AI105" s="2">
        <f t="shared" si="0"/>
        <v>2019</v>
      </c>
      <c r="AJ105" s="2">
        <f t="shared" si="0"/>
        <v>2020</v>
      </c>
      <c r="AK105" s="2">
        <f t="shared" si="0"/>
        <v>2021</v>
      </c>
      <c r="AL105" s="2">
        <f t="shared" ref="AL105:AM105" si="1">AL2</f>
        <v>2022</v>
      </c>
      <c r="AM105" s="2">
        <f t="shared" si="1"/>
        <v>2023</v>
      </c>
    </row>
    <row r="106" spans="1:39" s="6" customFormat="1" ht="30" customHeight="1">
      <c r="A106" s="7"/>
      <c r="B106" s="34" t="str">
        <f>CONCATENATE(A15," / ",B15)</f>
        <v>Recettes / Einnahmen</v>
      </c>
      <c r="C106" s="22"/>
      <c r="D106" s="22">
        <f t="shared" ref="D106:AK106" si="2">D15</f>
        <v>8.8719134777862391E-2</v>
      </c>
      <c r="E106" s="22">
        <f t="shared" si="2"/>
        <v>9.0999075207137528E-2</v>
      </c>
      <c r="F106" s="22">
        <f t="shared" si="2"/>
        <v>0.10159801447655428</v>
      </c>
      <c r="G106" s="22">
        <f t="shared" si="2"/>
        <v>8.4813178844613174E-2</v>
      </c>
      <c r="H106" s="22">
        <f t="shared" si="2"/>
        <v>7.0910365082459903E-2</v>
      </c>
      <c r="I106" s="22">
        <f t="shared" si="2"/>
        <v>5.8087822882450471E-2</v>
      </c>
      <c r="J106" s="22">
        <f t="shared" si="2"/>
        <v>1.2298314557580098E-2</v>
      </c>
      <c r="K106" s="22">
        <f t="shared" si="2"/>
        <v>5.0141783994568354E-2</v>
      </c>
      <c r="L106" s="22">
        <f t="shared" si="2"/>
        <v>2.8151411399084423E-2</v>
      </c>
      <c r="M106" s="22">
        <f t="shared" si="2"/>
        <v>1.3279279729202103E-2</v>
      </c>
      <c r="N106" s="22">
        <f t="shared" si="2"/>
        <v>3.7929349196276461E-2</v>
      </c>
      <c r="O106" s="22">
        <f t="shared" si="2"/>
        <v>2.6106101030896649E-2</v>
      </c>
      <c r="P106" s="22">
        <f t="shared" si="2"/>
        <v>4.452699320111099E-2</v>
      </c>
      <c r="Q106" s="22">
        <f t="shared" si="2"/>
        <v>3.9872443966310962E-2</v>
      </c>
      <c r="R106" s="22">
        <f t="shared" si="2"/>
        <v>2.053181110544615E-3</v>
      </c>
      <c r="S106" s="22">
        <f t="shared" si="2"/>
        <v>1.6980963340459176E-2</v>
      </c>
      <c r="T106" s="22">
        <f t="shared" si="2"/>
        <v>2.6964651738662544E-2</v>
      </c>
      <c r="U106" s="22">
        <f t="shared" si="2"/>
        <v>4.4908207665446814E-2</v>
      </c>
      <c r="V106" s="22">
        <f t="shared" si="2"/>
        <v>3.8553281251216008E-2</v>
      </c>
      <c r="W106" s="22">
        <f t="shared" si="2"/>
        <v>7.2972660970621009E-2</v>
      </c>
      <c r="X106" s="22">
        <f t="shared" si="2"/>
        <v>2.0593968801679831E-2</v>
      </c>
      <c r="Y106" s="22">
        <f t="shared" si="2"/>
        <v>5.3559789485126035E-3</v>
      </c>
      <c r="Z106" s="22">
        <f t="shared" si="2"/>
        <v>3.0743027136849729E-2</v>
      </c>
      <c r="AA106" s="22">
        <f t="shared" si="2"/>
        <v>3.6965608425330518E-2</v>
      </c>
      <c r="AB106" s="22">
        <f t="shared" si="2"/>
        <v>2.0493196558180111E-2</v>
      </c>
      <c r="AC106" s="22">
        <f t="shared" si="2"/>
        <v>4.1763520488195462E-2</v>
      </c>
      <c r="AD106" s="22">
        <f t="shared" si="2"/>
        <v>1.4842308781213079E-2</v>
      </c>
      <c r="AE106" s="22">
        <f t="shared" si="2"/>
        <v>5.6346589126470368E-3</v>
      </c>
      <c r="AF106" s="22">
        <f t="shared" si="2"/>
        <v>1.307564034409826E-2</v>
      </c>
      <c r="AG106" s="22">
        <f t="shared" si="2"/>
        <v>3.6917313117850188E-2</v>
      </c>
      <c r="AH106" s="22">
        <f t="shared" si="2"/>
        <v>2.750082581729475E-3</v>
      </c>
      <c r="AI106" s="22">
        <f t="shared" si="2"/>
        <v>4.7902562640935092E-2</v>
      </c>
      <c r="AJ106" s="22">
        <f t="shared" si="2"/>
        <v>9.9700874485508462E-2</v>
      </c>
      <c r="AK106" s="22">
        <f t="shared" si="2"/>
        <v>-1.6021443756371906E-2</v>
      </c>
      <c r="AL106" s="22">
        <f t="shared" ref="AL106:AM106" si="3">AL15</f>
        <v>-1.9227018751210415E-2</v>
      </c>
      <c r="AM106" s="41">
        <f t="shared" si="3"/>
        <v>3.2201257230822677E-2</v>
      </c>
    </row>
    <row r="107" spans="1:39" s="7" customFormat="1" ht="12" customHeight="1">
      <c r="B107" s="12" t="str">
        <f t="shared" ref="B107:B116" si="4">CONCATENATE(A3," / ",B3)</f>
        <v>AVS / AHV</v>
      </c>
      <c r="C107" s="20"/>
      <c r="D107" s="20">
        <f t="shared" ref="D107:AK107" si="5">D3</f>
        <v>6.3923482780880864E-2</v>
      </c>
      <c r="E107" s="20">
        <f t="shared" si="5"/>
        <v>6.2347464221583423E-2</v>
      </c>
      <c r="F107" s="20">
        <f t="shared" si="5"/>
        <v>9.0716406948492187E-2</v>
      </c>
      <c r="G107" s="20">
        <f t="shared" si="5"/>
        <v>8.2442933041497232E-2</v>
      </c>
      <c r="H107" s="20">
        <f t="shared" si="5"/>
        <v>5.2407122694189984E-2</v>
      </c>
      <c r="I107" s="20">
        <f t="shared" si="5"/>
        <v>3.0388064398165916E-2</v>
      </c>
      <c r="J107" s="20">
        <f t="shared" si="5"/>
        <v>3.1808715296669315E-3</v>
      </c>
      <c r="K107" s="22">
        <f t="shared" si="5"/>
        <v>2.4094267891430179E-2</v>
      </c>
      <c r="L107" s="20">
        <f t="shared" si="5"/>
        <v>9.4425137346311472E-3</v>
      </c>
      <c r="M107" s="20">
        <f t="shared" si="5"/>
        <v>1.783816937432894E-2</v>
      </c>
      <c r="N107" s="20">
        <f t="shared" si="5"/>
        <v>4.0304599417372144E-3</v>
      </c>
      <c r="O107" s="20">
        <f t="shared" si="5"/>
        <v>7.2413988818152766E-2</v>
      </c>
      <c r="P107" s="20">
        <f t="shared" si="5"/>
        <v>5.8173769476365947E-2</v>
      </c>
      <c r="Q107" s="20">
        <f t="shared" si="5"/>
        <v>4.8497421567831288E-2</v>
      </c>
      <c r="R107" s="20">
        <f t="shared" si="5"/>
        <v>6.0683498440499998E-3</v>
      </c>
      <c r="S107" s="20">
        <f t="shared" si="5"/>
        <v>2.450104066822428E-2</v>
      </c>
      <c r="T107" s="20">
        <f t="shared" si="5"/>
        <v>2.0580388319501434E-2</v>
      </c>
      <c r="U107" s="20">
        <f t="shared" si="5"/>
        <v>2.5074465782755111E-2</v>
      </c>
      <c r="V107" s="20">
        <f t="shared" si="5"/>
        <v>3.5063083492718E-2</v>
      </c>
      <c r="W107" s="20">
        <f t="shared" si="5"/>
        <v>5.3892740455294595E-2</v>
      </c>
      <c r="X107" s="20">
        <f t="shared" si="5"/>
        <v>4.3312942820867124E-2</v>
      </c>
      <c r="Y107" s="20">
        <f t="shared" si="5"/>
        <v>1.9637137604600972E-2</v>
      </c>
      <c r="Z107" s="20">
        <f t="shared" si="5"/>
        <v>9.8217794613081593E-3</v>
      </c>
      <c r="AA107" s="20">
        <f t="shared" si="5"/>
        <v>3.0088714895434049E-2</v>
      </c>
      <c r="AB107" s="20">
        <f t="shared" si="5"/>
        <v>1.685395136982655E-2</v>
      </c>
      <c r="AC107" s="20">
        <f t="shared" si="5"/>
        <v>2.1373456300394746E-2</v>
      </c>
      <c r="AD107" s="20">
        <f t="shared" si="5"/>
        <v>1.4987437677157423E-2</v>
      </c>
      <c r="AE107" s="20">
        <f t="shared" si="5"/>
        <v>1.375166464462152E-2</v>
      </c>
      <c r="AF107" s="20">
        <f t="shared" si="5"/>
        <v>1.1606883328692736E-2</v>
      </c>
      <c r="AG107" s="20">
        <f t="shared" si="5"/>
        <v>1.2547745921658953E-2</v>
      </c>
      <c r="AH107" s="20">
        <f t="shared" si="5"/>
        <v>1.5571756156970845E-2</v>
      </c>
      <c r="AI107" s="20">
        <f t="shared" si="5"/>
        <v>2.5331068290727881E-2</v>
      </c>
      <c r="AJ107" s="20">
        <f t="shared" si="5"/>
        <v>5.3678722023720205E-2</v>
      </c>
      <c r="AK107" s="20">
        <f t="shared" si="5"/>
        <v>2.8791969493248287E-2</v>
      </c>
      <c r="AL107" s="20">
        <f t="shared" ref="AL107:AM107" si="6">AL3</f>
        <v>3.2275625691117325E-2</v>
      </c>
      <c r="AM107" s="42">
        <f t="shared" si="6"/>
        <v>3.6459780744253087E-2</v>
      </c>
    </row>
    <row r="108" spans="1:39" s="7" customFormat="1" ht="12" customHeight="1">
      <c r="B108" s="12" t="str">
        <f t="shared" si="4"/>
        <v>PC à l’AVS / EL zur AHV</v>
      </c>
      <c r="C108" s="20"/>
      <c r="D108" s="20">
        <f t="shared" ref="D108:AK108" si="7">D4</f>
        <v>8.4727992851653555E-2</v>
      </c>
      <c r="E108" s="20">
        <f t="shared" si="7"/>
        <v>6.8357226830658965E-2</v>
      </c>
      <c r="F108" s="20">
        <f t="shared" si="7"/>
        <v>0.15122207761892137</v>
      </c>
      <c r="G108" s="20">
        <f t="shared" si="7"/>
        <v>0.13748865276690159</v>
      </c>
      <c r="H108" s="20">
        <f t="shared" si="7"/>
        <v>0.14818123714888115</v>
      </c>
      <c r="I108" s="20">
        <f t="shared" si="7"/>
        <v>4.966823669484495E-2</v>
      </c>
      <c r="J108" s="20">
        <f t="shared" si="7"/>
        <v>1.6617286972144769E-2</v>
      </c>
      <c r="K108" s="22">
        <f t="shared" si="7"/>
        <v>5.0766961877813264E-3</v>
      </c>
      <c r="L108" s="20">
        <f t="shared" si="7"/>
        <v>-0.15802566454417913</v>
      </c>
      <c r="M108" s="20">
        <f t="shared" si="7"/>
        <v>3.7938468998183289E-2</v>
      </c>
      <c r="N108" s="20">
        <f t="shared" si="7"/>
        <v>3.1842020565058311E-2</v>
      </c>
      <c r="O108" s="20">
        <f t="shared" si="7"/>
        <v>1.3266019660008874E-2</v>
      </c>
      <c r="P108" s="20">
        <f t="shared" si="7"/>
        <v>1.3757852341236213E-3</v>
      </c>
      <c r="Q108" s="20">
        <f t="shared" si="7"/>
        <v>9.7470444507113496E-4</v>
      </c>
      <c r="R108" s="20">
        <f t="shared" si="7"/>
        <v>5.706642151522396E-2</v>
      </c>
      <c r="S108" s="20">
        <f t="shared" si="7"/>
        <v>3.1390497720736363E-2</v>
      </c>
      <c r="T108" s="20">
        <f t="shared" si="7"/>
        <v>4.9790021576305826E-2</v>
      </c>
      <c r="U108" s="20">
        <f t="shared" si="7"/>
        <v>2.6936165695116959E-2</v>
      </c>
      <c r="V108" s="20">
        <f t="shared" si="7"/>
        <v>2.1020953420456713E-2</v>
      </c>
      <c r="W108" s="20">
        <f t="shared" si="7"/>
        <v>5.5468787619785909E-2</v>
      </c>
      <c r="X108" s="20">
        <f t="shared" si="7"/>
        <v>0.13389315623193182</v>
      </c>
      <c r="Y108" s="20">
        <f t="shared" si="7"/>
        <v>6.6601165528734393E-2</v>
      </c>
      <c r="Z108" s="20">
        <f t="shared" si="7"/>
        <v>5.1564532335675088E-2</v>
      </c>
      <c r="AA108" s="20">
        <f t="shared" si="7"/>
        <v>4.9685593078362303E-2</v>
      </c>
      <c r="AB108" s="20">
        <f t="shared" si="7"/>
        <v>3.5038751058007661E-2</v>
      </c>
      <c r="AC108" s="20">
        <f t="shared" si="7"/>
        <v>3.1734406421805181E-2</v>
      </c>
      <c r="AD108" s="20">
        <f t="shared" si="7"/>
        <v>4.1256074907378322E-2</v>
      </c>
      <c r="AE108" s="20">
        <f t="shared" si="7"/>
        <v>2.4454862041972957E-2</v>
      </c>
      <c r="AF108" s="20">
        <f t="shared" si="7"/>
        <v>2.8093745353252268E-2</v>
      </c>
      <c r="AG108" s="20">
        <f t="shared" si="7"/>
        <v>1.7592787242216388E-2</v>
      </c>
      <c r="AH108" s="20">
        <f t="shared" si="7"/>
        <v>1.7057195469806368E-2</v>
      </c>
      <c r="AI108" s="20">
        <f t="shared" si="7"/>
        <v>3.4261048500968769E-2</v>
      </c>
      <c r="AJ108" s="20">
        <f t="shared" si="7"/>
        <v>3.5971607494072688E-2</v>
      </c>
      <c r="AK108" s="20">
        <f t="shared" si="7"/>
        <v>-2.1835438691102382E-3</v>
      </c>
      <c r="AL108" s="20">
        <f t="shared" ref="AL108:AM108" si="8">AL4</f>
        <v>2.9365601027877856E-3</v>
      </c>
      <c r="AM108" s="42">
        <f t="shared" si="8"/>
        <v>4.995858161855108E-2</v>
      </c>
    </row>
    <row r="109" spans="1:39" s="7" customFormat="1" ht="12" customHeight="1">
      <c r="B109" s="12" t="str">
        <f t="shared" si="4"/>
        <v>AI / IV</v>
      </c>
      <c r="C109" s="20"/>
      <c r="D109" s="20">
        <f t="shared" ref="D109:AK109" si="9">D5</f>
        <v>0.17303130045491782</v>
      </c>
      <c r="E109" s="20">
        <f t="shared" si="9"/>
        <v>6.2332691420373849E-2</v>
      </c>
      <c r="F109" s="20">
        <f t="shared" si="9"/>
        <v>9.5094156063607951E-2</v>
      </c>
      <c r="G109" s="20">
        <f t="shared" si="9"/>
        <v>9.7421052944098502E-2</v>
      </c>
      <c r="H109" s="20">
        <f t="shared" si="9"/>
        <v>8.6605232351176509E-2</v>
      </c>
      <c r="I109" s="20">
        <f t="shared" si="9"/>
        <v>5.8301953709544808E-2</v>
      </c>
      <c r="J109" s="20">
        <f t="shared" si="9"/>
        <v>3.6497816768500967E-2</v>
      </c>
      <c r="K109" s="22">
        <f t="shared" si="9"/>
        <v>0.1234935667515962</v>
      </c>
      <c r="L109" s="20">
        <f t="shared" si="9"/>
        <v>6.2155065532666295E-2</v>
      </c>
      <c r="M109" s="20">
        <f t="shared" si="9"/>
        <v>2.1866733247447048E-2</v>
      </c>
      <c r="N109" s="20">
        <f t="shared" si="9"/>
        <v>3.3033486931342011E-2</v>
      </c>
      <c r="O109" s="20">
        <f t="shared" si="9"/>
        <v>4.0335117953838324E-2</v>
      </c>
      <c r="P109" s="20">
        <f t="shared" si="9"/>
        <v>4.4284223360491579E-2</v>
      </c>
      <c r="Q109" s="20">
        <f t="shared" si="9"/>
        <v>7.0955544462245668E-2</v>
      </c>
      <c r="R109" s="20">
        <f t="shared" si="9"/>
        <v>3.749134910141181E-2</v>
      </c>
      <c r="S109" s="20">
        <f t="shared" si="9"/>
        <v>4.959848148615513E-2</v>
      </c>
      <c r="T109" s="20">
        <f t="shared" si="9"/>
        <v>3.2669016862247068E-2</v>
      </c>
      <c r="U109" s="20">
        <f t="shared" si="9"/>
        <v>3.2853266376033564E-2</v>
      </c>
      <c r="V109" s="20">
        <f t="shared" si="9"/>
        <v>8.1570995786167527E-3</v>
      </c>
      <c r="W109" s="20">
        <f t="shared" si="9"/>
        <v>4.1541912405759641E-2</v>
      </c>
      <c r="X109" s="20">
        <f t="shared" si="9"/>
        <v>-6.6138381815502342E-2</v>
      </c>
      <c r="Y109" s="20">
        <f t="shared" si="9"/>
        <v>-0.1482372771635114</v>
      </c>
      <c r="Z109" s="20">
        <f t="shared" si="9"/>
        <v>-3.5381367131220504E-3</v>
      </c>
      <c r="AA109" s="20">
        <f t="shared" si="9"/>
        <v>0.15750384494741712</v>
      </c>
      <c r="AB109" s="20">
        <f t="shared" si="9"/>
        <v>3.1195128147932051E-2</v>
      </c>
      <c r="AC109" s="20">
        <f t="shared" si="9"/>
        <v>1.1506491115381117E-2</v>
      </c>
      <c r="AD109" s="20">
        <f t="shared" si="9"/>
        <v>1.3856761259643035E-2</v>
      </c>
      <c r="AE109" s="20">
        <f t="shared" si="9"/>
        <v>5.9345019083239408E-4</v>
      </c>
      <c r="AF109" s="20">
        <f t="shared" si="9"/>
        <v>-6.0522929726393709E-3</v>
      </c>
      <c r="AG109" s="20">
        <f t="shared" si="9"/>
        <v>1.6761973351764152E-2</v>
      </c>
      <c r="AH109" s="20">
        <f t="shared" si="9"/>
        <v>-8.416162822813518E-2</v>
      </c>
      <c r="AI109" s="20">
        <f t="shared" si="9"/>
        <v>-9.354033936918282E-3</v>
      </c>
      <c r="AJ109" s="20">
        <f t="shared" si="9"/>
        <v>4.5734993480005303E-3</v>
      </c>
      <c r="AK109" s="20">
        <f t="shared" si="9"/>
        <v>3.1336913701885336E-2</v>
      </c>
      <c r="AL109" s="20">
        <f t="shared" ref="AL109:AM109" si="10">AL5</f>
        <v>3.9116857971387198E-2</v>
      </c>
      <c r="AM109" s="42">
        <f t="shared" si="10"/>
        <v>2.9147901589016489E-2</v>
      </c>
    </row>
    <row r="110" spans="1:39" s="7" customFormat="1" ht="12" customHeight="1">
      <c r="B110" s="12" t="str">
        <f t="shared" si="4"/>
        <v>PC à l’AI / EL zur IV</v>
      </c>
      <c r="C110" s="20"/>
      <c r="D110" s="20">
        <f t="shared" ref="D110:AK110" si="11">D6</f>
        <v>0.11149522762589929</v>
      </c>
      <c r="E110" s="20">
        <f t="shared" si="11"/>
        <v>0.11698035513142496</v>
      </c>
      <c r="F110" s="20">
        <f t="shared" si="11"/>
        <v>0.15938227746269423</v>
      </c>
      <c r="G110" s="20">
        <f t="shared" si="11"/>
        <v>0.16021272873250209</v>
      </c>
      <c r="H110" s="20">
        <f t="shared" si="11"/>
        <v>0.18709298752003534</v>
      </c>
      <c r="I110" s="20">
        <f t="shared" si="11"/>
        <v>0.16049581830938781</v>
      </c>
      <c r="J110" s="20">
        <f t="shared" si="11"/>
        <v>0.10330617754580254</v>
      </c>
      <c r="K110" s="22">
        <f t="shared" si="11"/>
        <v>6.8326970085967095E-2</v>
      </c>
      <c r="L110" s="20">
        <f t="shared" si="11"/>
        <v>-7.3345286572860128E-3</v>
      </c>
      <c r="M110" s="20">
        <f t="shared" si="11"/>
        <v>0.12932182629341948</v>
      </c>
      <c r="N110" s="20">
        <f t="shared" si="11"/>
        <v>0.10645296862435061</v>
      </c>
      <c r="O110" s="20">
        <f t="shared" si="11"/>
        <v>0.10401393626908942</v>
      </c>
      <c r="P110" s="20">
        <f t="shared" si="11"/>
        <v>6.1806957453038922E-2</v>
      </c>
      <c r="Q110" s="20">
        <f t="shared" si="11"/>
        <v>7.2668864866805821E-2</v>
      </c>
      <c r="R110" s="20">
        <f t="shared" si="11"/>
        <v>0.10374323273827307</v>
      </c>
      <c r="S110" s="20">
        <f t="shared" si="11"/>
        <v>9.5316230953987557E-2</v>
      </c>
      <c r="T110" s="20">
        <f t="shared" si="11"/>
        <v>8.9092470872556465E-2</v>
      </c>
      <c r="U110" s="20">
        <f t="shared" si="11"/>
        <v>7.5036361734561019E-2</v>
      </c>
      <c r="V110" s="20">
        <f t="shared" si="11"/>
        <v>4.895470109242997E-2</v>
      </c>
      <c r="W110" s="20">
        <f t="shared" si="11"/>
        <v>5.1808332780787114E-2</v>
      </c>
      <c r="X110" s="20">
        <f t="shared" si="11"/>
        <v>0.13313820094770559</v>
      </c>
      <c r="Y110" s="20">
        <f t="shared" si="11"/>
        <v>5.4687876197274374E-2</v>
      </c>
      <c r="Z110" s="20">
        <f t="shared" si="11"/>
        <v>3.2443846611208887E-2</v>
      </c>
      <c r="AA110" s="20">
        <f t="shared" si="11"/>
        <v>4.8966493517012911E-2</v>
      </c>
      <c r="AB110" s="20">
        <f t="shared" si="11"/>
        <v>4.0589517985465652E-2</v>
      </c>
      <c r="AC110" s="20">
        <f t="shared" si="11"/>
        <v>6.1870295538972659E-3</v>
      </c>
      <c r="AD110" s="20">
        <f t="shared" si="11"/>
        <v>2.2566731451898827E-2</v>
      </c>
      <c r="AE110" s="20">
        <f t="shared" si="11"/>
        <v>1.8847749608368661E-2</v>
      </c>
      <c r="AF110" s="20">
        <f t="shared" si="11"/>
        <v>2.0553419198805652E-2</v>
      </c>
      <c r="AG110" s="20">
        <f t="shared" si="11"/>
        <v>-6.177387689583879E-3</v>
      </c>
      <c r="AH110" s="20">
        <f t="shared" si="11"/>
        <v>2.7078064037063077E-2</v>
      </c>
      <c r="AI110" s="20">
        <f t="shared" si="11"/>
        <v>2.6024512203870899E-2</v>
      </c>
      <c r="AJ110" s="20">
        <f t="shared" si="11"/>
        <v>2.7430060961910242E-2</v>
      </c>
      <c r="AK110" s="20">
        <f t="shared" si="11"/>
        <v>3.7193396587067155E-2</v>
      </c>
      <c r="AL110" s="20">
        <f t="shared" ref="AL110:AM110" si="12">AL6</f>
        <v>1.8073517816750005E-2</v>
      </c>
      <c r="AM110" s="42">
        <f t="shared" si="12"/>
        <v>2.6120286583243436E-2</v>
      </c>
    </row>
    <row r="111" spans="1:39" s="7" customFormat="1" ht="12" customHeight="1">
      <c r="B111" s="12" t="str">
        <f t="shared" si="4"/>
        <v>PP / BV</v>
      </c>
      <c r="C111" s="20"/>
      <c r="D111" s="20">
        <f t="shared" ref="D111:AK111" si="13">D7</f>
        <v>0.12255323740588386</v>
      </c>
      <c r="E111" s="20">
        <f t="shared" si="13"/>
        <v>0.12291165793015302</v>
      </c>
      <c r="F111" s="20">
        <f t="shared" si="13"/>
        <v>0.12070247258588615</v>
      </c>
      <c r="G111" s="20">
        <f t="shared" si="13"/>
        <v>8.8007619659894398E-2</v>
      </c>
      <c r="H111" s="20">
        <f t="shared" si="13"/>
        <v>8.9907161744504666E-2</v>
      </c>
      <c r="I111" s="20">
        <f t="shared" si="13"/>
        <v>3.3810427564621524E-3</v>
      </c>
      <c r="J111" s="20">
        <f t="shared" si="13"/>
        <v>3.7026080961831838E-3</v>
      </c>
      <c r="K111" s="22">
        <f t="shared" si="13"/>
        <v>3.9160116929148787E-2</v>
      </c>
      <c r="L111" s="20">
        <f t="shared" si="13"/>
        <v>2.951061204143194E-2</v>
      </c>
      <c r="M111" s="20">
        <f t="shared" si="13"/>
        <v>-2.6499760000315907E-3</v>
      </c>
      <c r="N111" s="20">
        <f t="shared" si="13"/>
        <v>7.0164907323750123E-2</v>
      </c>
      <c r="O111" s="20">
        <f t="shared" si="13"/>
        <v>-1.2040827501179E-2</v>
      </c>
      <c r="P111" s="20">
        <f t="shared" si="13"/>
        <v>3.9525959367945826E-2</v>
      </c>
      <c r="Q111" s="20">
        <f t="shared" si="13"/>
        <v>3.3636620268832379E-2</v>
      </c>
      <c r="R111" s="20">
        <f t="shared" si="13"/>
        <v>-3.9568277310924306E-2</v>
      </c>
      <c r="S111" s="20">
        <f t="shared" si="13"/>
        <v>8.3875533040003464E-3</v>
      </c>
      <c r="T111" s="20">
        <f t="shared" si="13"/>
        <v>3.5244337717338099E-2</v>
      </c>
      <c r="U111" s="20">
        <f t="shared" si="13"/>
        <v>6.8522053733187857E-2</v>
      </c>
      <c r="V111" s="20">
        <f t="shared" si="13"/>
        <v>4.5868606781769156E-2</v>
      </c>
      <c r="W111" s="20">
        <f t="shared" si="13"/>
        <v>0.11605073020617254</v>
      </c>
      <c r="X111" s="20">
        <f t="shared" si="13"/>
        <v>2.5384489886021506E-2</v>
      </c>
      <c r="Y111" s="20">
        <f t="shared" si="13"/>
        <v>8.112144426565491E-4</v>
      </c>
      <c r="Z111" s="20">
        <f t="shared" si="13"/>
        <v>3.6497870137631366E-2</v>
      </c>
      <c r="AA111" s="20">
        <f t="shared" si="13"/>
        <v>-9.7132234416811205E-3</v>
      </c>
      <c r="AB111" s="20">
        <f t="shared" si="13"/>
        <v>2.1434004814183914E-2</v>
      </c>
      <c r="AC111" s="20">
        <f t="shared" si="13"/>
        <v>7.6776062776649959E-2</v>
      </c>
      <c r="AD111" s="20">
        <f t="shared" si="13"/>
        <v>5.5729993250930423E-3</v>
      </c>
      <c r="AE111" s="20">
        <f t="shared" si="13"/>
        <v>-1.6634767598051121E-2</v>
      </c>
      <c r="AF111" s="20">
        <f t="shared" si="13"/>
        <v>1.958250004816634E-3</v>
      </c>
      <c r="AG111" s="20">
        <f t="shared" si="13"/>
        <v>5.501561548378809E-2</v>
      </c>
      <c r="AH111" s="20">
        <f t="shared" si="13"/>
        <v>-1.4598778475895731E-2</v>
      </c>
      <c r="AI111" s="20">
        <f t="shared" si="13"/>
        <v>6.9471261362793121E-2</v>
      </c>
      <c r="AJ111" s="20">
        <f t="shared" si="13"/>
        <v>8.0408196165271451E-2</v>
      </c>
      <c r="AK111" s="20">
        <f t="shared" si="13"/>
        <v>-3.184518670278659E-2</v>
      </c>
      <c r="AL111" s="20">
        <f t="shared" ref="AL111:AM111" si="14">AL7</f>
        <v>5.7028098449218396E-3</v>
      </c>
      <c r="AM111" s="42">
        <f t="shared" si="14"/>
        <v>2.1128244269359258E-2</v>
      </c>
    </row>
    <row r="112" spans="1:39" s="7" customFormat="1" ht="12" customHeight="1">
      <c r="B112" s="12" t="str">
        <f t="shared" si="4"/>
        <v>AMal / KV</v>
      </c>
      <c r="C112" s="20"/>
      <c r="D112" s="20">
        <f t="shared" ref="D112:AK112" si="15">D8</f>
        <v>5.4160114611534443E-2</v>
      </c>
      <c r="E112" s="20">
        <f t="shared" si="15"/>
        <v>8.9235422912514031E-2</v>
      </c>
      <c r="F112" s="20">
        <f t="shared" si="15"/>
        <v>0.11793198689765236</v>
      </c>
      <c r="G112" s="20">
        <f t="shared" si="15"/>
        <v>7.830408796583993E-2</v>
      </c>
      <c r="H112" s="20">
        <f t="shared" si="15"/>
        <v>6.5426282146831979E-2</v>
      </c>
      <c r="I112" s="20">
        <f t="shared" si="15"/>
        <v>8.838285934885487E-2</v>
      </c>
      <c r="J112" s="20">
        <f t="shared" si="15"/>
        <v>-5.4419344806710774E-3</v>
      </c>
      <c r="K112" s="22">
        <f t="shared" si="15"/>
        <v>1.5500296311998063E-2</v>
      </c>
      <c r="L112" s="20">
        <f t="shared" si="15"/>
        <v>4.9168613614030479E-2</v>
      </c>
      <c r="M112" s="20">
        <f t="shared" si="15"/>
        <v>8.6838266021941196E-2</v>
      </c>
      <c r="N112" s="20">
        <f t="shared" si="15"/>
        <v>5.2680608663414834E-2</v>
      </c>
      <c r="O112" s="20">
        <f t="shared" si="15"/>
        <v>2.6793145526387639E-2</v>
      </c>
      <c r="P112" s="20">
        <f t="shared" si="15"/>
        <v>3.6090257261791825E-2</v>
      </c>
      <c r="Q112" s="20">
        <f t="shared" si="15"/>
        <v>2.0442651280635143E-2</v>
      </c>
      <c r="R112" s="20">
        <f t="shared" si="15"/>
        <v>9.7930697152926655E-2</v>
      </c>
      <c r="S112" s="20">
        <f t="shared" si="15"/>
        <v>8.8652693105026908E-2</v>
      </c>
      <c r="T112" s="20">
        <f t="shared" si="15"/>
        <v>7.2112212015425739E-2</v>
      </c>
      <c r="U112" s="20">
        <f t="shared" si="15"/>
        <v>3.2906001840805464E-2</v>
      </c>
      <c r="V112" s="20">
        <f t="shared" si="15"/>
        <v>4.0031820949713151E-2</v>
      </c>
      <c r="W112" s="20">
        <f t="shared" si="15"/>
        <v>2.8818665927873924E-2</v>
      </c>
      <c r="X112" s="20">
        <f t="shared" si="15"/>
        <v>-8.5859661092046319E-3</v>
      </c>
      <c r="Y112" s="20">
        <f t="shared" si="15"/>
        <v>3.7622837161724085E-2</v>
      </c>
      <c r="Z112" s="20">
        <f t="shared" si="15"/>
        <v>8.6891576037745458E-2</v>
      </c>
      <c r="AA112" s="20">
        <f t="shared" si="15"/>
        <v>5.6352239941494318E-2</v>
      </c>
      <c r="AB112" s="20">
        <f t="shared" si="15"/>
        <v>3.6031785371663426E-2</v>
      </c>
      <c r="AC112" s="20">
        <f t="shared" si="15"/>
        <v>2.1264680454289964E-2</v>
      </c>
      <c r="AD112" s="20">
        <f t="shared" si="15"/>
        <v>3.314258922858327E-2</v>
      </c>
      <c r="AE112" s="20">
        <f t="shared" si="15"/>
        <v>4.9339727468759927E-2</v>
      </c>
      <c r="AF112" s="20">
        <f t="shared" si="15"/>
        <v>5.5184660438635479E-2</v>
      </c>
      <c r="AG112" s="20">
        <f t="shared" si="15"/>
        <v>4.9619582836975318E-2</v>
      </c>
      <c r="AH112" s="20">
        <f t="shared" si="15"/>
        <v>4.5720190547192383E-2</v>
      </c>
      <c r="AI112" s="20">
        <f t="shared" si="15"/>
        <v>6.7450421687796192E-2</v>
      </c>
      <c r="AJ112" s="20">
        <f t="shared" si="15"/>
        <v>-3.7518603863325756E-2</v>
      </c>
      <c r="AK112" s="20">
        <f t="shared" si="15"/>
        <v>1.2055743014293757E-3</v>
      </c>
      <c r="AL112" s="20">
        <f t="shared" ref="AL112:AM112" si="16">AL8</f>
        <v>2.1927090064451923E-2</v>
      </c>
      <c r="AM112" s="42">
        <f t="shared" si="16"/>
        <v>6.4305077899126761E-2</v>
      </c>
    </row>
    <row r="113" spans="1:39" s="7" customFormat="1" ht="12" customHeight="1">
      <c r="B113" s="12" t="str">
        <f t="shared" si="4"/>
        <v>AA / UV</v>
      </c>
      <c r="C113" s="20"/>
      <c r="D113" s="20">
        <f t="shared" ref="D113:AK113" si="17">D9</f>
        <v>5.5441955401806207E-2</v>
      </c>
      <c r="E113" s="20">
        <f t="shared" si="17"/>
        <v>8.1931947249125892E-2</v>
      </c>
      <c r="F113" s="20">
        <f t="shared" si="17"/>
        <v>8.6039967913946067E-2</v>
      </c>
      <c r="G113" s="20">
        <f t="shared" si="17"/>
        <v>6.7698104042752491E-2</v>
      </c>
      <c r="H113" s="20">
        <f t="shared" si="17"/>
        <v>3.3962497264660295E-2</v>
      </c>
      <c r="I113" s="20">
        <f t="shared" si="17"/>
        <v>3.6145567764055031E-2</v>
      </c>
      <c r="J113" s="20">
        <f t="shared" si="17"/>
        <v>0.12515417592761222</v>
      </c>
      <c r="K113" s="22">
        <f t="shared" si="17"/>
        <v>4.2934331263802972E-2</v>
      </c>
      <c r="L113" s="20">
        <f t="shared" si="17"/>
        <v>3.3189836196793651E-2</v>
      </c>
      <c r="M113" s="20">
        <f t="shared" si="17"/>
        <v>-1.5547464403191793E-2</v>
      </c>
      <c r="N113" s="20">
        <f t="shared" si="17"/>
        <v>7.9790009398476441E-3</v>
      </c>
      <c r="O113" s="20">
        <f t="shared" si="17"/>
        <v>7.6582143842782195E-3</v>
      </c>
      <c r="P113" s="20">
        <f t="shared" si="17"/>
        <v>3.3456556245732093E-2</v>
      </c>
      <c r="Q113" s="20">
        <f t="shared" si="17"/>
        <v>4.7865685231177464E-2</v>
      </c>
      <c r="R113" s="20">
        <f t="shared" si="17"/>
        <v>4.5534362326405441E-3</v>
      </c>
      <c r="S113" s="20">
        <f t="shared" si="17"/>
        <v>2.2610449903682862E-2</v>
      </c>
      <c r="T113" s="20">
        <f t="shared" si="17"/>
        <v>7.3517110053905627E-2</v>
      </c>
      <c r="U113" s="20">
        <f t="shared" si="17"/>
        <v>5.0654535990427109E-2</v>
      </c>
      <c r="V113" s="20">
        <f t="shared" si="17"/>
        <v>5.4857452011431586E-2</v>
      </c>
      <c r="W113" s="20">
        <f t="shared" si="17"/>
        <v>4.4303790834236488E-2</v>
      </c>
      <c r="X113" s="20">
        <f t="shared" si="17"/>
        <v>-8.2437921638061698E-3</v>
      </c>
      <c r="Y113" s="20">
        <f t="shared" si="17"/>
        <v>-3.9142033928184362E-2</v>
      </c>
      <c r="Z113" s="20">
        <f t="shared" si="17"/>
        <v>2.9536352312691215E-2</v>
      </c>
      <c r="AA113" s="20">
        <f t="shared" si="17"/>
        <v>2.2634705930745409E-3</v>
      </c>
      <c r="AB113" s="20">
        <f t="shared" si="17"/>
        <v>-1.4820538950604076E-2</v>
      </c>
      <c r="AC113" s="20">
        <f t="shared" si="17"/>
        <v>7.7290187636368409E-4</v>
      </c>
      <c r="AD113" s="20">
        <f t="shared" si="17"/>
        <v>4.835874801201446E-4</v>
      </c>
      <c r="AE113" s="20">
        <f t="shared" si="17"/>
        <v>-3.5458163220394119E-3</v>
      </c>
      <c r="AF113" s="20">
        <f t="shared" si="17"/>
        <v>9.2126500899883165E-3</v>
      </c>
      <c r="AG113" s="20">
        <f t="shared" si="17"/>
        <v>1.9820351116294686E-2</v>
      </c>
      <c r="AH113" s="20">
        <f t="shared" si="17"/>
        <v>6.1575127326200249E-3</v>
      </c>
      <c r="AI113" s="20">
        <f t="shared" si="17"/>
        <v>-2.4929550287411107E-2</v>
      </c>
      <c r="AJ113" s="20">
        <f t="shared" si="17"/>
        <v>2.7901335776513349E-2</v>
      </c>
      <c r="AK113" s="20">
        <f t="shared" si="17"/>
        <v>0.10264257978254326</v>
      </c>
      <c r="AL113" s="20">
        <f t="shared" ref="AL113:AM113" si="18">AL9</f>
        <v>-0.16332278008475584</v>
      </c>
      <c r="AM113" s="42">
        <f t="shared" si="18"/>
        <v>7.8874491793150911E-2</v>
      </c>
    </row>
    <row r="114" spans="1:39" s="7" customFormat="1" ht="12" customHeight="1">
      <c r="B114" s="12" t="str">
        <f t="shared" si="4"/>
        <v>APG / EO</v>
      </c>
      <c r="C114" s="20"/>
      <c r="D114" s="20">
        <f t="shared" ref="D114:AK114" si="19">D10</f>
        <v>-9.5017505931330154E-2</v>
      </c>
      <c r="E114" s="20">
        <f t="shared" si="19"/>
        <v>6.5234023598888136E-2</v>
      </c>
      <c r="F114" s="20">
        <f t="shared" si="19"/>
        <v>9.3355162508464387E-2</v>
      </c>
      <c r="G114" s="20">
        <f t="shared" si="19"/>
        <v>8.7799632663609309E-2</v>
      </c>
      <c r="H114" s="20">
        <f t="shared" si="19"/>
        <v>5.3166996135853434E-2</v>
      </c>
      <c r="I114" s="20">
        <f t="shared" si="19"/>
        <v>3.402113655234397E-2</v>
      </c>
      <c r="J114" s="20">
        <f t="shared" si="19"/>
        <v>1.4504704323867123E-2</v>
      </c>
      <c r="K114" s="22">
        <f t="shared" si="19"/>
        <v>-0.32002324867453896</v>
      </c>
      <c r="L114" s="20">
        <f t="shared" si="19"/>
        <v>1.0245470924482761E-2</v>
      </c>
      <c r="M114" s="20">
        <f t="shared" si="19"/>
        <v>0.10657244172676057</v>
      </c>
      <c r="N114" s="20">
        <f t="shared" si="19"/>
        <v>-0.16527594925849343</v>
      </c>
      <c r="O114" s="20">
        <f t="shared" si="19"/>
        <v>3.2622089704575696E-2</v>
      </c>
      <c r="P114" s="20">
        <f t="shared" si="19"/>
        <v>3.2192385217457861E-2</v>
      </c>
      <c r="Q114" s="20">
        <f t="shared" si="19"/>
        <v>3.3731982763961728E-2</v>
      </c>
      <c r="R114" s="20">
        <f t="shared" si="19"/>
        <v>-4.9009950903305469E-3</v>
      </c>
      <c r="S114" s="20">
        <f t="shared" si="19"/>
        <v>-3.6758348507419873E-2</v>
      </c>
      <c r="T114" s="20">
        <f t="shared" si="19"/>
        <v>3.1779269767246023E-2</v>
      </c>
      <c r="U114" s="20">
        <f t="shared" si="19"/>
        <v>1.9479648538095962E-2</v>
      </c>
      <c r="V114" s="20">
        <f t="shared" si="19"/>
        <v>3.5868930646954858E-2</v>
      </c>
      <c r="W114" s="20">
        <f t="shared" si="19"/>
        <v>7.1933587959883818E-2</v>
      </c>
      <c r="X114" s="20">
        <f t="shared" si="19"/>
        <v>1.8744419666238538E-3</v>
      </c>
      <c r="Y114" s="20">
        <f t="shared" si="19"/>
        <v>6.4407947624885321E-3</v>
      </c>
      <c r="Z114" s="20">
        <f t="shared" si="19"/>
        <v>-5.433679547988673E-3</v>
      </c>
      <c r="AA114" s="20">
        <f t="shared" si="19"/>
        <v>0.71219383314327489</v>
      </c>
      <c r="AB114" s="20">
        <f t="shared" si="19"/>
        <v>1.4870984582532823E-2</v>
      </c>
      <c r="AC114" s="20">
        <f t="shared" si="19"/>
        <v>2.3036972750641291E-2</v>
      </c>
      <c r="AD114" s="20">
        <f t="shared" si="19"/>
        <v>1.5978716208655604E-2</v>
      </c>
      <c r="AE114" s="20">
        <f t="shared" si="19"/>
        <v>1.6176770615718969E-2</v>
      </c>
      <c r="AF114" s="20">
        <f t="shared" si="19"/>
        <v>-8.6531051268364051E-2</v>
      </c>
      <c r="AG114" s="20">
        <f t="shared" si="19"/>
        <v>1.0289885703371825E-2</v>
      </c>
      <c r="AH114" s="20">
        <f t="shared" si="19"/>
        <v>1.7585279231641049E-2</v>
      </c>
      <c r="AI114" s="20">
        <f t="shared" si="19"/>
        <v>2.5927981791078296E-2</v>
      </c>
      <c r="AJ114" s="20">
        <f t="shared" si="19"/>
        <v>1.326936237212892E-2</v>
      </c>
      <c r="AK114" s="20">
        <f t="shared" si="19"/>
        <v>0.14466384072470098</v>
      </c>
      <c r="AL114" s="20">
        <f t="shared" ref="AL114:AM114" si="20">AL10</f>
        <v>3.1689535740086164E-2</v>
      </c>
      <c r="AM114" s="42">
        <f t="shared" si="20"/>
        <v>3.4245435868048492E-2</v>
      </c>
    </row>
    <row r="115" spans="1:39" s="7" customFormat="1" ht="12" customHeight="1">
      <c r="B115" s="12" t="str">
        <f t="shared" si="4"/>
        <v>AC / ALV</v>
      </c>
      <c r="C115" s="20"/>
      <c r="D115" s="20">
        <f t="shared" ref="D115:AK115" si="21">D11</f>
        <v>7.3991408864331198E-2</v>
      </c>
      <c r="E115" s="20">
        <f t="shared" si="21"/>
        <v>6.9200964119965874E-2</v>
      </c>
      <c r="F115" s="20">
        <f t="shared" si="21"/>
        <v>-0.21415261679264236</v>
      </c>
      <c r="G115" s="20">
        <f t="shared" si="21"/>
        <v>0.11200607491523187</v>
      </c>
      <c r="H115" s="20">
        <f t="shared" si="21"/>
        <v>-5.2419288164951568E-2</v>
      </c>
      <c r="I115" s="20">
        <f t="shared" si="21"/>
        <v>3.5141324334100905</v>
      </c>
      <c r="J115" s="20">
        <f t="shared" si="21"/>
        <v>3.9216443349952905E-4</v>
      </c>
      <c r="K115" s="22">
        <f t="shared" si="21"/>
        <v>0.51458916870107407</v>
      </c>
      <c r="L115" s="20">
        <f t="shared" si="21"/>
        <v>8.7754277620621046E-2</v>
      </c>
      <c r="M115" s="20">
        <f t="shared" si="21"/>
        <v>-4.3558334354464601E-2</v>
      </c>
      <c r="N115" s="20">
        <f t="shared" si="21"/>
        <v>-1.7017651962738706E-2</v>
      </c>
      <c r="O115" s="20">
        <f t="shared" si="21"/>
        <v>8.7538487066501483E-2</v>
      </c>
      <c r="P115" s="20">
        <f t="shared" si="21"/>
        <v>5.6198823469578524E-2</v>
      </c>
      <c r="Q115" s="20">
        <f t="shared" si="21"/>
        <v>5.4861802189335694E-2</v>
      </c>
      <c r="R115" s="20">
        <f t="shared" si="21"/>
        <v>2.2976262933657112E-3</v>
      </c>
      <c r="S115" s="20">
        <f t="shared" si="21"/>
        <v>-0.14129131180640947</v>
      </c>
      <c r="T115" s="20">
        <f t="shared" si="21"/>
        <v>-0.1907220140018385</v>
      </c>
      <c r="U115" s="20">
        <f t="shared" si="21"/>
        <v>1.3762670394965204E-3</v>
      </c>
      <c r="V115" s="20">
        <f t="shared" si="21"/>
        <v>1.4725452125918978E-2</v>
      </c>
      <c r="W115" s="20">
        <f t="shared" si="21"/>
        <v>3.6182654684611126E-2</v>
      </c>
      <c r="X115" s="20">
        <f t="shared" si="21"/>
        <v>6.5951517743843072E-2</v>
      </c>
      <c r="Y115" s="20">
        <f t="shared" si="21"/>
        <v>0.10233074753055048</v>
      </c>
      <c r="Z115" s="20">
        <f t="shared" si="21"/>
        <v>1.5606463803783263E-2</v>
      </c>
      <c r="AA115" s="20">
        <f t="shared" si="21"/>
        <v>0.2556760295101248</v>
      </c>
      <c r="AB115" s="20">
        <f t="shared" si="21"/>
        <v>-3.5920386738476452E-2</v>
      </c>
      <c r="AC115" s="20">
        <f t="shared" si="21"/>
        <v>1.6605245375996541E-2</v>
      </c>
      <c r="AD115" s="20">
        <f t="shared" si="21"/>
        <v>2.5645403486290179E-2</v>
      </c>
      <c r="AE115" s="20">
        <f t="shared" si="21"/>
        <v>3.0776257618787311E-2</v>
      </c>
      <c r="AF115" s="20">
        <f t="shared" si="21"/>
        <v>1.6253387682109172E-2</v>
      </c>
      <c r="AG115" s="20">
        <f t="shared" si="21"/>
        <v>1.7666095968203489E-2</v>
      </c>
      <c r="AH115" s="20">
        <f t="shared" si="21"/>
        <v>2.1256506521559606E-2</v>
      </c>
      <c r="AI115" s="20">
        <f t="shared" si="21"/>
        <v>2.423905792870118E-2</v>
      </c>
      <c r="AJ115" s="20">
        <f t="shared" si="21"/>
        <v>1.1529471817614398</v>
      </c>
      <c r="AK115" s="20">
        <f t="shared" si="21"/>
        <v>-0.19096069756333497</v>
      </c>
      <c r="AL115" s="20">
        <f t="shared" ref="AL115:AM115" si="22">AL11</f>
        <v>-0.31334790578158028</v>
      </c>
      <c r="AM115" s="42">
        <f t="shared" si="22"/>
        <v>-4.8277004930697628E-2</v>
      </c>
    </row>
    <row r="116" spans="1:39" s="7" customFormat="1" ht="12" customHeight="1">
      <c r="B116" s="12" t="str">
        <f t="shared" si="4"/>
        <v>AFam / FamZ</v>
      </c>
      <c r="C116" s="20"/>
      <c r="D116" s="20">
        <f t="shared" ref="D116:AK116" si="23">D12</f>
        <v>3.9663645152196898E-2</v>
      </c>
      <c r="E116" s="20">
        <f t="shared" si="23"/>
        <v>3.8558338669068409E-2</v>
      </c>
      <c r="F116" s="20">
        <f t="shared" si="23"/>
        <v>4.0376448040701625E-2</v>
      </c>
      <c r="G116" s="20">
        <f t="shared" si="23"/>
        <v>6.8882616096787863E-2</v>
      </c>
      <c r="H116" s="20">
        <f t="shared" si="23"/>
        <v>6.8772799566856682E-2</v>
      </c>
      <c r="I116" s="20">
        <f t="shared" si="23"/>
        <v>8.2623318467372697E-2</v>
      </c>
      <c r="J116" s="20">
        <f t="shared" si="23"/>
        <v>2.6565314633500071E-2</v>
      </c>
      <c r="K116" s="22">
        <f t="shared" si="23"/>
        <v>8.8068511553726376E-3</v>
      </c>
      <c r="L116" s="20">
        <f t="shared" si="23"/>
        <v>5.642892417710943E-2</v>
      </c>
      <c r="M116" s="20">
        <f t="shared" si="23"/>
        <v>4.1517671016717897E-2</v>
      </c>
      <c r="N116" s="20">
        <f t="shared" si="23"/>
        <v>5.415920535364523E-3</v>
      </c>
      <c r="O116" s="20">
        <f t="shared" si="23"/>
        <v>2.3788831604269062E-2</v>
      </c>
      <c r="P116" s="20">
        <f t="shared" si="23"/>
        <v>1.8740540451877469E-2</v>
      </c>
      <c r="Q116" s="20">
        <f t="shared" si="23"/>
        <v>1.5884012275434182E-2</v>
      </c>
      <c r="R116" s="20">
        <f t="shared" si="23"/>
        <v>4.6078785265102132E-2</v>
      </c>
      <c r="S116" s="20">
        <f t="shared" si="23"/>
        <v>7.7128059121680977E-3</v>
      </c>
      <c r="T116" s="20">
        <f t="shared" si="23"/>
        <v>-9.1697406984501712E-4</v>
      </c>
      <c r="U116" s="20">
        <f t="shared" si="23"/>
        <v>2.5587677192592667E-2</v>
      </c>
      <c r="V116" s="20">
        <f t="shared" si="23"/>
        <v>1.1129923025992389E-2</v>
      </c>
      <c r="W116" s="20">
        <f t="shared" si="23"/>
        <v>2.9298753148244244E-2</v>
      </c>
      <c r="X116" s="20">
        <f t="shared" si="23"/>
        <v>2.2226078659635089E-2</v>
      </c>
      <c r="Y116" s="20">
        <f t="shared" si="23"/>
        <v>0.11672176828193338</v>
      </c>
      <c r="Z116" s="20">
        <f t="shared" si="23"/>
        <v>-2.0674343306287462E-2</v>
      </c>
      <c r="AA116" s="20">
        <f t="shared" si="23"/>
        <v>1.1704358755855855E-2</v>
      </c>
      <c r="AB116" s="20">
        <f t="shared" si="23"/>
        <v>6.4714738034756414E-2</v>
      </c>
      <c r="AC116" s="20">
        <f t="shared" si="23"/>
        <v>4.9558759998394077E-2</v>
      </c>
      <c r="AD116" s="20">
        <f t="shared" si="23"/>
        <v>3.8561519907803335E-2</v>
      </c>
      <c r="AE116" s="20">
        <f t="shared" si="23"/>
        <v>-3.3200965038134396E-3</v>
      </c>
      <c r="AF116" s="20">
        <f t="shared" si="23"/>
        <v>2.0219955450906157E-2</v>
      </c>
      <c r="AG116" s="20">
        <f t="shared" si="23"/>
        <v>4.3098312425176602E-2</v>
      </c>
      <c r="AH116" s="20">
        <f t="shared" si="23"/>
        <v>-9.2336101263668889E-3</v>
      </c>
      <c r="AI116" s="20">
        <f t="shared" si="23"/>
        <v>7.3802432499508561E-2</v>
      </c>
      <c r="AJ116" s="20">
        <f t="shared" si="23"/>
        <v>2.8593433625255248E-2</v>
      </c>
      <c r="AK116" s="20">
        <f t="shared" si="23"/>
        <v>2.493319867824853E-2</v>
      </c>
      <c r="AL116" s="20">
        <f t="shared" ref="AL116:AM116" si="24">AL12</f>
        <v>-1.9726320622680558E-2</v>
      </c>
      <c r="AM116" s="42">
        <f t="shared" si="24"/>
        <v>6.0194568362225268E-2</v>
      </c>
    </row>
    <row r="117" spans="1:39" s="7" customFormat="1" ht="12" customHeight="1">
      <c r="B117" s="12" t="s">
        <v>33</v>
      </c>
      <c r="C117" s="20"/>
      <c r="D117" s="20"/>
      <c r="E117" s="20"/>
      <c r="F117" s="20" t="str">
        <f t="shared" ref="F117:AK117" si="25">F13</f>
        <v>–</v>
      </c>
      <c r="G117" s="20" t="str">
        <f t="shared" si="25"/>
        <v>–</v>
      </c>
      <c r="H117" s="20" t="str">
        <f t="shared" si="25"/>
        <v>–</v>
      </c>
      <c r="I117" s="20" t="str">
        <f t="shared" si="25"/>
        <v>–</v>
      </c>
      <c r="J117" s="20" t="str">
        <f t="shared" si="25"/>
        <v>–</v>
      </c>
      <c r="K117" s="20" t="str">
        <f t="shared" si="25"/>
        <v>–</v>
      </c>
      <c r="L117" s="20" t="str">
        <f t="shared" si="25"/>
        <v>–</v>
      </c>
      <c r="M117" s="20" t="str">
        <f t="shared" si="25"/>
        <v>–</v>
      </c>
      <c r="N117" s="20" t="str">
        <f t="shared" si="25"/>
        <v>–</v>
      </c>
      <c r="O117" s="20" t="str">
        <f t="shared" si="25"/>
        <v>–</v>
      </c>
      <c r="P117" s="20" t="str">
        <f t="shared" si="25"/>
        <v>–</v>
      </c>
      <c r="Q117" s="20" t="str">
        <f t="shared" si="25"/>
        <v>–</v>
      </c>
      <c r="R117" s="20" t="str">
        <f t="shared" si="25"/>
        <v>–</v>
      </c>
      <c r="S117" s="20" t="str">
        <f t="shared" si="25"/>
        <v>–</v>
      </c>
      <c r="T117" s="20" t="str">
        <f t="shared" si="25"/>
        <v>–</v>
      </c>
      <c r="U117" s="20" t="str">
        <f t="shared" si="25"/>
        <v>–</v>
      </c>
      <c r="V117" s="20" t="str">
        <f t="shared" si="25"/>
        <v>–</v>
      </c>
      <c r="W117" s="20" t="str">
        <f t="shared" si="25"/>
        <v>–</v>
      </c>
      <c r="X117" s="20" t="str">
        <f t="shared" si="25"/>
        <v>–</v>
      </c>
      <c r="Y117" s="20" t="str">
        <f t="shared" si="25"/>
        <v>–</v>
      </c>
      <c r="Z117" s="20" t="str">
        <f t="shared" si="25"/>
        <v>–</v>
      </c>
      <c r="AA117" s="20" t="str">
        <f t="shared" si="25"/>
        <v>–</v>
      </c>
      <c r="AB117" s="20" t="str">
        <f t="shared" si="25"/>
        <v>–</v>
      </c>
      <c r="AC117" s="20" t="str">
        <f t="shared" si="25"/>
        <v>–</v>
      </c>
      <c r="AD117" s="20" t="str">
        <f t="shared" si="25"/>
        <v>–</v>
      </c>
      <c r="AE117" s="20" t="str">
        <f t="shared" si="25"/>
        <v>–</v>
      </c>
      <c r="AF117" s="20" t="str">
        <f t="shared" si="25"/>
        <v>–</v>
      </c>
      <c r="AG117" s="20" t="str">
        <f t="shared" si="25"/>
        <v>–</v>
      </c>
      <c r="AH117" s="20" t="str">
        <f t="shared" si="25"/>
        <v>–</v>
      </c>
      <c r="AI117" s="20" t="str">
        <f t="shared" si="25"/>
        <v>–</v>
      </c>
      <c r="AJ117" s="20" t="str">
        <f t="shared" si="25"/>
        <v>–</v>
      </c>
      <c r="AK117" s="20" t="str">
        <f t="shared" si="25"/>
        <v>–</v>
      </c>
      <c r="AL117" s="20">
        <f t="shared" ref="AL117:AM117" si="26">AL13</f>
        <v>6.7558393155767869</v>
      </c>
      <c r="AM117" s="42">
        <f t="shared" si="26"/>
        <v>0.92444837447268446</v>
      </c>
    </row>
    <row r="118" spans="1:39" s="7" customFormat="1" ht="12" customHeight="1">
      <c r="B118" s="12" t="s">
        <v>32</v>
      </c>
      <c r="C118" s="20"/>
      <c r="D118" s="20"/>
      <c r="E118" s="20"/>
      <c r="F118" s="20" t="str">
        <f t="shared" ref="F118:AK118" si="27">F14</f>
        <v>–</v>
      </c>
      <c r="G118" s="20" t="str">
        <f t="shared" si="27"/>
        <v>–</v>
      </c>
      <c r="H118" s="20" t="str">
        <f t="shared" si="27"/>
        <v>–</v>
      </c>
      <c r="I118" s="20" t="str">
        <f t="shared" si="27"/>
        <v>–</v>
      </c>
      <c r="J118" s="20" t="str">
        <f t="shared" si="27"/>
        <v>–</v>
      </c>
      <c r="K118" s="20" t="str">
        <f t="shared" si="27"/>
        <v>–</v>
      </c>
      <c r="L118" s="20" t="str">
        <f t="shared" si="27"/>
        <v>–</v>
      </c>
      <c r="M118" s="20" t="str">
        <f t="shared" si="27"/>
        <v>–</v>
      </c>
      <c r="N118" s="20" t="str">
        <f t="shared" si="27"/>
        <v>–</v>
      </c>
      <c r="O118" s="20" t="str">
        <f t="shared" si="27"/>
        <v>–</v>
      </c>
      <c r="P118" s="20" t="str">
        <f t="shared" si="27"/>
        <v>–</v>
      </c>
      <c r="Q118" s="20" t="str">
        <f t="shared" si="27"/>
        <v>–</v>
      </c>
      <c r="R118" s="20" t="str">
        <f t="shared" si="27"/>
        <v>–</v>
      </c>
      <c r="S118" s="20" t="str">
        <f t="shared" si="27"/>
        <v>–</v>
      </c>
      <c r="T118" s="20" t="str">
        <f t="shared" si="27"/>
        <v>–</v>
      </c>
      <c r="U118" s="20" t="str">
        <f t="shared" si="27"/>
        <v>–</v>
      </c>
      <c r="V118" s="20" t="str">
        <f t="shared" si="27"/>
        <v>–</v>
      </c>
      <c r="W118" s="20" t="str">
        <f t="shared" si="27"/>
        <v>–</v>
      </c>
      <c r="X118" s="20" t="str">
        <f t="shared" si="27"/>
        <v>–</v>
      </c>
      <c r="Y118" s="20" t="str">
        <f t="shared" si="27"/>
        <v>–</v>
      </c>
      <c r="Z118" s="20" t="str">
        <f t="shared" si="27"/>
        <v>–</v>
      </c>
      <c r="AA118" s="20" t="str">
        <f t="shared" si="27"/>
        <v>–</v>
      </c>
      <c r="AB118" s="20" t="str">
        <f t="shared" si="27"/>
        <v>–</v>
      </c>
      <c r="AC118" s="20" t="str">
        <f t="shared" si="27"/>
        <v>–</v>
      </c>
      <c r="AD118" s="20" t="str">
        <f t="shared" si="27"/>
        <v>–</v>
      </c>
      <c r="AE118" s="20" t="str">
        <f t="shared" si="27"/>
        <v>–</v>
      </c>
      <c r="AF118" s="20" t="str">
        <f t="shared" si="27"/>
        <v>–</v>
      </c>
      <c r="AG118" s="20" t="str">
        <f t="shared" si="27"/>
        <v>–</v>
      </c>
      <c r="AH118" s="20" t="str">
        <f t="shared" si="27"/>
        <v>–</v>
      </c>
      <c r="AI118" s="20" t="str">
        <f t="shared" si="27"/>
        <v>–</v>
      </c>
      <c r="AJ118" s="20" t="str">
        <f t="shared" si="27"/>
        <v>–</v>
      </c>
      <c r="AK118" s="20">
        <f t="shared" si="27"/>
        <v>-0.18611094012448226</v>
      </c>
      <c r="AL118" s="20">
        <f t="shared" ref="AL118:AM118" si="28">AL14</f>
        <v>-0.84513535528988859</v>
      </c>
      <c r="AM118" s="42">
        <f t="shared" si="28"/>
        <v>-0.98812594813312915</v>
      </c>
    </row>
    <row r="119" spans="1:39" s="6" customFormat="1" ht="30" customHeight="1" collapsed="1">
      <c r="A119" s="7"/>
      <c r="B119" s="11" t="str">
        <f>CONCATENATE(A28," / ",B28)</f>
        <v>Dépenses / Ausgaben</v>
      </c>
      <c r="C119" s="22"/>
      <c r="D119" s="22">
        <f t="shared" ref="D119:AK119" si="29">D28</f>
        <v>6.7470976806343078E-2</v>
      </c>
      <c r="E119" s="22">
        <f t="shared" si="29"/>
        <v>4.8186194505520322E-2</v>
      </c>
      <c r="F119" s="22">
        <f t="shared" si="29"/>
        <v>9.4997808081311141E-2</v>
      </c>
      <c r="G119" s="22">
        <f t="shared" si="29"/>
        <v>0.11335303966594895</v>
      </c>
      <c r="H119" s="22">
        <f t="shared" si="29"/>
        <v>0.12769079015174667</v>
      </c>
      <c r="I119" s="22">
        <f t="shared" si="29"/>
        <v>0.10264631221516565</v>
      </c>
      <c r="J119" s="22">
        <f t="shared" si="29"/>
        <v>2.1400953934366716E-2</v>
      </c>
      <c r="K119" s="22">
        <f t="shared" si="29"/>
        <v>4.486251700075089E-2</v>
      </c>
      <c r="L119" s="22">
        <f t="shared" si="29"/>
        <v>4.8832609067524194E-2</v>
      </c>
      <c r="M119" s="22">
        <f t="shared" si="29"/>
        <v>5.8573066518403036E-2</v>
      </c>
      <c r="N119" s="22">
        <f t="shared" si="29"/>
        <v>1.6633250522856087E-2</v>
      </c>
      <c r="O119" s="22">
        <f t="shared" si="29"/>
        <v>2.5681257555873502E-2</v>
      </c>
      <c r="P119" s="22">
        <f t="shared" si="29"/>
        <v>1.8458388604472544E-2</v>
      </c>
      <c r="Q119" s="22">
        <f t="shared" si="29"/>
        <v>4.907361107219093E-2</v>
      </c>
      <c r="R119" s="22">
        <f t="shared" si="29"/>
        <v>2.4912279164786819E-2</v>
      </c>
      <c r="S119" s="22">
        <f t="shared" si="29"/>
        <v>3.6295914251293929E-2</v>
      </c>
      <c r="T119" s="22">
        <f t="shared" si="29"/>
        <v>5.0672013746148964E-2</v>
      </c>
      <c r="U119" s="22">
        <f t="shared" si="29"/>
        <v>2.7498315759865048E-2</v>
      </c>
      <c r="V119" s="22">
        <f t="shared" si="29"/>
        <v>1.142824785635408E-2</v>
      </c>
      <c r="W119" s="22">
        <f t="shared" si="29"/>
        <v>2.4845033784490395E-2</v>
      </c>
      <c r="X119" s="22">
        <f t="shared" si="29"/>
        <v>2.2567936697273739E-2</v>
      </c>
      <c r="Y119" s="22">
        <f t="shared" si="29"/>
        <v>7.2572601180919086E-2</v>
      </c>
      <c r="Z119" s="22">
        <f t="shared" si="29"/>
        <v>3.3021344847957941E-2</v>
      </c>
      <c r="AA119" s="22">
        <f t="shared" si="29"/>
        <v>6.4652054417897939E-3</v>
      </c>
      <c r="AB119" s="22">
        <f t="shared" si="29"/>
        <v>4.8630138861018642E-2</v>
      </c>
      <c r="AC119" s="22">
        <f t="shared" si="29"/>
        <v>3.0810341994605188E-2</v>
      </c>
      <c r="AD119" s="22">
        <f t="shared" si="29"/>
        <v>1.9843731175211786E-2</v>
      </c>
      <c r="AE119" s="22">
        <f t="shared" si="29"/>
        <v>3.1878430958304907E-2</v>
      </c>
      <c r="AF119" s="22">
        <f t="shared" si="29"/>
        <v>1.0814690294932466E-2</v>
      </c>
      <c r="AG119" s="22">
        <f t="shared" si="29"/>
        <v>1.6908931859204994E-2</v>
      </c>
      <c r="AH119" s="22">
        <f t="shared" si="29"/>
        <v>3.7141827727276484E-2</v>
      </c>
      <c r="AI119" s="22">
        <f t="shared" si="29"/>
        <v>-1.2379798117093563E-2</v>
      </c>
      <c r="AJ119" s="22">
        <f t="shared" si="29"/>
        <v>9.7097013568302443E-2</v>
      </c>
      <c r="AK119" s="22">
        <f t="shared" si="29"/>
        <v>2.0983574222779973E-2</v>
      </c>
      <c r="AL119" s="22">
        <f t="shared" ref="AL119:AM119" si="30">AL28</f>
        <v>-3.5571722958382963E-2</v>
      </c>
      <c r="AM119" s="41">
        <f t="shared" si="30"/>
        <v>4.078001372396662E-2</v>
      </c>
    </row>
    <row r="120" spans="1:39" s="7" customFormat="1" ht="12" customHeight="1">
      <c r="B120" s="12" t="str">
        <f t="shared" ref="B120:B129" si="31">CONCATENATE(A16," / ",B16)</f>
        <v>AVS / AHV</v>
      </c>
      <c r="C120" s="20"/>
      <c r="D120" s="20">
        <f t="shared" ref="D120:AK120" si="32">D16</f>
        <v>5.8641946276217299E-2</v>
      </c>
      <c r="E120" s="20">
        <f t="shared" si="32"/>
        <v>1.9837195613233567E-2</v>
      </c>
      <c r="F120" s="20">
        <f t="shared" si="32"/>
        <v>8.0577574546709052E-2</v>
      </c>
      <c r="G120" s="20">
        <f t="shared" si="32"/>
        <v>7.4232626874821073E-2</v>
      </c>
      <c r="H120" s="20">
        <f t="shared" si="32"/>
        <v>7.7095733489936077E-2</v>
      </c>
      <c r="I120" s="20">
        <f t="shared" si="32"/>
        <v>8.679298776091729E-2</v>
      </c>
      <c r="J120" s="20">
        <f t="shared" si="32"/>
        <v>1.3712366455572191E-2</v>
      </c>
      <c r="K120" s="22">
        <f t="shared" si="32"/>
        <v>4.8805093710867782E-2</v>
      </c>
      <c r="L120" s="20">
        <f t="shared" si="32"/>
        <v>1.2812341024138823E-2</v>
      </c>
      <c r="M120" s="20">
        <f t="shared" si="32"/>
        <v>3.972161156525375E-2</v>
      </c>
      <c r="N120" s="20">
        <f t="shared" si="32"/>
        <v>3.53601482500654E-2</v>
      </c>
      <c r="O120" s="20">
        <f t="shared" si="32"/>
        <v>2.5156792738636035E-2</v>
      </c>
      <c r="P120" s="20">
        <f t="shared" si="32"/>
        <v>1.2229632002258649E-2</v>
      </c>
      <c r="Q120" s="20">
        <f t="shared" si="32"/>
        <v>4.9037773346161113E-2</v>
      </c>
      <c r="R120" s="20">
        <f t="shared" si="32"/>
        <v>4.5419193061920973E-4</v>
      </c>
      <c r="S120" s="20">
        <f t="shared" si="32"/>
        <v>3.0468213633608899E-2</v>
      </c>
      <c r="T120" s="20">
        <f t="shared" si="32"/>
        <v>1.4743834869956516E-2</v>
      </c>
      <c r="U120" s="20">
        <f t="shared" si="32"/>
        <v>2.9718676148137588E-2</v>
      </c>
      <c r="V120" s="20">
        <f t="shared" si="32"/>
        <v>1.1335207157550325E-2</v>
      </c>
      <c r="W120" s="20">
        <f t="shared" si="32"/>
        <v>5.1151305807617342E-2</v>
      </c>
      <c r="X120" s="20">
        <f t="shared" si="32"/>
        <v>1.7269097342260186E-2</v>
      </c>
      <c r="Y120" s="20">
        <f t="shared" si="32"/>
        <v>5.6339926475549272E-2</v>
      </c>
      <c r="Z120" s="20">
        <f t="shared" si="32"/>
        <v>2.2841604117514361E-2</v>
      </c>
      <c r="AA120" s="20">
        <f t="shared" si="32"/>
        <v>3.957617353373051E-2</v>
      </c>
      <c r="AB120" s="20">
        <f t="shared" si="32"/>
        <v>1.9577319555920257E-2</v>
      </c>
      <c r="AC120" s="20">
        <f t="shared" si="32"/>
        <v>3.0369451557446549E-2</v>
      </c>
      <c r="AD120" s="20">
        <f t="shared" si="32"/>
        <v>2.2273162848385465E-2</v>
      </c>
      <c r="AE120" s="20">
        <f t="shared" si="32"/>
        <v>2.1256718929396571E-2</v>
      </c>
      <c r="AF120" s="20">
        <f t="shared" si="32"/>
        <v>1.9053244084193698E-2</v>
      </c>
      <c r="AG120" s="20">
        <f t="shared" si="32"/>
        <v>1.7906628177723684E-2</v>
      </c>
      <c r="AH120" s="20">
        <f t="shared" si="32"/>
        <v>1.7629177925848595E-2</v>
      </c>
      <c r="AI120" s="20">
        <f t="shared" si="32"/>
        <v>2.7220690188286073E-2</v>
      </c>
      <c r="AJ120" s="20">
        <f t="shared" si="32"/>
        <v>1.5970780868542589E-2</v>
      </c>
      <c r="AK120" s="20">
        <f t="shared" si="32"/>
        <v>2.2831940234544604E-2</v>
      </c>
      <c r="AL120" s="20">
        <f t="shared" ref="AL120:AM120" si="33">AL16</f>
        <v>1.6600860017764354E-2</v>
      </c>
      <c r="AM120" s="42">
        <f t="shared" si="33"/>
        <v>4.4878737679216255E-2</v>
      </c>
    </row>
    <row r="121" spans="1:39" s="7" customFormat="1" ht="12" customHeight="1">
      <c r="B121" s="12" t="str">
        <f t="shared" si="31"/>
        <v>PC à l’AVS / EL zur AHV</v>
      </c>
      <c r="C121" s="20"/>
      <c r="D121" s="20">
        <f t="shared" ref="D121:AK121" si="34">D17</f>
        <v>8.4727992851653555E-2</v>
      </c>
      <c r="E121" s="20">
        <f t="shared" si="34"/>
        <v>6.8357226830658965E-2</v>
      </c>
      <c r="F121" s="20">
        <f t="shared" si="34"/>
        <v>0.15122207761892137</v>
      </c>
      <c r="G121" s="20">
        <f t="shared" si="34"/>
        <v>0.13748865276690159</v>
      </c>
      <c r="H121" s="20">
        <f t="shared" si="34"/>
        <v>0.14818123714888115</v>
      </c>
      <c r="I121" s="20">
        <f t="shared" si="34"/>
        <v>4.966823669484495E-2</v>
      </c>
      <c r="J121" s="20">
        <f t="shared" si="34"/>
        <v>1.6617286972144769E-2</v>
      </c>
      <c r="K121" s="22">
        <f t="shared" si="34"/>
        <v>5.0766961877813264E-3</v>
      </c>
      <c r="L121" s="20">
        <f t="shared" si="34"/>
        <v>-0.15802566454417913</v>
      </c>
      <c r="M121" s="20">
        <f t="shared" si="34"/>
        <v>3.7938468998183289E-2</v>
      </c>
      <c r="N121" s="20">
        <f t="shared" si="34"/>
        <v>3.1842020565058311E-2</v>
      </c>
      <c r="O121" s="20">
        <f t="shared" si="34"/>
        <v>1.3266019660008874E-2</v>
      </c>
      <c r="P121" s="20">
        <f t="shared" si="34"/>
        <v>1.3757852341237792E-3</v>
      </c>
      <c r="Q121" s="20">
        <f t="shared" si="34"/>
        <v>9.747044450709771E-4</v>
      </c>
      <c r="R121" s="20">
        <f t="shared" si="34"/>
        <v>5.706642151522396E-2</v>
      </c>
      <c r="S121" s="20">
        <f t="shared" si="34"/>
        <v>3.1390497720736363E-2</v>
      </c>
      <c r="T121" s="20">
        <f t="shared" si="34"/>
        <v>4.9790021576305681E-2</v>
      </c>
      <c r="U121" s="20">
        <f t="shared" si="34"/>
        <v>2.6936165695117101E-2</v>
      </c>
      <c r="V121" s="20">
        <f t="shared" si="34"/>
        <v>2.1020953420456713E-2</v>
      </c>
      <c r="W121" s="20">
        <f t="shared" si="34"/>
        <v>5.5468787619785909E-2</v>
      </c>
      <c r="X121" s="20">
        <f t="shared" si="34"/>
        <v>0.13389315623193182</v>
      </c>
      <c r="Y121" s="20">
        <f t="shared" si="34"/>
        <v>6.6601165528734393E-2</v>
      </c>
      <c r="Z121" s="20">
        <f t="shared" si="34"/>
        <v>5.1564532335675088E-2</v>
      </c>
      <c r="AA121" s="20">
        <f t="shared" si="34"/>
        <v>4.9685593078362303E-2</v>
      </c>
      <c r="AB121" s="20">
        <f t="shared" si="34"/>
        <v>3.5038751058007661E-2</v>
      </c>
      <c r="AC121" s="20">
        <f t="shared" si="34"/>
        <v>3.1734406421805181E-2</v>
      </c>
      <c r="AD121" s="20">
        <f t="shared" si="34"/>
        <v>4.1256074907378322E-2</v>
      </c>
      <c r="AE121" s="20">
        <f t="shared" si="34"/>
        <v>2.4454862041972791E-2</v>
      </c>
      <c r="AF121" s="20">
        <f t="shared" si="34"/>
        <v>2.8093745353252274E-2</v>
      </c>
      <c r="AG121" s="20">
        <f t="shared" si="34"/>
        <v>1.7592787242216551E-2</v>
      </c>
      <c r="AH121" s="20">
        <f t="shared" si="34"/>
        <v>1.7057195469806368E-2</v>
      </c>
      <c r="AI121" s="20">
        <f t="shared" si="34"/>
        <v>3.4261048500968769E-2</v>
      </c>
      <c r="AJ121" s="20">
        <f t="shared" si="34"/>
        <v>3.5971607494072688E-2</v>
      </c>
      <c r="AK121" s="20">
        <f t="shared" si="34"/>
        <v>-2.1835438691102382E-3</v>
      </c>
      <c r="AL121" s="20">
        <f t="shared" ref="AL121:AM121" si="35">AL17</f>
        <v>2.9365601027877856E-3</v>
      </c>
      <c r="AM121" s="42">
        <f t="shared" si="35"/>
        <v>4.995858161855108E-2</v>
      </c>
    </row>
    <row r="122" spans="1:39" s="7" customFormat="1" ht="12" customHeight="1">
      <c r="B122" s="12" t="str">
        <f t="shared" si="31"/>
        <v>AI / IV</v>
      </c>
      <c r="C122" s="20"/>
      <c r="D122" s="20">
        <f t="shared" ref="D122:AK122" si="36">D18</f>
        <v>7.7820715303234464E-2</v>
      </c>
      <c r="E122" s="20">
        <f t="shared" si="36"/>
        <v>4.9381871227017697E-2</v>
      </c>
      <c r="F122" s="20">
        <f t="shared" si="36"/>
        <v>0.10216009588784891</v>
      </c>
      <c r="G122" s="20">
        <f t="shared" si="36"/>
        <v>0.11746220829004857</v>
      </c>
      <c r="H122" s="20">
        <f t="shared" si="36"/>
        <v>0.1365779972131769</v>
      </c>
      <c r="I122" s="20">
        <f t="shared" si="36"/>
        <v>0.14054885897386771</v>
      </c>
      <c r="J122" s="20">
        <f t="shared" si="36"/>
        <v>6.8255876344110872E-2</v>
      </c>
      <c r="K122" s="22">
        <f t="shared" si="36"/>
        <v>6.7263084265533846E-2</v>
      </c>
      <c r="L122" s="20">
        <f t="shared" si="36"/>
        <v>7.1338079977214752E-2</v>
      </c>
      <c r="M122" s="20">
        <f t="shared" si="36"/>
        <v>4.6331713011620833E-2</v>
      </c>
      <c r="N122" s="20">
        <f t="shared" si="36"/>
        <v>4.0912136477038313E-2</v>
      </c>
      <c r="O122" s="20">
        <f t="shared" si="36"/>
        <v>4.9792047176452671E-2</v>
      </c>
      <c r="P122" s="20">
        <f t="shared" si="36"/>
        <v>4.2604570007701494E-2</v>
      </c>
      <c r="Q122" s="20">
        <f t="shared" si="36"/>
        <v>8.5731186755626659E-2</v>
      </c>
      <c r="R122" s="20">
        <f t="shared" si="36"/>
        <v>5.272568773944443E-2</v>
      </c>
      <c r="S122" s="20">
        <f t="shared" si="36"/>
        <v>6.9607716548558685E-2</v>
      </c>
      <c r="T122" s="20">
        <f t="shared" si="36"/>
        <v>4.1149221926792691E-2</v>
      </c>
      <c r="U122" s="20">
        <f t="shared" si="36"/>
        <v>4.1884006042736267E-2</v>
      </c>
      <c r="V122" s="20">
        <f t="shared" si="36"/>
        <v>-8.7663741962456174E-3</v>
      </c>
      <c r="W122" s="20">
        <f t="shared" si="36"/>
        <v>3.8814055215178001E-2</v>
      </c>
      <c r="X122" s="20">
        <f t="shared" si="36"/>
        <v>-6.8243266703781516E-2</v>
      </c>
      <c r="Y122" s="20">
        <f t="shared" si="36"/>
        <v>-0.13305401567271233</v>
      </c>
      <c r="Z122" s="20">
        <f t="shared" si="36"/>
        <v>-3.3213348444752926E-2</v>
      </c>
      <c r="AA122" s="20">
        <f t="shared" si="36"/>
        <v>2.057292470504047E-2</v>
      </c>
      <c r="AB122" s="20">
        <f t="shared" si="36"/>
        <v>-2.0420003384159023E-2</v>
      </c>
      <c r="AC122" s="20">
        <f t="shared" si="36"/>
        <v>1.195620037238503E-3</v>
      </c>
      <c r="AD122" s="20">
        <f t="shared" si="36"/>
        <v>-5.5304867741107185E-3</v>
      </c>
      <c r="AE122" s="20">
        <f t="shared" si="36"/>
        <v>5.3903840616421903E-3</v>
      </c>
      <c r="AF122" s="20">
        <f t="shared" si="36"/>
        <v>-1.1126686747754756E-2</v>
      </c>
      <c r="AG122" s="20">
        <f t="shared" si="36"/>
        <v>3.6861090681655187E-3</v>
      </c>
      <c r="AH122" s="20">
        <f t="shared" si="36"/>
        <v>2.9161703990378401E-3</v>
      </c>
      <c r="AI122" s="20">
        <f t="shared" si="36"/>
        <v>2.4033888083177444E-2</v>
      </c>
      <c r="AJ122" s="20">
        <f t="shared" si="36"/>
        <v>1.1651460663827063E-2</v>
      </c>
      <c r="AK122" s="20">
        <f t="shared" si="36"/>
        <v>2.4717455868226084E-2</v>
      </c>
      <c r="AL122" s="20">
        <f t="shared" ref="AL122:AM122" si="37">AL18</f>
        <v>-1.1949480296102127E-2</v>
      </c>
      <c r="AM122" s="42">
        <f t="shared" si="37"/>
        <v>3.602501781380426E-2</v>
      </c>
    </row>
    <row r="123" spans="1:39" s="7" customFormat="1" ht="12" customHeight="1">
      <c r="B123" s="12" t="str">
        <f t="shared" si="31"/>
        <v>PC à l’AI / EL zur IV</v>
      </c>
      <c r="C123" s="20"/>
      <c r="D123" s="20">
        <f t="shared" ref="D123:AK123" si="38">D19</f>
        <v>0.11149522762589929</v>
      </c>
      <c r="E123" s="20">
        <f t="shared" si="38"/>
        <v>0.11698035513142496</v>
      </c>
      <c r="F123" s="20">
        <f t="shared" si="38"/>
        <v>0.15938227746269423</v>
      </c>
      <c r="G123" s="20">
        <f t="shared" si="38"/>
        <v>0.16021272873250228</v>
      </c>
      <c r="H123" s="20">
        <f t="shared" si="38"/>
        <v>0.18709298752003514</v>
      </c>
      <c r="I123" s="20">
        <f t="shared" si="38"/>
        <v>0.16049581830938781</v>
      </c>
      <c r="J123" s="20">
        <f t="shared" si="38"/>
        <v>0.10330617754580254</v>
      </c>
      <c r="K123" s="22">
        <f t="shared" si="38"/>
        <v>6.8326970085967095E-2</v>
      </c>
      <c r="L123" s="20">
        <f t="shared" si="38"/>
        <v>-7.3345286572860128E-3</v>
      </c>
      <c r="M123" s="20">
        <f t="shared" si="38"/>
        <v>0.12932182629341948</v>
      </c>
      <c r="N123" s="20">
        <f t="shared" si="38"/>
        <v>0.10645296862435061</v>
      </c>
      <c r="O123" s="20">
        <f t="shared" si="38"/>
        <v>0.10401393626908942</v>
      </c>
      <c r="P123" s="20">
        <f t="shared" si="38"/>
        <v>6.1806957453038922E-2</v>
      </c>
      <c r="Q123" s="20">
        <f t="shared" si="38"/>
        <v>7.2668864866805821E-2</v>
      </c>
      <c r="R123" s="20">
        <f t="shared" si="38"/>
        <v>0.10374323273827307</v>
      </c>
      <c r="S123" s="20">
        <f t="shared" si="38"/>
        <v>9.5316230953987557E-2</v>
      </c>
      <c r="T123" s="20">
        <f t="shared" si="38"/>
        <v>8.9092470872556465E-2</v>
      </c>
      <c r="U123" s="20">
        <f t="shared" si="38"/>
        <v>7.5036361734561019E-2</v>
      </c>
      <c r="V123" s="20">
        <f t="shared" si="38"/>
        <v>4.895470109242997E-2</v>
      </c>
      <c r="W123" s="20">
        <f t="shared" si="38"/>
        <v>5.1808332780787114E-2</v>
      </c>
      <c r="X123" s="20">
        <f t="shared" si="38"/>
        <v>0.13313820094770559</v>
      </c>
      <c r="Y123" s="20">
        <f t="shared" si="38"/>
        <v>5.4687876197274374E-2</v>
      </c>
      <c r="Z123" s="20">
        <f t="shared" si="38"/>
        <v>3.2443846611208887E-2</v>
      </c>
      <c r="AA123" s="20">
        <f t="shared" si="38"/>
        <v>4.8966493517012911E-2</v>
      </c>
      <c r="AB123" s="20">
        <f t="shared" si="38"/>
        <v>4.0589517985465652E-2</v>
      </c>
      <c r="AC123" s="20">
        <f t="shared" si="38"/>
        <v>6.1870295538972659E-3</v>
      </c>
      <c r="AD123" s="20">
        <f t="shared" si="38"/>
        <v>2.2566731451898827E-2</v>
      </c>
      <c r="AE123" s="20">
        <f t="shared" si="38"/>
        <v>1.8847749608368661E-2</v>
      </c>
      <c r="AF123" s="20">
        <f t="shared" si="38"/>
        <v>2.0553419198805763E-2</v>
      </c>
      <c r="AG123" s="20">
        <f t="shared" si="38"/>
        <v>-6.1773876895839892E-3</v>
      </c>
      <c r="AH123" s="20">
        <f t="shared" si="38"/>
        <v>2.7078064037063077E-2</v>
      </c>
      <c r="AI123" s="20">
        <f t="shared" si="38"/>
        <v>2.6024512203870899E-2</v>
      </c>
      <c r="AJ123" s="20">
        <f t="shared" si="38"/>
        <v>2.7430060961910242E-2</v>
      </c>
      <c r="AK123" s="20">
        <f t="shared" si="38"/>
        <v>3.7193396587067155E-2</v>
      </c>
      <c r="AL123" s="20">
        <f t="shared" ref="AL123:AM123" si="39">AL19</f>
        <v>1.8073517816750005E-2</v>
      </c>
      <c r="AM123" s="42">
        <f t="shared" si="39"/>
        <v>2.6120286583243436E-2</v>
      </c>
    </row>
    <row r="124" spans="1:39" s="7" customFormat="1" ht="12" customHeight="1">
      <c r="B124" s="12" t="str">
        <f t="shared" si="31"/>
        <v>PP / BV</v>
      </c>
      <c r="C124" s="20"/>
      <c r="D124" s="20">
        <f t="shared" ref="D124:AK124" si="40">D20</f>
        <v>8.9940934514065735E-2</v>
      </c>
      <c r="E124" s="20">
        <f t="shared" si="40"/>
        <v>7.4851638233044041E-2</v>
      </c>
      <c r="F124" s="20">
        <f t="shared" si="40"/>
        <v>0.12884797414409097</v>
      </c>
      <c r="G124" s="20">
        <f t="shared" si="40"/>
        <v>0.12298889704962461</v>
      </c>
      <c r="H124" s="20">
        <f t="shared" si="40"/>
        <v>0.12142303228486673</v>
      </c>
      <c r="I124" s="20">
        <f t="shared" si="40"/>
        <v>5.4401957379846176E-2</v>
      </c>
      <c r="J124" s="20">
        <f t="shared" si="40"/>
        <v>5.746550632486562E-2</v>
      </c>
      <c r="K124" s="22">
        <f t="shared" si="40"/>
        <v>9.602836295264236E-2</v>
      </c>
      <c r="L124" s="20">
        <f t="shared" si="40"/>
        <v>7.0003667122901347E-2</v>
      </c>
      <c r="M124" s="20">
        <f t="shared" si="40"/>
        <v>4.2496203340177743E-2</v>
      </c>
      <c r="N124" s="20">
        <f t="shared" si="40"/>
        <v>4.8945798477878576E-2</v>
      </c>
      <c r="O124" s="20">
        <f t="shared" si="40"/>
        <v>5.4575225339551163E-2</v>
      </c>
      <c r="P124" s="20">
        <f t="shared" si="40"/>
        <v>3.8136564216996571E-2</v>
      </c>
      <c r="Q124" s="20">
        <f t="shared" si="40"/>
        <v>5.4027778354982542E-2</v>
      </c>
      <c r="R124" s="20">
        <f t="shared" si="40"/>
        <v>-1.4042591191859357E-2</v>
      </c>
      <c r="S124" s="20">
        <f t="shared" si="40"/>
        <v>-2.8105802877635588E-2</v>
      </c>
      <c r="T124" s="20">
        <f t="shared" si="40"/>
        <v>9.550312120355027E-2</v>
      </c>
      <c r="U124" s="20">
        <f t="shared" si="40"/>
        <v>1.7640439696752577E-2</v>
      </c>
      <c r="V124" s="20">
        <f t="shared" si="40"/>
        <v>1.6350869869794376E-2</v>
      </c>
      <c r="W124" s="20">
        <f t="shared" si="40"/>
        <v>1.4237843596461242E-2</v>
      </c>
      <c r="X124" s="20">
        <f t="shared" si="40"/>
        <v>4.1688078635452222E-2</v>
      </c>
      <c r="Y124" s="20">
        <f t="shared" si="40"/>
        <v>0.11643235087222521</v>
      </c>
      <c r="Z124" s="20">
        <f t="shared" si="40"/>
        <v>5.1882507942777038E-2</v>
      </c>
      <c r="AA124" s="20">
        <f t="shared" si="40"/>
        <v>-6.0509267273699688E-3</v>
      </c>
      <c r="AB124" s="20">
        <f t="shared" si="40"/>
        <v>9.4648013053221902E-2</v>
      </c>
      <c r="AC124" s="20">
        <f t="shared" si="40"/>
        <v>1.7765779614303773E-2</v>
      </c>
      <c r="AD124" s="20">
        <f t="shared" si="40"/>
        <v>1.3751814202337273E-2</v>
      </c>
      <c r="AE124" s="20">
        <f t="shared" si="40"/>
        <v>3.0565396070535492E-2</v>
      </c>
      <c r="AF124" s="20">
        <f t="shared" si="40"/>
        <v>-1.569656728471952E-2</v>
      </c>
      <c r="AG124" s="20">
        <f t="shared" si="40"/>
        <v>1.8156225512546822E-2</v>
      </c>
      <c r="AH124" s="20">
        <f t="shared" si="40"/>
        <v>9.4716617361157732E-2</v>
      </c>
      <c r="AI124" s="20">
        <f t="shared" si="40"/>
        <v>-8.3181522370646202E-2</v>
      </c>
      <c r="AJ124" s="20">
        <f t="shared" si="40"/>
        <v>3.6101006914042402E-2</v>
      </c>
      <c r="AK124" s="20">
        <f t="shared" si="40"/>
        <v>7.2350540190138979E-2</v>
      </c>
      <c r="AL124" s="20">
        <f t="shared" ref="AL124:AM124" si="41">AL20</f>
        <v>-1.4432662741386958E-2</v>
      </c>
      <c r="AM124" s="42">
        <f t="shared" si="41"/>
        <v>4.6106054887523229E-2</v>
      </c>
    </row>
    <row r="125" spans="1:39" s="7" customFormat="1" ht="12" customHeight="1">
      <c r="B125" s="12" t="str">
        <f t="shared" si="31"/>
        <v>AMal / KV</v>
      </c>
      <c r="C125" s="20"/>
      <c r="D125" s="20">
        <f t="shared" ref="D125:AK125" si="42">D21</f>
        <v>5.6533258942960955E-2</v>
      </c>
      <c r="E125" s="20">
        <f t="shared" si="42"/>
        <v>7.2766456105788538E-2</v>
      </c>
      <c r="F125" s="20">
        <f t="shared" si="42"/>
        <v>8.265423697006101E-2</v>
      </c>
      <c r="G125" s="20">
        <f t="shared" si="42"/>
        <v>0.11106604380453892</v>
      </c>
      <c r="H125" s="20">
        <f t="shared" si="42"/>
        <v>8.8401800123423746E-2</v>
      </c>
      <c r="I125" s="20">
        <f t="shared" si="42"/>
        <v>7.4382913715317828E-2</v>
      </c>
      <c r="J125" s="20">
        <f t="shared" si="42"/>
        <v>-2.9938422717906251E-2</v>
      </c>
      <c r="K125" s="22">
        <f t="shared" si="42"/>
        <v>3.8964493602834653E-2</v>
      </c>
      <c r="L125" s="20">
        <f t="shared" si="42"/>
        <v>7.3138109111301378E-2</v>
      </c>
      <c r="M125" s="20">
        <f t="shared" si="42"/>
        <v>4.9618749918383095E-2</v>
      </c>
      <c r="N125" s="20">
        <f t="shared" si="42"/>
        <v>5.6695486303501248E-2</v>
      </c>
      <c r="O125" s="20">
        <f t="shared" si="42"/>
        <v>3.0949905471062241E-2</v>
      </c>
      <c r="P125" s="20">
        <f t="shared" si="42"/>
        <v>5.6167809917604811E-2</v>
      </c>
      <c r="Q125" s="20">
        <f t="shared" si="42"/>
        <v>5.0985350099677425E-2</v>
      </c>
      <c r="R125" s="20">
        <f t="shared" si="42"/>
        <v>4.3220011573717396E-2</v>
      </c>
      <c r="S125" s="20">
        <f t="shared" si="42"/>
        <v>6.7329799999354845E-2</v>
      </c>
      <c r="T125" s="20">
        <f t="shared" si="42"/>
        <v>5.9482471592557408E-2</v>
      </c>
      <c r="U125" s="20">
        <f t="shared" si="42"/>
        <v>5.1159413141472529E-2</v>
      </c>
      <c r="V125" s="20">
        <f t="shared" si="42"/>
        <v>2.2008508172573785E-2</v>
      </c>
      <c r="W125" s="20">
        <f t="shared" si="42"/>
        <v>4.2908720192198123E-2</v>
      </c>
      <c r="X125" s="20">
        <f t="shared" si="42"/>
        <v>4.0111577160459461E-2</v>
      </c>
      <c r="Y125" s="20">
        <f t="shared" si="42"/>
        <v>3.8521132591737277E-2</v>
      </c>
      <c r="Z125" s="20">
        <f t="shared" si="42"/>
        <v>4.1633312142405239E-2</v>
      </c>
      <c r="AA125" s="20">
        <f t="shared" si="42"/>
        <v>3.8530393173610823E-2</v>
      </c>
      <c r="AB125" s="20">
        <f t="shared" si="42"/>
        <v>4.3242130821161927E-2</v>
      </c>
      <c r="AC125" s="20">
        <f t="shared" si="42"/>
        <v>5.5296310643585159E-2</v>
      </c>
      <c r="AD125" s="20">
        <f t="shared" si="42"/>
        <v>3.0472230655939212E-2</v>
      </c>
      <c r="AE125" s="20">
        <f t="shared" si="42"/>
        <v>6.2603668699607512E-2</v>
      </c>
      <c r="AF125" s="20">
        <f t="shared" si="42"/>
        <v>2.8826760602921275E-2</v>
      </c>
      <c r="AG125" s="20">
        <f t="shared" si="42"/>
        <v>3.3300824816412403E-2</v>
      </c>
      <c r="AH125" s="20">
        <f t="shared" si="42"/>
        <v>1.6872753993289934E-2</v>
      </c>
      <c r="AI125" s="20">
        <f t="shared" si="42"/>
        <v>3.5283724592128161E-2</v>
      </c>
      <c r="AJ125" s="20">
        <f t="shared" si="42"/>
        <v>1.5642816374283764E-2</v>
      </c>
      <c r="AK125" s="20">
        <f t="shared" si="42"/>
        <v>4.7312816551980962E-2</v>
      </c>
      <c r="AL125" s="20">
        <f t="shared" ref="AL125:AM125" si="43">AL21</f>
        <v>4.5386462181252467E-2</v>
      </c>
      <c r="AM125" s="42">
        <f t="shared" si="43"/>
        <v>6.9173210475452232E-2</v>
      </c>
    </row>
    <row r="126" spans="1:39" s="7" customFormat="1" ht="12" customHeight="1">
      <c r="B126" s="12" t="str">
        <f t="shared" si="31"/>
        <v>AA / UV</v>
      </c>
      <c r="C126" s="20"/>
      <c r="D126" s="20">
        <f t="shared" ref="D126:AK126" si="44">D22</f>
        <v>6.0113001599827888E-2</v>
      </c>
      <c r="E126" s="20">
        <f t="shared" si="44"/>
        <v>6.3242385006346075E-2</v>
      </c>
      <c r="F126" s="20">
        <f t="shared" si="44"/>
        <v>7.9911378226070945E-2</v>
      </c>
      <c r="G126" s="20">
        <f t="shared" si="44"/>
        <v>0.11762054303666257</v>
      </c>
      <c r="H126" s="20">
        <f t="shared" si="44"/>
        <v>8.1417980018642408E-2</v>
      </c>
      <c r="I126" s="20">
        <f t="shared" si="44"/>
        <v>1.3725219410885722E-2</v>
      </c>
      <c r="J126" s="20">
        <f t="shared" si="44"/>
        <v>2.0472946529386049E-3</v>
      </c>
      <c r="K126" s="22">
        <f t="shared" si="44"/>
        <v>1.6101120708045508E-2</v>
      </c>
      <c r="L126" s="20">
        <f t="shared" si="44"/>
        <v>1.0240284383481461E-2</v>
      </c>
      <c r="M126" s="20">
        <f t="shared" si="44"/>
        <v>1.4972728483550244E-2</v>
      </c>
      <c r="N126" s="20">
        <f t="shared" si="44"/>
        <v>1.1705887001369486E-2</v>
      </c>
      <c r="O126" s="20">
        <f t="shared" si="44"/>
        <v>3.3568344814032654E-2</v>
      </c>
      <c r="P126" s="20">
        <f t="shared" si="44"/>
        <v>4.3096208668088908E-2</v>
      </c>
      <c r="Q126" s="20">
        <f t="shared" si="44"/>
        <v>4.4327661083016036E-2</v>
      </c>
      <c r="R126" s="20">
        <f t="shared" si="44"/>
        <v>4.4411508420717408E-2</v>
      </c>
      <c r="S126" s="20">
        <f t="shared" si="44"/>
        <v>5.3228320194581125E-2</v>
      </c>
      <c r="T126" s="20">
        <f t="shared" si="44"/>
        <v>2.5912952941996126E-2</v>
      </c>
      <c r="U126" s="20">
        <f t="shared" si="44"/>
        <v>1.1614813313365452E-2</v>
      </c>
      <c r="V126" s="20">
        <f t="shared" si="44"/>
        <v>1.1846100722258193E-2</v>
      </c>
      <c r="W126" s="20">
        <f t="shared" si="44"/>
        <v>8.5215723971880444E-3</v>
      </c>
      <c r="X126" s="20">
        <f t="shared" si="44"/>
        <v>3.8412319107064365E-2</v>
      </c>
      <c r="Y126" s="20">
        <f t="shared" si="44"/>
        <v>3.9087532964034152E-2</v>
      </c>
      <c r="Z126" s="20">
        <f t="shared" si="44"/>
        <v>4.0912015740910924E-3</v>
      </c>
      <c r="AA126" s="20">
        <f t="shared" si="44"/>
        <v>1.19556484533817E-2</v>
      </c>
      <c r="AB126" s="20">
        <f t="shared" si="44"/>
        <v>5.4765399168770622E-2</v>
      </c>
      <c r="AC126" s="20">
        <f t="shared" si="44"/>
        <v>2.2101709878042233E-2</v>
      </c>
      <c r="AD126" s="20">
        <f t="shared" si="44"/>
        <v>3.6511642353993394E-2</v>
      </c>
      <c r="AE126" s="20">
        <f t="shared" si="44"/>
        <v>1.6160969761192943E-2</v>
      </c>
      <c r="AF126" s="20">
        <f t="shared" si="44"/>
        <v>4.7422097851241428E-2</v>
      </c>
      <c r="AG126" s="20">
        <f t="shared" si="44"/>
        <v>-1.8345336626422799E-2</v>
      </c>
      <c r="AH126" s="20">
        <f t="shared" si="44"/>
        <v>7.5770599121514582E-3</v>
      </c>
      <c r="AI126" s="20">
        <f t="shared" si="44"/>
        <v>1.4854431893169616E-2</v>
      </c>
      <c r="AJ126" s="20">
        <f t="shared" si="44"/>
        <v>-2.1529079708084153E-2</v>
      </c>
      <c r="AK126" s="20">
        <f t="shared" si="44"/>
        <v>9.7393321217130436E-4</v>
      </c>
      <c r="AL126" s="20">
        <f t="shared" ref="AL126:AM126" si="45">AL22</f>
        <v>1.5305885897952428E-2</v>
      </c>
      <c r="AM126" s="42">
        <f t="shared" si="45"/>
        <v>3.9954234714389664E-2</v>
      </c>
    </row>
    <row r="127" spans="1:39" s="7" customFormat="1" ht="12" customHeight="1">
      <c r="B127" s="12" t="str">
        <f t="shared" si="31"/>
        <v>APG / EO</v>
      </c>
      <c r="C127" s="20"/>
      <c r="D127" s="20">
        <f t="shared" ref="D127:AK127" si="46">D23</f>
        <v>0.18579225455958048</v>
      </c>
      <c r="E127" s="20">
        <f t="shared" si="46"/>
        <v>5.0352317015229187E-2</v>
      </c>
      <c r="F127" s="20">
        <f t="shared" si="46"/>
        <v>-7.2476595871039272E-3</v>
      </c>
      <c r="G127" s="20">
        <f t="shared" si="46"/>
        <v>4.9247396536228442E-3</v>
      </c>
      <c r="H127" s="20">
        <f t="shared" si="46"/>
        <v>-2.3098595522354176E-3</v>
      </c>
      <c r="I127" s="20">
        <f t="shared" si="46"/>
        <v>-6.4161445659595001E-2</v>
      </c>
      <c r="J127" s="20">
        <f t="shared" si="46"/>
        <v>-2.4726354744429146E-2</v>
      </c>
      <c r="K127" s="22">
        <f t="shared" si="46"/>
        <v>-0.23344735931380545</v>
      </c>
      <c r="L127" s="20">
        <f t="shared" si="46"/>
        <v>7.1409756050211013E-4</v>
      </c>
      <c r="M127" s="20">
        <f t="shared" si="46"/>
        <v>-6.3452745290829185E-2</v>
      </c>
      <c r="N127" s="20">
        <f t="shared" si="46"/>
        <v>-4.1695294228615953E-2</v>
      </c>
      <c r="O127" s="20">
        <f t="shared" si="46"/>
        <v>0.13176441370042166</v>
      </c>
      <c r="P127" s="20">
        <f t="shared" si="46"/>
        <v>7.793298894304955E-2</v>
      </c>
      <c r="Q127" s="20">
        <f t="shared" si="46"/>
        <v>2.000619628614788E-2</v>
      </c>
      <c r="R127" s="20">
        <f t="shared" si="46"/>
        <v>-2.6808904430333717E-3</v>
      </c>
      <c r="S127" s="20">
        <f t="shared" si="46"/>
        <v>1.6399125199814304E-2</v>
      </c>
      <c r="T127" s="20">
        <f t="shared" si="46"/>
        <v>-0.21737018855056628</v>
      </c>
      <c r="U127" s="20">
        <f t="shared" si="46"/>
        <v>0.52905881527545917</v>
      </c>
      <c r="V127" s="20">
        <f t="shared" si="46"/>
        <v>0.56897336671007537</v>
      </c>
      <c r="W127" s="20">
        <f t="shared" si="46"/>
        <v>1.1679969592190842E-2</v>
      </c>
      <c r="X127" s="20">
        <f t="shared" si="46"/>
        <v>7.519421490017264E-2</v>
      </c>
      <c r="Y127" s="20">
        <f t="shared" si="46"/>
        <v>6.8267940192431917E-2</v>
      </c>
      <c r="Z127" s="20">
        <f t="shared" si="46"/>
        <v>4.4685160662122608E-2</v>
      </c>
      <c r="AA127" s="20">
        <f t="shared" si="46"/>
        <v>4.7687692808217339E-3</v>
      </c>
      <c r="AB127" s="20">
        <f t="shared" si="46"/>
        <v>-3.1617237718878054E-3</v>
      </c>
      <c r="AC127" s="20">
        <f t="shared" si="46"/>
        <v>2.0325554439809351E-2</v>
      </c>
      <c r="AD127" s="20">
        <f t="shared" si="46"/>
        <v>1.8376774432089731E-2</v>
      </c>
      <c r="AE127" s="20">
        <f t="shared" si="46"/>
        <v>2.0656778261515369E-2</v>
      </c>
      <c r="AF127" s="20">
        <f t="shared" si="46"/>
        <v>2.5009281828950722E-2</v>
      </c>
      <c r="AG127" s="20">
        <f t="shared" si="46"/>
        <v>-1.235243459746458E-2</v>
      </c>
      <c r="AH127" s="20">
        <f t="shared" si="46"/>
        <v>-2.492367367528461E-2</v>
      </c>
      <c r="AI127" s="20">
        <f t="shared" si="46"/>
        <v>8.5641684916203161E-3</v>
      </c>
      <c r="AJ127" s="20">
        <f t="shared" si="46"/>
        <v>-3.4175886841564099E-2</v>
      </c>
      <c r="AK127" s="20">
        <f t="shared" si="46"/>
        <v>0.13873488871220696</v>
      </c>
      <c r="AL127" s="20">
        <f t="shared" ref="AL127:AM127" si="47">AL23</f>
        <v>5.336727736027491E-3</v>
      </c>
      <c r="AM127" s="42">
        <f t="shared" si="47"/>
        <v>5.9291238438840307E-2</v>
      </c>
    </row>
    <row r="128" spans="1:39" s="7" customFormat="1" ht="12" customHeight="1">
      <c r="B128" s="12" t="str">
        <f t="shared" si="31"/>
        <v>AC / ALV</v>
      </c>
      <c r="C128" s="20"/>
      <c r="D128" s="20">
        <f t="shared" ref="D128:AK128" si="48">D24</f>
        <v>-0.14857957255530194</v>
      </c>
      <c r="E128" s="20">
        <f t="shared" si="48"/>
        <v>-0.22535536400467165</v>
      </c>
      <c r="F128" s="20">
        <f t="shared" si="48"/>
        <v>0.12341619409648155</v>
      </c>
      <c r="G128" s="20">
        <f t="shared" si="48"/>
        <v>1.8591817095076679</v>
      </c>
      <c r="H128" s="20">
        <f t="shared" si="48"/>
        <v>1.6564396484224593</v>
      </c>
      <c r="I128" s="20">
        <f t="shared" si="48"/>
        <v>0.72764059505211431</v>
      </c>
      <c r="J128" s="20">
        <f t="shared" si="48"/>
        <v>-3.155395910457464E-2</v>
      </c>
      <c r="K128" s="22">
        <f t="shared" si="48"/>
        <v>-0.11956250577580753</v>
      </c>
      <c r="L128" s="20">
        <f t="shared" si="48"/>
        <v>0.17426296970020105</v>
      </c>
      <c r="M128" s="20">
        <f t="shared" si="48"/>
        <v>0.31382754981112038</v>
      </c>
      <c r="N128" s="20">
        <f t="shared" si="48"/>
        <v>-0.26203386788703881</v>
      </c>
      <c r="O128" s="20">
        <f t="shared" si="48"/>
        <v>-0.20511395219566428</v>
      </c>
      <c r="P128" s="20">
        <f t="shared" si="48"/>
        <v>-0.27996066433566452</v>
      </c>
      <c r="Q128" s="20">
        <f t="shared" si="48"/>
        <v>-4.8408145922486004E-2</v>
      </c>
      <c r="R128" s="20">
        <f t="shared" si="48"/>
        <v>0.4619187344517442</v>
      </c>
      <c r="S128" s="20">
        <f t="shared" si="48"/>
        <v>0.41027990488033722</v>
      </c>
      <c r="T128" s="20">
        <f t="shared" si="48"/>
        <v>5.9588818588246183E-2</v>
      </c>
      <c r="U128" s="20">
        <f t="shared" si="48"/>
        <v>-5.6544273304620932E-2</v>
      </c>
      <c r="V128" s="20">
        <f t="shared" si="48"/>
        <v>-0.11708087029185087</v>
      </c>
      <c r="W128" s="20">
        <f t="shared" si="48"/>
        <v>-0.15903673583847458</v>
      </c>
      <c r="X128" s="20">
        <f t="shared" si="48"/>
        <v>-5.8002449408111202E-2</v>
      </c>
      <c r="Y128" s="20">
        <f t="shared" si="48"/>
        <v>0.57682750022973972</v>
      </c>
      <c r="Z128" s="20">
        <f t="shared" si="48"/>
        <v>4.6252808019070578E-2</v>
      </c>
      <c r="AA128" s="20">
        <f t="shared" si="48"/>
        <v>-0.2496990661402583</v>
      </c>
      <c r="AB128" s="20">
        <f t="shared" si="48"/>
        <v>3.7555979310660556E-2</v>
      </c>
      <c r="AC128" s="20">
        <f t="shared" si="48"/>
        <v>0.11821411208130551</v>
      </c>
      <c r="AD128" s="20">
        <f t="shared" si="48"/>
        <v>4.8544362479838819E-3</v>
      </c>
      <c r="AE128" s="20">
        <f t="shared" si="48"/>
        <v>5.3796965711077983E-2</v>
      </c>
      <c r="AF128" s="20">
        <f t="shared" si="48"/>
        <v>8.3792578381884114E-2</v>
      </c>
      <c r="AG128" s="20">
        <f t="shared" si="48"/>
        <v>-1.496750752786187E-2</v>
      </c>
      <c r="AH128" s="20">
        <f t="shared" si="48"/>
        <v>-8.2776196002808111E-2</v>
      </c>
      <c r="AI128" s="20">
        <f t="shared" si="48"/>
        <v>-2.9583596252497329E-2</v>
      </c>
      <c r="AJ128" s="20">
        <f t="shared" si="48"/>
        <v>1.6463211647530882</v>
      </c>
      <c r="AK128" s="20">
        <f t="shared" si="48"/>
        <v>-0.17343544691483759</v>
      </c>
      <c r="AL128" s="20">
        <f t="shared" ref="AL128:AM128" si="49">AL24</f>
        <v>-0.48373254763027107</v>
      </c>
      <c r="AM128" s="42">
        <f t="shared" si="49"/>
        <v>-0.12486618407549194</v>
      </c>
    </row>
    <row r="129" spans="1:39" s="7" customFormat="1" ht="12" customHeight="1">
      <c r="B129" s="12" t="str">
        <f t="shared" si="31"/>
        <v>AFam / FamZ</v>
      </c>
      <c r="C129" s="20"/>
      <c r="D129" s="20">
        <f t="shared" ref="D129:AK129" si="50">D25</f>
        <v>4.0101949066992194E-2</v>
      </c>
      <c r="E129" s="20">
        <f t="shared" si="50"/>
        <v>4.0273371590646465E-2</v>
      </c>
      <c r="F129" s="20">
        <f t="shared" si="50"/>
        <v>4.3986448637427039E-2</v>
      </c>
      <c r="G129" s="20">
        <f t="shared" si="50"/>
        <v>5.9882911442438028E-2</v>
      </c>
      <c r="H129" s="20">
        <f t="shared" si="50"/>
        <v>7.0286362409497302E-2</v>
      </c>
      <c r="I129" s="20">
        <f t="shared" si="50"/>
        <v>0.10435653975807396</v>
      </c>
      <c r="J129" s="20">
        <f t="shared" si="50"/>
        <v>3.50286898434614E-2</v>
      </c>
      <c r="K129" s="22">
        <f t="shared" si="50"/>
        <v>1.2022823852679269E-2</v>
      </c>
      <c r="L129" s="20">
        <f t="shared" si="50"/>
        <v>4.4772147434430989E-2</v>
      </c>
      <c r="M129" s="20">
        <f t="shared" si="50"/>
        <v>4.0625633744910773E-2</v>
      </c>
      <c r="N129" s="20">
        <f t="shared" si="50"/>
        <v>8.5920966566431778E-3</v>
      </c>
      <c r="O129" s="20">
        <f t="shared" si="50"/>
        <v>6.4608452796830716E-3</v>
      </c>
      <c r="P129" s="20">
        <f t="shared" si="50"/>
        <v>4.1557408838822241E-3</v>
      </c>
      <c r="Q129" s="20">
        <f t="shared" si="50"/>
        <v>1.0228210377091266E-2</v>
      </c>
      <c r="R129" s="20">
        <f t="shared" si="50"/>
        <v>5.1867670542285436E-2</v>
      </c>
      <c r="S129" s="20">
        <f t="shared" si="50"/>
        <v>2.0466925990881252E-2</v>
      </c>
      <c r="T129" s="20">
        <f t="shared" si="50"/>
        <v>7.6781980400332343E-3</v>
      </c>
      <c r="U129" s="20">
        <f t="shared" si="50"/>
        <v>1.8435388942614952E-2</v>
      </c>
      <c r="V129" s="20">
        <f t="shared" si="50"/>
        <v>1.9281999333851739E-2</v>
      </c>
      <c r="W129" s="20">
        <f t="shared" si="50"/>
        <v>2.3686917875395244E-2</v>
      </c>
      <c r="X129" s="20">
        <f t="shared" si="50"/>
        <v>2.4265317841579422E-2</v>
      </c>
      <c r="Y129" s="20">
        <f t="shared" si="50"/>
        <v>7.5640356701869541E-2</v>
      </c>
      <c r="Z129" s="20">
        <f t="shared" si="50"/>
        <v>5.3414861264588165E-2</v>
      </c>
      <c r="AA129" s="20">
        <f t="shared" si="50"/>
        <v>1.4409921025639625E-2</v>
      </c>
      <c r="AB129" s="20">
        <f t="shared" si="50"/>
        <v>2.9006072615620757E-2</v>
      </c>
      <c r="AC129" s="20">
        <f t="shared" si="50"/>
        <v>3.6464132687186797E-2</v>
      </c>
      <c r="AD129" s="20">
        <f t="shared" si="50"/>
        <v>3.947559731477808E-2</v>
      </c>
      <c r="AE129" s="20">
        <f t="shared" si="50"/>
        <v>2.8506172793349466E-2</v>
      </c>
      <c r="AF129" s="20">
        <f t="shared" si="50"/>
        <v>7.6475534610123026E-3</v>
      </c>
      <c r="AG129" s="20">
        <f t="shared" si="50"/>
        <v>3.1351692665110141E-2</v>
      </c>
      <c r="AH129" s="20">
        <f t="shared" si="50"/>
        <v>1.2308357779671427E-2</v>
      </c>
      <c r="AI129" s="20">
        <f t="shared" si="50"/>
        <v>2.8522623999418701E-2</v>
      </c>
      <c r="AJ129" s="20">
        <f t="shared" si="50"/>
        <v>3.0975385731119007E-2</v>
      </c>
      <c r="AK129" s="20">
        <f t="shared" si="50"/>
        <v>2.381617451988623E-2</v>
      </c>
      <c r="AL129" s="20">
        <f t="shared" ref="AL129:AM129" si="51">AL25</f>
        <v>4.7027912145458208E-3</v>
      </c>
      <c r="AM129" s="42">
        <f t="shared" si="51"/>
        <v>2.9009940010652845E-2</v>
      </c>
    </row>
    <row r="130" spans="1:39">
      <c r="A130" s="35"/>
      <c r="B130" s="12" t="s">
        <v>33</v>
      </c>
      <c r="C130" s="20"/>
      <c r="F130" s="20" t="str">
        <f t="shared" ref="F130:AK130" si="52">F26</f>
        <v>–</v>
      </c>
      <c r="G130" s="20" t="str">
        <f t="shared" si="52"/>
        <v>–</v>
      </c>
      <c r="H130" s="20" t="str">
        <f t="shared" si="52"/>
        <v>–</v>
      </c>
      <c r="I130" s="20" t="str">
        <f t="shared" si="52"/>
        <v>–</v>
      </c>
      <c r="J130" s="20" t="str">
        <f t="shared" si="52"/>
        <v>–</v>
      </c>
      <c r="K130" s="20" t="str">
        <f t="shared" si="52"/>
        <v>–</v>
      </c>
      <c r="L130" s="20" t="str">
        <f t="shared" si="52"/>
        <v>–</v>
      </c>
      <c r="M130" s="20" t="str">
        <f t="shared" si="52"/>
        <v>–</v>
      </c>
      <c r="N130" s="20" t="str">
        <f t="shared" si="52"/>
        <v>–</v>
      </c>
      <c r="O130" s="20" t="str">
        <f t="shared" si="52"/>
        <v>–</v>
      </c>
      <c r="P130" s="20" t="str">
        <f t="shared" si="52"/>
        <v>–</v>
      </c>
      <c r="Q130" s="20" t="str">
        <f t="shared" si="52"/>
        <v>–</v>
      </c>
      <c r="R130" s="20" t="str">
        <f t="shared" si="52"/>
        <v>–</v>
      </c>
      <c r="S130" s="20" t="str">
        <f t="shared" si="52"/>
        <v>–</v>
      </c>
      <c r="T130" s="20" t="str">
        <f t="shared" si="52"/>
        <v>–</v>
      </c>
      <c r="U130" s="20" t="str">
        <f t="shared" si="52"/>
        <v>–</v>
      </c>
      <c r="V130" s="20" t="str">
        <f t="shared" si="52"/>
        <v>–</v>
      </c>
      <c r="W130" s="20" t="str">
        <f t="shared" si="52"/>
        <v>–</v>
      </c>
      <c r="X130" s="20" t="str">
        <f t="shared" si="52"/>
        <v>–</v>
      </c>
      <c r="Y130" s="20" t="str">
        <f t="shared" si="52"/>
        <v>–</v>
      </c>
      <c r="Z130" s="20" t="str">
        <f t="shared" si="52"/>
        <v>–</v>
      </c>
      <c r="AA130" s="20" t="str">
        <f t="shared" si="52"/>
        <v>–</v>
      </c>
      <c r="AB130" s="20" t="str">
        <f t="shared" si="52"/>
        <v>–</v>
      </c>
      <c r="AC130" s="20" t="str">
        <f t="shared" si="52"/>
        <v>–</v>
      </c>
      <c r="AD130" s="20" t="str">
        <f t="shared" si="52"/>
        <v>–</v>
      </c>
      <c r="AE130" s="20" t="str">
        <f t="shared" si="52"/>
        <v>–</v>
      </c>
      <c r="AF130" s="20" t="str">
        <f t="shared" si="52"/>
        <v>–</v>
      </c>
      <c r="AG130" s="20" t="str">
        <f t="shared" si="52"/>
        <v>–</v>
      </c>
      <c r="AH130" s="20" t="str">
        <f t="shared" si="52"/>
        <v>–</v>
      </c>
      <c r="AI130" s="20" t="str">
        <f t="shared" si="52"/>
        <v>–</v>
      </c>
      <c r="AJ130" s="20" t="str">
        <f t="shared" si="52"/>
        <v>–</v>
      </c>
      <c r="AK130" s="20" t="str">
        <f t="shared" si="52"/>
        <v>–</v>
      </c>
      <c r="AL130" s="20">
        <f t="shared" ref="AL130:AM130" si="53">AL26</f>
        <v>6.7558393155767869</v>
      </c>
      <c r="AM130" s="42">
        <f t="shared" si="53"/>
        <v>0.92444837447268446</v>
      </c>
    </row>
    <row r="131" spans="1:39">
      <c r="B131" s="36" t="s">
        <v>32</v>
      </c>
      <c r="C131" s="19"/>
      <c r="D131" s="37"/>
      <c r="E131" s="37"/>
      <c r="F131" s="19" t="str">
        <f t="shared" ref="F131:AK131" si="54">F27</f>
        <v>–</v>
      </c>
      <c r="G131" s="19" t="str">
        <f t="shared" si="54"/>
        <v>–</v>
      </c>
      <c r="H131" s="19" t="str">
        <f t="shared" si="54"/>
        <v>–</v>
      </c>
      <c r="I131" s="19" t="str">
        <f t="shared" si="54"/>
        <v>–</v>
      </c>
      <c r="J131" s="19" t="str">
        <f t="shared" si="54"/>
        <v>–</v>
      </c>
      <c r="K131" s="19" t="str">
        <f t="shared" si="54"/>
        <v>–</v>
      </c>
      <c r="L131" s="19" t="str">
        <f t="shared" si="54"/>
        <v>–</v>
      </c>
      <c r="M131" s="19" t="str">
        <f t="shared" si="54"/>
        <v>–</v>
      </c>
      <c r="N131" s="19" t="str">
        <f t="shared" si="54"/>
        <v>–</v>
      </c>
      <c r="O131" s="19" t="str">
        <f t="shared" si="54"/>
        <v>–</v>
      </c>
      <c r="P131" s="19" t="str">
        <f t="shared" si="54"/>
        <v>–</v>
      </c>
      <c r="Q131" s="19" t="str">
        <f t="shared" si="54"/>
        <v>–</v>
      </c>
      <c r="R131" s="19" t="str">
        <f t="shared" si="54"/>
        <v>–</v>
      </c>
      <c r="S131" s="19" t="str">
        <f t="shared" si="54"/>
        <v>–</v>
      </c>
      <c r="T131" s="19" t="str">
        <f t="shared" si="54"/>
        <v>–</v>
      </c>
      <c r="U131" s="19" t="str">
        <f t="shared" si="54"/>
        <v>–</v>
      </c>
      <c r="V131" s="19" t="str">
        <f t="shared" si="54"/>
        <v>–</v>
      </c>
      <c r="W131" s="19" t="str">
        <f t="shared" si="54"/>
        <v>–</v>
      </c>
      <c r="X131" s="19" t="str">
        <f t="shared" si="54"/>
        <v>–</v>
      </c>
      <c r="Y131" s="19" t="str">
        <f t="shared" si="54"/>
        <v>–</v>
      </c>
      <c r="Z131" s="19" t="str">
        <f t="shared" si="54"/>
        <v>–</v>
      </c>
      <c r="AA131" s="19" t="str">
        <f t="shared" si="54"/>
        <v>–</v>
      </c>
      <c r="AB131" s="19" t="str">
        <f t="shared" si="54"/>
        <v>–</v>
      </c>
      <c r="AC131" s="19" t="str">
        <f t="shared" si="54"/>
        <v>–</v>
      </c>
      <c r="AD131" s="19" t="str">
        <f t="shared" si="54"/>
        <v>–</v>
      </c>
      <c r="AE131" s="19" t="str">
        <f t="shared" si="54"/>
        <v>–</v>
      </c>
      <c r="AF131" s="19" t="str">
        <f t="shared" si="54"/>
        <v>–</v>
      </c>
      <c r="AG131" s="19" t="str">
        <f t="shared" si="54"/>
        <v>–</v>
      </c>
      <c r="AH131" s="19" t="str">
        <f t="shared" si="54"/>
        <v>–</v>
      </c>
      <c r="AI131" s="19" t="str">
        <f t="shared" si="54"/>
        <v>–</v>
      </c>
      <c r="AJ131" s="19" t="str">
        <f t="shared" si="54"/>
        <v>–</v>
      </c>
      <c r="AK131" s="19">
        <f t="shared" si="54"/>
        <v>-0.18611094012448243</v>
      </c>
      <c r="AL131" s="19">
        <f t="shared" ref="AL131:AM131" si="55">AL27</f>
        <v>-0.84513535528988881</v>
      </c>
      <c r="AM131" s="43">
        <f t="shared" si="55"/>
        <v>-0.98812594813312915</v>
      </c>
    </row>
  </sheetData>
  <pageMargins left="0.62992125984251968" right="0.15748031496062992" top="0.27559055118110237" bottom="0.51181102362204722" header="0.27559055118110237" footer="0.23622047244094491"/>
  <pageSetup paperSize="9" scale="54" orientation="landscape" r:id="rId1"/>
  <headerFooter alignWithMargins="0">
    <oddFooter>&amp;LStatistique des assurances sociales suisse, OFAS, Schweizerische Sozialversicherungsstatistik, BSV&amp;R&amp;A; &amp;D;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GRSV_6</vt:lpstr>
      <vt:lpstr>GRSV_6.2_6.3_Zusatz</vt:lpstr>
      <vt:lpstr>GRSV_CGAS_6_Zusatz</vt:lpstr>
      <vt:lpstr>GRSV_6!Druckbereich</vt:lpstr>
      <vt:lpstr>GRSV_6.2_6.3_Zusatz!Druckbereich</vt:lpstr>
      <vt:lpstr>GRSV_CGAS_6_Zusatz!Druckbereich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Schüpbach Salome</dc:creator>
  <cp:lastModifiedBy>Schüpbach Salome BSV</cp:lastModifiedBy>
  <cp:lastPrinted>2020-06-03T06:14:30Z</cp:lastPrinted>
  <dcterms:created xsi:type="dcterms:W3CDTF">2004-04-08T06:50:53Z</dcterms:created>
  <dcterms:modified xsi:type="dcterms:W3CDTF">2025-10-15T12:44:57Z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2025-07-03T11:46:57Z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872ddb1e-5aee-48e7-990f-020d06d75492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