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O:\MASS\01_admin\00_sekretariat\Sekretariat\SVS-WEB-Tabellen\SVS 2025 fertige Tabellen\grsv\"/>
    </mc:Choice>
  </mc:AlternateContent>
  <xr:revisionPtr revIDLastSave="0" documentId="13_ncr:1_{FFD9A96A-47FE-4DE6-B0BE-9D6D8BDDE7B4}" xr6:coauthVersionLast="47" xr6:coauthVersionMax="47" xr10:uidLastSave="{00000000-0000-0000-0000-000000000000}"/>
  <bookViews>
    <workbookView xWindow="-120" yWindow="-120" windowWidth="38640" windowHeight="21120" xr2:uid="{00000000-000D-0000-FFFF-FFFF00000000}"/>
  </bookViews>
  <sheets>
    <sheet name="GRSV_CGAS_2" sheetId="1" r:id="rId1"/>
    <sheet name="GRSV_CGAS_2_Zusatz" sheetId="2" r:id="rId2"/>
  </sheets>
  <definedNames>
    <definedName name="_xlnm.Print_Area" localSheetId="0">GRSV_CGAS_2!$A$1:$P$35</definedName>
    <definedName name="_xlnm.Print_Area" localSheetId="1">GRSV_CGAS_2_Zusatz!$A$1:$P$35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6" i="1" l="1"/>
  <c r="O55" i="1"/>
  <c r="O113" i="2" l="1"/>
  <c r="O112" i="2"/>
  <c r="I56" i="1" l="1"/>
  <c r="H56" i="1" l="1"/>
  <c r="I113" i="2" l="1"/>
  <c r="N113" i="2"/>
  <c r="N56" i="1"/>
  <c r="D113" i="2" l="1"/>
  <c r="D112" i="2"/>
  <c r="D55" i="1"/>
  <c r="D56" i="1"/>
  <c r="H55" i="1"/>
  <c r="I55" i="1"/>
  <c r="I112" i="2"/>
  <c r="L112" i="2"/>
  <c r="L56" i="1"/>
  <c r="L55" i="1"/>
  <c r="L113" i="2"/>
  <c r="N55" i="1"/>
  <c r="N112" i="2"/>
  <c r="C112" i="2"/>
  <c r="C113" i="2"/>
  <c r="C55" i="1"/>
  <c r="C56" i="1"/>
  <c r="F112" i="2" l="1"/>
  <c r="F56" i="1"/>
  <c r="F55" i="1"/>
  <c r="F113" i="2"/>
  <c r="G113" i="2" l="1"/>
  <c r="G56" i="1"/>
  <c r="G112" i="2"/>
  <c r="G55" i="1"/>
  <c r="H112" i="2" l="1"/>
  <c r="H113" i="2" l="1"/>
  <c r="M56" i="1" l="1"/>
  <c r="M55" i="1" l="1"/>
  <c r="M112" i="2" l="1"/>
  <c r="M113" i="2" l="1"/>
  <c r="K55" i="1" l="1"/>
  <c r="K112" i="2"/>
  <c r="K113" i="2" l="1"/>
  <c r="K56" i="1"/>
  <c r="J55" i="1" l="1"/>
  <c r="J112" i="2" l="1"/>
  <c r="J56" i="1"/>
  <c r="J113" i="2" l="1"/>
  <c r="E55" i="1" l="1"/>
  <c r="E112" i="2"/>
  <c r="P55" i="1"/>
  <c r="P112" i="2"/>
  <c r="E113" i="2" l="1"/>
  <c r="E56" i="1"/>
  <c r="P113" i="2"/>
  <c r="P56" i="1" l="1"/>
</calcChain>
</file>

<file path=xl/sharedStrings.xml><?xml version="1.0" encoding="utf-8"?>
<sst xmlns="http://schemas.openxmlformats.org/spreadsheetml/2006/main" count="281" uniqueCount="96">
  <si>
    <t>AHV</t>
  </si>
  <si>
    <t>EL zur AHV</t>
  </si>
  <si>
    <t>IV</t>
  </si>
  <si>
    <t>EL zur IV</t>
  </si>
  <si>
    <t>EO</t>
  </si>
  <si>
    <t>Verwaltungs- und Durchführungskosten</t>
  </si>
  <si>
    <t>AVS</t>
  </si>
  <si>
    <t>PC à l'AVS</t>
  </si>
  <si>
    <t>AI</t>
  </si>
  <si>
    <t>PC à l'AI</t>
  </si>
  <si>
    <t>APG</t>
  </si>
  <si>
    <t>Frais d’administration et de gestion</t>
  </si>
  <si>
    <t>Recettes</t>
  </si>
  <si>
    <t>Einnahmen</t>
  </si>
  <si>
    <t>Dépenses</t>
  </si>
  <si>
    <t>Ausgaben</t>
  </si>
  <si>
    <t>Recettes / Einnahmen</t>
  </si>
  <si>
    <t>Dépenses / Ausgaben</t>
  </si>
  <si>
    <t>AVS / AHV</t>
  </si>
  <si>
    <t>PC à l'AVS / EL zur AHV</t>
  </si>
  <si>
    <t>AI / IV</t>
  </si>
  <si>
    <t>PC à l'AI / EL zur IV</t>
  </si>
  <si>
    <t>PP</t>
  </si>
  <si>
    <t>BV</t>
  </si>
  <si>
    <t>PP / BV</t>
  </si>
  <si>
    <t>KV</t>
  </si>
  <si>
    <t>AA</t>
  </si>
  <si>
    <t>UV</t>
  </si>
  <si>
    <t>AA / UV</t>
  </si>
  <si>
    <t>APG / EO</t>
  </si>
  <si>
    <t>AC</t>
  </si>
  <si>
    <t>ALV</t>
  </si>
  <si>
    <t>AC / ALV</t>
  </si>
  <si>
    <t>AF</t>
  </si>
  <si>
    <t>FZ</t>
  </si>
  <si>
    <t>AF / FZ</t>
  </si>
  <si>
    <t>Total</t>
  </si>
  <si>
    <t>Beiträge öffentliche Hand</t>
  </si>
  <si>
    <t xml:space="preserve">  davon Bund</t>
  </si>
  <si>
    <t>Übrige Einnahmen</t>
  </si>
  <si>
    <t xml:space="preserve">  dont fédérales</t>
  </si>
  <si>
    <t>Autres recettes</t>
  </si>
  <si>
    <t>Prestations sociales</t>
  </si>
  <si>
    <t>Autres dépenses</t>
  </si>
  <si>
    <t>Übrige Ausgaben</t>
  </si>
  <si>
    <t>Sozialleistungen</t>
  </si>
  <si>
    <t>Total AS / SV Total</t>
  </si>
  <si>
    <t>Autres variations du capital</t>
  </si>
  <si>
    <t>Andere Veränderungen des Kapitals</t>
  </si>
  <si>
    <t>Contributions des pouvoirs publics</t>
  </si>
  <si>
    <t>Contributions des pouvoirs publics en % des dépenses</t>
  </si>
  <si>
    <t>Variations de valeur du capital</t>
  </si>
  <si>
    <t>Kapitalwertänderungen</t>
  </si>
  <si>
    <t>Capital</t>
  </si>
  <si>
    <t>Kapital</t>
  </si>
  <si>
    <t>Ergebnis</t>
  </si>
  <si>
    <t>Résultat</t>
  </si>
  <si>
    <t>AMal</t>
  </si>
  <si>
    <t>Beiträge öffentliche Hand in % der Ausgaben</t>
  </si>
  <si>
    <t>AMal / KV</t>
  </si>
  <si>
    <t>Cotisations assurés et employeurs</t>
  </si>
  <si>
    <t>Kapitalertrag</t>
  </si>
  <si>
    <t>Produit du capital</t>
  </si>
  <si>
    <t>CEE</t>
  </si>
  <si>
    <t>ÜL</t>
  </si>
  <si>
    <t>Ptra</t>
  </si>
  <si>
    <t>CPG</t>
  </si>
  <si>
    <t xml:space="preserve"> CPG / CEE</t>
  </si>
  <si>
    <t>PC</t>
  </si>
  <si>
    <t>EL</t>
  </si>
  <si>
    <t>EL / PC</t>
  </si>
  <si>
    <t>Ptra / ÜL</t>
  </si>
  <si>
    <t>Für SVS 2023 ÜL einblenden</t>
  </si>
  <si>
    <t>Ausgabenänderung</t>
  </si>
  <si>
    <t>Variation des dépenses</t>
  </si>
  <si>
    <t>Einnahmenänderung</t>
  </si>
  <si>
    <t>Variation des recettes</t>
  </si>
  <si>
    <t>CPG / CEE</t>
  </si>
  <si>
    <t>PC / EL</t>
  </si>
  <si>
    <t>Produit du CBpital</t>
  </si>
  <si>
    <t>Variations de valeur du CBpital</t>
  </si>
  <si>
    <t>Autres variations du CBpital</t>
  </si>
  <si>
    <t>Beiträge Versicherte und Arbeitgebende</t>
  </si>
  <si>
    <t>In Millionen Franken</t>
  </si>
  <si>
    <t>En millions de francs</t>
  </si>
  <si>
    <t>FamZ</t>
  </si>
  <si>
    <t>Afam</t>
  </si>
  <si>
    <t>AF / FamZ</t>
  </si>
  <si>
    <t>CGAS 2.1
Compte global 2023</t>
  </si>
  <si>
    <t>GRSV 2.1 
Gesamtrechnung 2023</t>
  </si>
  <si>
    <t>CGAS 2.2
Recettes et dépenses 2023, en milliards de francs</t>
  </si>
  <si>
    <t>GRSV 2.2
Einnahmen und Ausgaben 2023, in Mrd. Franken</t>
  </si>
  <si>
    <t>CGAS 2_Z
Compte global 2023, taux de variation</t>
  </si>
  <si>
    <t>GRSV 2_Z
Gesamtrechnung 2023, Veränderungsraten</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</si>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</sst>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CHF&quot;\ * #,##0.00_ ;_ &quot;CHF&quot;\ * \-#,##0.00_ ;_ &quot;CHF&quot;\ * &quot;-&quot;??_ ;_ @_ "/>
    <numFmt numFmtId="164" formatCode="0.0%"/>
    <numFmt numFmtId="165" formatCode="&quot;Ms&quot;\ d\/mm\/yy"/>
    <numFmt numFmtId="166" formatCode="#,##0;@"/>
    <numFmt numFmtId="167" formatCode="#,##0."/>
    <numFmt numFmtId="168" formatCode="&quot;£&quot;#,##0;[Red]\-&quot;£&quot;#,##0"/>
    <numFmt numFmtId="169" formatCode="&quot;£&quot;#,##0.00;[Red]\-&quot;£&quot;#,##0.00"/>
    <numFmt numFmtId="170" formatCode="&quot;$&quot;#."/>
    <numFmt numFmtId="171" formatCode="#.00"/>
    <numFmt numFmtId="172" formatCode="General_)"/>
    <numFmt numFmtId="173" formatCode="#,##0.0000"/>
    <numFmt numFmtId="174" formatCode="0.000000"/>
  </numFmts>
  <fonts count="16">
    <font>
      <sz val="10"/>
      <name val="Geneva"/>
    </font>
    <font>
      <sz val="10"/>
      <name val="Geneva"/>
    </font>
    <font>
      <b/>
      <sz val="10"/>
      <name val="Arial"/>
      <family val="2"/>
    </font>
    <font>
      <sz val="10"/>
      <name val="Arial"/>
      <family val="2"/>
    </font>
    <font>
      <vertAlign val="superscript"/>
      <sz val="10"/>
      <name val="Arial"/>
      <family val="2"/>
    </font>
    <font>
      <i/>
      <sz val="10"/>
      <name val="Arial"/>
      <family val="2"/>
    </font>
    <font>
      <b/>
      <sz val="14"/>
      <name val="Arial"/>
      <family val="2"/>
    </font>
    <font>
      <sz val="10"/>
      <name val="Arial"/>
      <family val="2"/>
    </font>
    <font>
      <sz val="1"/>
      <color indexed="8"/>
      <name val="Courier"/>
      <family val="3"/>
    </font>
    <font>
      <sz val="10"/>
      <name val="MS Sans Serif"/>
      <family val="2"/>
    </font>
    <font>
      <sz val="12"/>
      <name val="Courier"/>
      <family val="3"/>
    </font>
    <font>
      <b/>
      <sz val="10"/>
      <color indexed="8"/>
      <name val="Times New Roman"/>
      <family val="1"/>
    </font>
    <font>
      <sz val="10"/>
      <name val="Times New Roman"/>
      <family val="1"/>
    </font>
    <font>
      <b/>
      <i/>
      <sz val="10"/>
      <name val="Arial"/>
      <family val="2"/>
    </font>
    <font>
      <sz val="8"/>
      <name val="Arial"/>
      <family val="2"/>
    </font>
    <font>
      <i/>
      <sz val="10"/>
      <name val="Geneva"/>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style="double">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1">
    <xf numFmtId="0" fontId="0" fillId="0" borderId="0"/>
    <xf numFmtId="0" fontId="1" fillId="0" borderId="0"/>
    <xf numFmtId="0" fontId="1" fillId="0" borderId="0"/>
    <xf numFmtId="0" fontId="1" fillId="0" borderId="0"/>
    <xf numFmtId="0" fontId="1" fillId="0" borderId="0"/>
    <xf numFmtId="0" fontId="7" fillId="0" borderId="0"/>
    <xf numFmtId="0" fontId="3" fillId="0" borderId="0"/>
    <xf numFmtId="167" fontId="8" fillId="0" borderId="0">
      <protection locked="0"/>
    </xf>
    <xf numFmtId="168" fontId="9" fillId="0" borderId="0" applyFont="0" applyFill="0" applyBorder="0" applyAlignment="0" applyProtection="0"/>
    <xf numFmtId="169" fontId="9" fillId="0" borderId="0" applyFont="0" applyFill="0" applyBorder="0" applyAlignment="0" applyProtection="0"/>
    <xf numFmtId="170" fontId="8" fillId="0" borderId="0">
      <protection locked="0"/>
    </xf>
    <xf numFmtId="0" fontId="8" fillId="0" borderId="0">
      <protection locked="0"/>
    </xf>
    <xf numFmtId="171" fontId="8" fillId="0" borderId="0">
      <protection locked="0"/>
    </xf>
    <xf numFmtId="0" fontId="8" fillId="0" borderId="0">
      <protection locked="0"/>
    </xf>
    <xf numFmtId="0" fontId="8" fillId="0" borderId="0">
      <protection locked="0"/>
    </xf>
    <xf numFmtId="172" fontId="10" fillId="0" borderId="0"/>
    <xf numFmtId="172" fontId="11" fillId="0" borderId="0"/>
    <xf numFmtId="172" fontId="12" fillId="0" borderId="0" applyNumberFormat="0" applyBorder="0" applyAlignment="0"/>
    <xf numFmtId="172" fontId="12" fillId="0" borderId="0" applyNumberFormat="0" applyBorder="0" applyAlignment="0"/>
    <xf numFmtId="0" fontId="8" fillId="0" borderId="13">
      <protection locked="0"/>
    </xf>
    <xf numFmtId="9" fontId="1" fillId="0" borderId="0" applyFont="0" applyFill="0" applyBorder="0" applyAlignment="0" applyProtection="0"/>
  </cellStyleXfs>
  <cellXfs count="91">
    <xf numFmtId="0" fontId="0" fillId="0" borderId="0" xfId="0"/>
    <xf numFmtId="0" fontId="3" fillId="0" borderId="0" xfId="0" applyFont="1"/>
    <xf numFmtId="0" fontId="3" fillId="0" borderId="0" xfId="2" applyFont="1"/>
    <xf numFmtId="3" fontId="3" fillId="0" borderId="0" xfId="0" applyNumberFormat="1" applyFont="1"/>
    <xf numFmtId="3" fontId="3" fillId="0" borderId="0" xfId="0" applyNumberFormat="1" applyFont="1" applyAlignment="1">
      <alignment horizontal="left"/>
    </xf>
    <xf numFmtId="0" fontId="3" fillId="0" borderId="0" xfId="0" applyFont="1" applyAlignment="1">
      <alignment vertical="center"/>
    </xf>
    <xf numFmtId="0" fontId="3" fillId="0" borderId="0" xfId="0" applyFont="1" applyAlignment="1">
      <alignment vertical="top"/>
    </xf>
    <xf numFmtId="0" fontId="3" fillId="0" borderId="0" xfId="3" applyFont="1"/>
    <xf numFmtId="49" fontId="3" fillId="0" borderId="4" xfId="0" applyNumberFormat="1" applyFont="1" applyBorder="1" applyAlignment="1">
      <alignment horizontal="left"/>
    </xf>
    <xf numFmtId="49" fontId="6" fillId="0" borderId="0" xfId="0" applyNumberFormat="1" applyFont="1" applyAlignment="1">
      <alignment horizontal="left" vertical="top" wrapText="1"/>
    </xf>
    <xf numFmtId="49" fontId="2" fillId="0" borderId="5" xfId="0" applyNumberFormat="1" applyFont="1" applyBorder="1" applyAlignment="1">
      <alignment horizontal="left" vertical="top"/>
    </xf>
    <xf numFmtId="49" fontId="2" fillId="0" borderId="6" xfId="0" applyNumberFormat="1" applyFont="1" applyBorder="1" applyAlignment="1">
      <alignment horizontal="left" vertical="top"/>
    </xf>
    <xf numFmtId="49" fontId="3" fillId="0" borderId="1" xfId="0" applyNumberFormat="1" applyFont="1" applyBorder="1" applyAlignment="1">
      <alignment horizontal="left"/>
    </xf>
    <xf numFmtId="49" fontId="2" fillId="0" borderId="6" xfId="0" applyNumberFormat="1" applyFont="1" applyBorder="1" applyAlignment="1">
      <alignment horizontal="left" vertical="top" wrapText="1"/>
    </xf>
    <xf numFmtId="0" fontId="5" fillId="0" borderId="0" xfId="0" applyFont="1"/>
    <xf numFmtId="3" fontId="2" fillId="0" borderId="0" xfId="0" applyNumberFormat="1" applyFont="1" applyAlignment="1">
      <alignment horizontal="right"/>
    </xf>
    <xf numFmtId="49" fontId="2" fillId="0" borderId="5" xfId="0" applyNumberFormat="1" applyFont="1" applyBorder="1" applyAlignment="1">
      <alignment horizontal="left" vertical="top" wrapText="1"/>
    </xf>
    <xf numFmtId="49" fontId="3" fillId="0" borderId="6" xfId="0" applyNumberFormat="1" applyFont="1" applyBorder="1" applyAlignment="1">
      <alignment horizontal="left"/>
    </xf>
    <xf numFmtId="49" fontId="3" fillId="0" borderId="9" xfId="0" applyNumberFormat="1" applyFont="1" applyBorder="1" applyAlignment="1">
      <alignment horizontal="left"/>
    </xf>
    <xf numFmtId="49" fontId="3" fillId="0" borderId="9" xfId="1" applyNumberFormat="1" applyFont="1" applyBorder="1" applyAlignment="1">
      <alignment horizontal="left"/>
    </xf>
    <xf numFmtId="49" fontId="5" fillId="0" borderId="9" xfId="0" applyNumberFormat="1" applyFont="1" applyBorder="1" applyAlignment="1">
      <alignment horizontal="left"/>
    </xf>
    <xf numFmtId="49" fontId="5" fillId="0" borderId="9" xfId="1" applyNumberFormat="1" applyFont="1" applyBorder="1" applyAlignment="1">
      <alignment horizontal="left"/>
    </xf>
    <xf numFmtId="164" fontId="3" fillId="0" borderId="9" xfId="20" applyNumberFormat="1" applyFont="1" applyFill="1" applyBorder="1" applyAlignment="1"/>
    <xf numFmtId="164" fontId="2" fillId="0" borderId="9" xfId="20" applyNumberFormat="1" applyFont="1" applyFill="1" applyBorder="1" applyAlignment="1">
      <alignment horizontal="left"/>
    </xf>
    <xf numFmtId="49" fontId="2" fillId="0" borderId="9" xfId="0" applyNumberFormat="1" applyFont="1" applyBorder="1" applyAlignment="1">
      <alignment horizontal="left" wrapText="1"/>
    </xf>
    <xf numFmtId="49" fontId="2" fillId="0" borderId="9" xfId="1" applyNumberFormat="1" applyFont="1" applyBorder="1" applyAlignment="1">
      <alignment horizontal="left" wrapText="1"/>
    </xf>
    <xf numFmtId="164" fontId="3" fillId="0" borderId="9" xfId="20" applyNumberFormat="1" applyFont="1" applyFill="1" applyBorder="1" applyAlignment="1">
      <alignment horizontal="left"/>
    </xf>
    <xf numFmtId="174" fontId="2" fillId="0" borderId="7" xfId="20" applyNumberFormat="1" applyFont="1" applyFill="1" applyBorder="1" applyAlignment="1">
      <alignment horizontal="right"/>
    </xf>
    <xf numFmtId="174" fontId="3" fillId="0" borderId="4" xfId="20" applyNumberFormat="1" applyFont="1" applyFill="1" applyBorder="1" applyAlignment="1">
      <alignment horizontal="right"/>
    </xf>
    <xf numFmtId="174" fontId="2" fillId="0" borderId="2" xfId="20" applyNumberFormat="1" applyFont="1" applyFill="1" applyBorder="1" applyAlignment="1">
      <alignment horizontal="right"/>
    </xf>
    <xf numFmtId="174" fontId="3" fillId="0" borderId="1" xfId="20" applyNumberFormat="1" applyFont="1" applyFill="1" applyBorder="1" applyAlignment="1">
      <alignment horizontal="right"/>
    </xf>
    <xf numFmtId="164" fontId="2" fillId="0" borderId="10" xfId="20" applyNumberFormat="1" applyFont="1" applyFill="1" applyBorder="1" applyAlignment="1">
      <alignment horizontal="left"/>
    </xf>
    <xf numFmtId="49" fontId="3" fillId="0" borderId="6" xfId="1" applyNumberFormat="1" applyFont="1" applyBorder="1" applyAlignment="1">
      <alignment horizontal="left"/>
    </xf>
    <xf numFmtId="0" fontId="6" fillId="0" borderId="0" xfId="0" applyFont="1" applyAlignment="1">
      <alignment horizontal="left" vertical="top" wrapText="1"/>
    </xf>
    <xf numFmtId="49" fontId="6" fillId="0" borderId="0" xfId="0" applyNumberFormat="1" applyFont="1" applyAlignment="1">
      <alignment horizontal="left" vertical="top"/>
    </xf>
    <xf numFmtId="49" fontId="2" fillId="0" borderId="0" xfId="0" applyNumberFormat="1" applyFont="1" applyAlignment="1">
      <alignment horizontal="left" vertical="top"/>
    </xf>
    <xf numFmtId="49" fontId="2" fillId="0" borderId="11" xfId="0" applyNumberFormat="1" applyFont="1" applyBorder="1" applyAlignment="1">
      <alignment horizontal="left" vertical="top" wrapText="1"/>
    </xf>
    <xf numFmtId="49" fontId="6" fillId="0" borderId="16" xfId="0" applyNumberFormat="1" applyFont="1" applyBorder="1" applyAlignment="1">
      <alignment horizontal="left" vertical="top"/>
    </xf>
    <xf numFmtId="164" fontId="3" fillId="0" borderId="1" xfId="20" applyNumberFormat="1" applyFont="1" applyFill="1" applyBorder="1" applyAlignment="1">
      <alignment horizontal="right"/>
    </xf>
    <xf numFmtId="164" fontId="3" fillId="0" borderId="2" xfId="20" applyNumberFormat="1" applyFont="1" applyFill="1" applyBorder="1" applyAlignment="1">
      <alignment horizontal="right"/>
    </xf>
    <xf numFmtId="164" fontId="3" fillId="0" borderId="0" xfId="20" applyNumberFormat="1" applyFont="1" applyFill="1" applyBorder="1" applyAlignment="1">
      <alignment horizontal="right"/>
    </xf>
    <xf numFmtId="164" fontId="3" fillId="0" borderId="11" xfId="20" applyNumberFormat="1" applyFont="1" applyFill="1" applyBorder="1" applyAlignment="1">
      <alignment horizontal="right"/>
    </xf>
    <xf numFmtId="0" fontId="15" fillId="0" borderId="0" xfId="0" applyFont="1"/>
    <xf numFmtId="164" fontId="2" fillId="0" borderId="0" xfId="20" applyNumberFormat="1" applyFont="1" applyFill="1" applyBorder="1" applyAlignment="1">
      <alignment horizontal="right"/>
    </xf>
    <xf numFmtId="164" fontId="2" fillId="0" borderId="11" xfId="20" applyNumberFormat="1" applyFont="1" applyFill="1" applyBorder="1" applyAlignment="1">
      <alignment horizontal="right"/>
    </xf>
    <xf numFmtId="164" fontId="2" fillId="0" borderId="15" xfId="20" applyNumberFormat="1" applyFont="1" applyFill="1" applyBorder="1" applyAlignment="1">
      <alignment horizontal="right"/>
    </xf>
    <xf numFmtId="164" fontId="2" fillId="0" borderId="14" xfId="20" applyNumberFormat="1" applyFont="1" applyFill="1" applyBorder="1" applyAlignment="1">
      <alignment horizontal="right"/>
    </xf>
    <xf numFmtId="165" fontId="2" fillId="0" borderId="0" xfId="0" applyNumberFormat="1" applyFont="1" applyAlignment="1">
      <alignment horizontal="right"/>
    </xf>
    <xf numFmtId="0" fontId="14" fillId="0" borderId="0" xfId="0" applyFont="1"/>
    <xf numFmtId="164" fontId="3" fillId="0" borderId="0" xfId="2" applyNumberFormat="1" applyFont="1"/>
    <xf numFmtId="44" fontId="3" fillId="0" borderId="0" xfId="2" applyNumberFormat="1" applyFont="1"/>
    <xf numFmtId="0" fontId="2" fillId="0" borderId="0" xfId="0" applyFont="1"/>
    <xf numFmtId="49" fontId="3" fillId="0" borderId="6" xfId="0" applyNumberFormat="1" applyFont="1" applyBorder="1" applyAlignment="1">
      <alignment horizontal="left" vertical="top"/>
    </xf>
    <xf numFmtId="49" fontId="3" fillId="0" borderId="6" xfId="0" applyNumberFormat="1" applyFont="1" applyBorder="1" applyAlignment="1">
      <alignment horizontal="left" vertical="top" wrapText="1"/>
    </xf>
    <xf numFmtId="0" fontId="6" fillId="0" borderId="0" xfId="0" applyFont="1" applyAlignment="1">
      <alignment vertical="top" wrapText="1"/>
    </xf>
    <xf numFmtId="0" fontId="3" fillId="0" borderId="0" xfId="0" applyFont="1" applyAlignment="1">
      <alignment horizontal="right"/>
    </xf>
    <xf numFmtId="3" fontId="3" fillId="0" borderId="12" xfId="2" applyNumberFormat="1" applyFont="1" applyBorder="1" applyAlignment="1">
      <alignment horizontal="right"/>
    </xf>
    <xf numFmtId="3" fontId="3" fillId="0" borderId="0" xfId="2" applyNumberFormat="1" applyFont="1" applyAlignment="1">
      <alignment horizontal="right"/>
    </xf>
    <xf numFmtId="166" fontId="3" fillId="0" borderId="0" xfId="2" applyNumberFormat="1" applyFont="1" applyAlignment="1">
      <alignment horizontal="right"/>
    </xf>
    <xf numFmtId="166" fontId="2" fillId="0" borderId="11" xfId="2" applyNumberFormat="1" applyFont="1" applyBorder="1" applyAlignment="1">
      <alignment horizontal="right"/>
    </xf>
    <xf numFmtId="3" fontId="5" fillId="0" borderId="12" xfId="2" applyNumberFormat="1" applyFont="1" applyBorder="1" applyAlignment="1">
      <alignment horizontal="right"/>
    </xf>
    <xf numFmtId="3" fontId="5" fillId="0" borderId="0" xfId="2" applyNumberFormat="1" applyFont="1" applyAlignment="1">
      <alignment horizontal="right"/>
    </xf>
    <xf numFmtId="166" fontId="5" fillId="0" borderId="0" xfId="2" applyNumberFormat="1" applyFont="1" applyAlignment="1">
      <alignment horizontal="right"/>
    </xf>
    <xf numFmtId="166" fontId="13" fillId="0" borderId="11" xfId="2" applyNumberFormat="1" applyFont="1" applyBorder="1" applyAlignment="1">
      <alignment horizontal="right"/>
    </xf>
    <xf numFmtId="3" fontId="2" fillId="0" borderId="12" xfId="2" applyNumberFormat="1" applyFont="1" applyBorder="1" applyAlignment="1">
      <alignment horizontal="right"/>
    </xf>
    <xf numFmtId="3" fontId="2" fillId="0" borderId="0" xfId="2" applyNumberFormat="1" applyFont="1" applyAlignment="1">
      <alignment horizontal="right"/>
    </xf>
    <xf numFmtId="166" fontId="2" fillId="0" borderId="0" xfId="2" applyNumberFormat="1" applyFont="1" applyAlignment="1">
      <alignment horizontal="right"/>
    </xf>
    <xf numFmtId="49" fontId="2" fillId="0" borderId="9" xfId="0" applyNumberFormat="1" applyFont="1" applyBorder="1" applyAlignment="1">
      <alignment horizontal="left"/>
    </xf>
    <xf numFmtId="49" fontId="2" fillId="0" borderId="9" xfId="4" applyNumberFormat="1" applyFont="1" applyBorder="1" applyAlignment="1">
      <alignment horizontal="left"/>
    </xf>
    <xf numFmtId="49" fontId="3" fillId="0" borderId="10" xfId="0" applyNumberFormat="1" applyFont="1" applyBorder="1" applyAlignment="1">
      <alignment horizontal="left"/>
    </xf>
    <xf numFmtId="49" fontId="3" fillId="0" borderId="10" xfId="1" applyNumberFormat="1" applyFont="1" applyBorder="1" applyAlignment="1">
      <alignment horizontal="left"/>
    </xf>
    <xf numFmtId="164" fontId="3" fillId="0" borderId="8" xfId="2" applyNumberFormat="1" applyFont="1" applyBorder="1" applyAlignment="1">
      <alignment horizontal="right"/>
    </xf>
    <xf numFmtId="164" fontId="3" fillId="0" borderId="4" xfId="2" applyNumberFormat="1" applyFont="1" applyBorder="1" applyAlignment="1">
      <alignment horizontal="right"/>
    </xf>
    <xf numFmtId="164" fontId="2" fillId="0" borderId="7" xfId="2" applyNumberFormat="1" applyFont="1" applyBorder="1" applyAlignment="1">
      <alignment horizontal="right"/>
    </xf>
    <xf numFmtId="0" fontId="4" fillId="0" borderId="0" xfId="1" applyFont="1"/>
    <xf numFmtId="0" fontId="4" fillId="0" borderId="0" xfId="0" applyFont="1"/>
    <xf numFmtId="44" fontId="3" fillId="0" borderId="0" xfId="2" applyNumberFormat="1" applyFont="1" applyAlignment="1">
      <alignment horizontal="right"/>
    </xf>
    <xf numFmtId="3" fontId="3" fillId="0" borderId="0" xfId="2" applyNumberFormat="1" applyFont="1"/>
    <xf numFmtId="49" fontId="3" fillId="0" borderId="0" xfId="0" applyNumberFormat="1" applyFont="1"/>
    <xf numFmtId="49" fontId="3" fillId="0" borderId="5" xfId="0" applyNumberFormat="1" applyFont="1" applyBorder="1" applyAlignment="1">
      <alignment horizontal="left" vertical="top"/>
    </xf>
    <xf numFmtId="49" fontId="3" fillId="0" borderId="5" xfId="0" applyNumberFormat="1" applyFont="1" applyBorder="1" applyAlignment="1">
      <alignment horizontal="left" vertical="top" wrapText="1"/>
    </xf>
    <xf numFmtId="0" fontId="3" fillId="0" borderId="2" xfId="0" applyFont="1" applyBorder="1"/>
    <xf numFmtId="173" fontId="3" fillId="0" borderId="3" xfId="0" applyNumberFormat="1" applyFont="1" applyBorder="1" applyAlignment="1">
      <alignment horizontal="right"/>
    </xf>
    <xf numFmtId="173" fontId="3" fillId="0" borderId="1" xfId="0" applyNumberFormat="1" applyFont="1" applyBorder="1" applyAlignment="1">
      <alignment horizontal="right"/>
    </xf>
    <xf numFmtId="173" fontId="2" fillId="0" borderId="1" xfId="0" applyNumberFormat="1" applyFont="1" applyBorder="1" applyAlignment="1">
      <alignment horizontal="right"/>
    </xf>
    <xf numFmtId="0" fontId="3" fillId="0" borderId="7" xfId="0" applyFont="1" applyBorder="1"/>
    <xf numFmtId="173" fontId="3" fillId="0" borderId="8" xfId="0" applyNumberFormat="1" applyFont="1" applyBorder="1" applyAlignment="1">
      <alignment horizontal="right"/>
    </xf>
    <xf numFmtId="173" fontId="3" fillId="0" borderId="4" xfId="0" applyNumberFormat="1" applyFont="1" applyBorder="1" applyAlignment="1">
      <alignment horizontal="right"/>
    </xf>
    <xf numFmtId="173" fontId="2" fillId="0" borderId="4" xfId="0" applyNumberFormat="1" applyFont="1" applyBorder="1" applyAlignment="1">
      <alignment horizontal="right"/>
    </xf>
    <xf numFmtId="0" fontId="0" fillId="0" borderId="0" xfId="0" applyAlignment="1">
      <alignment vertical="top"/>
    </xf>
    <xf numFmtId="166" fontId="0" fillId="0" borderId="0" xfId="0" applyNumberFormat="1" applyAlignment="1">
      <alignment vertical="top"/>
    </xf>
  </cellXfs>
  <cellStyles count="21">
    <cellStyle name="Comma0" xfId="7" xr:uid="{00000000-0005-0000-0000-000000000000}"/>
    <cellStyle name="Currency [0]_FRAMAT" xfId="8" xr:uid="{00000000-0005-0000-0000-000001000000}"/>
    <cellStyle name="Currency_FRAMAT" xfId="9" xr:uid="{00000000-0005-0000-0000-000002000000}"/>
    <cellStyle name="Currency0" xfId="10" xr:uid="{00000000-0005-0000-0000-000003000000}"/>
    <cellStyle name="Date" xfId="11" xr:uid="{00000000-0005-0000-0000-000004000000}"/>
    <cellStyle name="Fixed" xfId="12" xr:uid="{00000000-0005-0000-0000-000005000000}"/>
    <cellStyle name="Heading 1" xfId="13" xr:uid="{00000000-0005-0000-0000-000006000000}"/>
    <cellStyle name="Heading 2" xfId="14" xr:uid="{00000000-0005-0000-0000-000007000000}"/>
    <cellStyle name="Normal_%GDP" xfId="15" xr:uid="{00000000-0005-0000-0000-000008000000}"/>
    <cellStyle name="Prozent" xfId="20" builtinId="5"/>
    <cellStyle name="Sbold" xfId="16" xr:uid="{00000000-0005-0000-0000-00000A000000}"/>
    <cellStyle name="Snorm" xfId="17" xr:uid="{00000000-0005-0000-0000-00000B000000}"/>
    <cellStyle name="socxn" xfId="18" xr:uid="{00000000-0005-0000-0000-00000C000000}"/>
    <cellStyle name="Standard" xfId="0" builtinId="0"/>
    <cellStyle name="Standard 2" xfId="5" xr:uid="{00000000-0005-0000-0000-00000E000000}"/>
    <cellStyle name="Standard 2 2" xfId="6" xr:uid="{00000000-0005-0000-0000-00000F000000}"/>
    <cellStyle name="Standard_T 01.1 97Daten" xfId="1" xr:uid="{00000000-0005-0000-0000-000010000000}"/>
    <cellStyle name="Standard_T 01.1 97Daten (2)" xfId="2" xr:uid="{00000000-0005-0000-0000-000011000000}"/>
    <cellStyle name="Standard_T 01.2 97Daten" xfId="3" xr:uid="{00000000-0005-0000-0000-000012000000}"/>
    <cellStyle name="Standard_T 01.6 97Daten" xfId="4" xr:uid="{00000000-0005-0000-0000-000013000000}"/>
    <cellStyle name="Total" xfId="19"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12803101447185E-2"/>
          <c:y val="4.6345891728448996E-2"/>
          <c:w val="0.89530978352476587"/>
          <c:h val="0.76967929476941133"/>
        </c:manualLayout>
      </c:layout>
      <c:barChart>
        <c:barDir val="col"/>
        <c:grouping val="clustered"/>
        <c:varyColors val="0"/>
        <c:ser>
          <c:idx val="0"/>
          <c:order val="0"/>
          <c:tx>
            <c:strRef>
              <c:f>GRSV_CGAS_2!$B$55</c:f>
              <c:strCache>
                <c:ptCount val="1"/>
                <c:pt idx="0">
                  <c:v>Recettes / Einnahmen</c:v>
                </c:pt>
              </c:strCache>
            </c:strRef>
          </c:tx>
          <c:spPr>
            <a:solidFill>
              <a:srgbClr val="802060"/>
            </a:solidFill>
            <a:ln w="12700">
              <a:solidFill>
                <a:srgbClr val="000000"/>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GRSV_CGAS_2!$C$54:$O$54</c15:sqref>
                  </c15:fullRef>
                </c:ext>
              </c:extLst>
              <c:f>(GRSV_CGAS_2!$C$54,GRSV_CGAS_2!$E$54,GRSV_CGAS_2!$G$54:$O$54)</c:f>
              <c:strCache>
                <c:ptCount val="11"/>
                <c:pt idx="0">
                  <c:v>AVS / AHV</c:v>
                </c:pt>
                <c:pt idx="1">
                  <c:v>AI / IV</c:v>
                </c:pt>
                <c:pt idx="2">
                  <c:v>EL / PC</c:v>
                </c:pt>
                <c:pt idx="3">
                  <c:v>PP / BV</c:v>
                </c:pt>
                <c:pt idx="4">
                  <c:v>AMal / KV</c:v>
                </c:pt>
                <c:pt idx="5">
                  <c:v>AA / UV</c:v>
                </c:pt>
                <c:pt idx="6">
                  <c:v>APG / EO</c:v>
                </c:pt>
                <c:pt idx="7">
                  <c:v>AC / ALV</c:v>
                </c:pt>
                <c:pt idx="8">
                  <c:v>AF / FamZ</c:v>
                </c:pt>
                <c:pt idx="9">
                  <c:v>Ptra / ÜL</c:v>
                </c:pt>
                <c:pt idx="10">
                  <c:v> CPG / CEE</c:v>
                </c:pt>
              </c:strCache>
            </c:strRef>
          </c:cat>
          <c:val>
            <c:numRef>
              <c:extLst>
                <c:ext xmlns:c15="http://schemas.microsoft.com/office/drawing/2012/chart" uri="{02D57815-91ED-43cb-92C2-25804820EDAC}">
                  <c15:fullRef>
                    <c15:sqref>GRSV_CGAS_2!$C$55:$O$55</c15:sqref>
                  </c15:fullRef>
                </c:ext>
              </c:extLst>
              <c:f>(GRSV_CGAS_2!$C$55,GRSV_CGAS_2!$E$55,GRSV_CGAS_2!$G$55:$O$55)</c:f>
              <c:numCache>
                <c:formatCode>#,##0.0000</c:formatCode>
                <c:ptCount val="11"/>
                <c:pt idx="0">
                  <c:v>51.830799191882946</c:v>
                </c:pt>
                <c:pt idx="1">
                  <c:v>10.172795296443814</c:v>
                </c:pt>
                <c:pt idx="2">
                  <c:v>5.7124184669999991</c:v>
                </c:pt>
                <c:pt idx="3">
                  <c:v>81.600751963050342</c:v>
                </c:pt>
                <c:pt idx="4">
                  <c:v>35.283138633060005</c:v>
                </c:pt>
                <c:pt idx="5">
                  <c:v>8.0018044320000001</c:v>
                </c:pt>
                <c:pt idx="6">
                  <c:v>2.1861208372832368</c:v>
                </c:pt>
                <c:pt idx="7">
                  <c:v>9.2149528878900018</c:v>
                </c:pt>
                <c:pt idx="8">
                  <c:v>7.3653335681099996</c:v>
                </c:pt>
                <c:pt idx="9">
                  <c:v>2.6252312329999999E-2</c:v>
                </c:pt>
                <c:pt idx="10">
                  <c:v>3.2935952499999997E-3</c:v>
                </c:pt>
              </c:numCache>
            </c:numRef>
          </c:val>
          <c:extLst>
            <c:ext xmlns:c16="http://schemas.microsoft.com/office/drawing/2014/chart" uri="{C3380CC4-5D6E-409C-BE32-E72D297353CC}">
              <c16:uniqueId val="{00000000-AFFF-4EFE-9B1A-6D16DE0D624B}"/>
            </c:ext>
          </c:extLst>
        </c:ser>
        <c:ser>
          <c:idx val="1"/>
          <c:order val="1"/>
          <c:tx>
            <c:strRef>
              <c:f>GRSV_CGAS_2!$B$56</c:f>
              <c:strCache>
                <c:ptCount val="1"/>
                <c:pt idx="0">
                  <c:v>Dépenses / Ausgaben</c:v>
                </c:pt>
              </c:strCache>
            </c:strRef>
          </c:tx>
          <c:spPr>
            <a:solidFill>
              <a:srgbClr val="8080FF"/>
            </a:solidFill>
            <a:ln w="12700">
              <a:solidFill>
                <a:srgbClr val="000000"/>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GRSV_CGAS_2!$C$54:$O$54</c15:sqref>
                  </c15:fullRef>
                </c:ext>
              </c:extLst>
              <c:f>(GRSV_CGAS_2!$C$54,GRSV_CGAS_2!$E$54,GRSV_CGAS_2!$G$54:$O$54)</c:f>
              <c:strCache>
                <c:ptCount val="11"/>
                <c:pt idx="0">
                  <c:v>AVS / AHV</c:v>
                </c:pt>
                <c:pt idx="1">
                  <c:v>AI / IV</c:v>
                </c:pt>
                <c:pt idx="2">
                  <c:v>EL / PC</c:v>
                </c:pt>
                <c:pt idx="3">
                  <c:v>PP / BV</c:v>
                </c:pt>
                <c:pt idx="4">
                  <c:v>AMal / KV</c:v>
                </c:pt>
                <c:pt idx="5">
                  <c:v>AA / UV</c:v>
                </c:pt>
                <c:pt idx="6">
                  <c:v>APG / EO</c:v>
                </c:pt>
                <c:pt idx="7">
                  <c:v>AC / ALV</c:v>
                </c:pt>
                <c:pt idx="8">
                  <c:v>AF / FamZ</c:v>
                </c:pt>
                <c:pt idx="9">
                  <c:v>Ptra / ÜL</c:v>
                </c:pt>
                <c:pt idx="10">
                  <c:v> CPG / CEE</c:v>
                </c:pt>
              </c:strCache>
            </c:strRef>
          </c:cat>
          <c:val>
            <c:numRef>
              <c:extLst>
                <c:ext xmlns:c15="http://schemas.microsoft.com/office/drawing/2012/chart" uri="{02D57815-91ED-43cb-92C2-25804820EDAC}">
                  <c15:fullRef>
                    <c15:sqref>GRSV_CGAS_2!$C$56:$O$56</c15:sqref>
                  </c15:fullRef>
                </c:ext>
              </c:extLst>
              <c:f>(GRSV_CGAS_2!$C$56,GRSV_CGAS_2!$E$56,GRSV_CGAS_2!$G$56:$O$56)</c:f>
              <c:numCache>
                <c:formatCode>#,##0.0000</c:formatCode>
                <c:ptCount val="11"/>
                <c:pt idx="0">
                  <c:v>49.952882737540008</c:v>
                </c:pt>
                <c:pt idx="1">
                  <c:v>10.06411340719</c:v>
                </c:pt>
                <c:pt idx="2">
                  <c:v>5.7124184669999991</c:v>
                </c:pt>
                <c:pt idx="3">
                  <c:v>61.67138426051757</c:v>
                </c:pt>
                <c:pt idx="4">
                  <c:v>36.980298114530001</c:v>
                </c:pt>
                <c:pt idx="5">
                  <c:v>7.4872056460000014</c:v>
                </c:pt>
                <c:pt idx="6">
                  <c:v>1.9857097248600002</c:v>
                </c:pt>
                <c:pt idx="7">
                  <c:v>6.4547547776899998</c:v>
                </c:pt>
                <c:pt idx="8">
                  <c:v>7.1068593501100006</c:v>
                </c:pt>
                <c:pt idx="9">
                  <c:v>2.6252312329999999E-2</c:v>
                </c:pt>
                <c:pt idx="10">
                  <c:v>3.2935952500000002E-3</c:v>
                </c:pt>
              </c:numCache>
            </c:numRef>
          </c:val>
          <c:extLst>
            <c:ext xmlns:c16="http://schemas.microsoft.com/office/drawing/2014/chart" uri="{C3380CC4-5D6E-409C-BE32-E72D297353CC}">
              <c16:uniqueId val="{00000001-AFFF-4EFE-9B1A-6D16DE0D624B}"/>
            </c:ext>
          </c:extLst>
        </c:ser>
        <c:dLbls>
          <c:showLegendKey val="0"/>
          <c:showVal val="0"/>
          <c:showCatName val="0"/>
          <c:showSerName val="0"/>
          <c:showPercent val="0"/>
          <c:showBubbleSize val="0"/>
        </c:dLbls>
        <c:gapWidth val="150"/>
        <c:axId val="492176248"/>
        <c:axId val="492176640"/>
      </c:barChart>
      <c:catAx>
        <c:axId val="492176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492176640"/>
        <c:crosses val="autoZero"/>
        <c:auto val="1"/>
        <c:lblAlgn val="ctr"/>
        <c:lblOffset val="100"/>
        <c:tickLblSkip val="1"/>
        <c:tickMarkSkip val="1"/>
        <c:noMultiLvlLbl val="0"/>
      </c:catAx>
      <c:valAx>
        <c:axId val="492176640"/>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492176248"/>
        <c:crosses val="autoZero"/>
        <c:crossBetween val="between"/>
        <c:majorUnit val="20"/>
      </c:valAx>
      <c:spPr>
        <a:gradFill rotWithShape="0">
          <a:gsLst>
            <a:gs pos="0">
              <a:srgbClr val="C0C0C0"/>
            </a:gs>
            <a:gs pos="100000">
              <a:srgbClr val="C0C0C0">
                <a:gamma/>
                <a:tint val="0"/>
                <a:invGamma/>
              </a:srgbClr>
            </a:gs>
          </a:gsLst>
          <a:lin ang="0" scaled="1"/>
        </a:gradFill>
        <a:ln w="12700">
          <a:solidFill>
            <a:srgbClr val="808080"/>
          </a:solidFill>
          <a:prstDash val="solid"/>
        </a:ln>
      </c:spPr>
    </c:plotArea>
    <c:legend>
      <c:legendPos val="b"/>
      <c:layout>
        <c:manualLayout>
          <c:xMode val="edge"/>
          <c:yMode val="edge"/>
          <c:x val="0.28216523393291437"/>
          <c:y val="0.91725191905509629"/>
          <c:w val="0.5306052798446067"/>
          <c:h val="5.8636539393494981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72" footer="0.4921259845000017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69887157653923E-2"/>
          <c:y val="5.8004640371229703E-2"/>
          <c:w val="0.89922616767527808"/>
          <c:h val="0.92725974157076518"/>
        </c:manualLayout>
      </c:layout>
      <c:barChart>
        <c:barDir val="col"/>
        <c:grouping val="clustered"/>
        <c:varyColors val="0"/>
        <c:ser>
          <c:idx val="0"/>
          <c:order val="0"/>
          <c:tx>
            <c:strRef>
              <c:f>GRSV_CGAS_2_Zusatz!$A$112:$B$112</c:f>
              <c:strCache>
                <c:ptCount val="2"/>
                <c:pt idx="0">
                  <c:v>Variation des recettes</c:v>
                </c:pt>
                <c:pt idx="1">
                  <c:v>Einnahmenänderung</c:v>
                </c:pt>
              </c:strCache>
            </c:strRef>
          </c:tx>
          <c:spPr>
            <a:solidFill>
              <a:srgbClr val="3333FF"/>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A57-4BE0-A248-D8F9A2B52965}"/>
                </c:ext>
              </c:extLst>
            </c:dLbl>
            <c:dLbl>
              <c:idx val="1"/>
              <c:delete val="1"/>
              <c:extLst>
                <c:ext xmlns:c15="http://schemas.microsoft.com/office/drawing/2012/chart" uri="{CE6537A1-D6FC-4f65-9D91-7224C49458BB}"/>
                <c:ext xmlns:c16="http://schemas.microsoft.com/office/drawing/2014/chart" uri="{C3380CC4-5D6E-409C-BE32-E72D297353CC}">
                  <c16:uniqueId val="{00000002-4A57-4BE0-A248-D8F9A2B52965}"/>
                </c:ext>
              </c:extLst>
            </c:dLbl>
            <c:dLbl>
              <c:idx val="2"/>
              <c:delete val="1"/>
              <c:extLst>
                <c:ext xmlns:c15="http://schemas.microsoft.com/office/drawing/2012/chart" uri="{CE6537A1-D6FC-4f65-9D91-7224C49458BB}"/>
                <c:ext xmlns:c16="http://schemas.microsoft.com/office/drawing/2014/chart" uri="{C3380CC4-5D6E-409C-BE32-E72D297353CC}">
                  <c16:uniqueId val="{00000003-4A57-4BE0-A248-D8F9A2B52965}"/>
                </c:ext>
              </c:extLst>
            </c:dLbl>
            <c:dLbl>
              <c:idx val="3"/>
              <c:delete val="1"/>
              <c:extLst>
                <c:ext xmlns:c15="http://schemas.microsoft.com/office/drawing/2012/chart" uri="{CE6537A1-D6FC-4f65-9D91-7224C49458BB}"/>
                <c:ext xmlns:c16="http://schemas.microsoft.com/office/drawing/2014/chart" uri="{C3380CC4-5D6E-409C-BE32-E72D297353CC}">
                  <c16:uniqueId val="{00000004-4A57-4BE0-A248-D8F9A2B52965}"/>
                </c:ext>
              </c:extLst>
            </c:dLbl>
            <c:dLbl>
              <c:idx val="4"/>
              <c:delete val="1"/>
              <c:extLst>
                <c:ext xmlns:c15="http://schemas.microsoft.com/office/drawing/2012/chart" uri="{CE6537A1-D6FC-4f65-9D91-7224C49458BB}"/>
                <c:ext xmlns:c16="http://schemas.microsoft.com/office/drawing/2014/chart" uri="{C3380CC4-5D6E-409C-BE32-E72D297353CC}">
                  <c16:uniqueId val="{00000005-4A57-4BE0-A248-D8F9A2B52965}"/>
                </c:ext>
              </c:extLst>
            </c:dLbl>
            <c:dLbl>
              <c:idx val="5"/>
              <c:delete val="1"/>
              <c:extLst>
                <c:ext xmlns:c15="http://schemas.microsoft.com/office/drawing/2012/chart" uri="{CE6537A1-D6FC-4f65-9D91-7224C49458BB}"/>
                <c:ext xmlns:c16="http://schemas.microsoft.com/office/drawing/2014/chart" uri="{C3380CC4-5D6E-409C-BE32-E72D297353CC}">
                  <c16:uniqueId val="{0000000A-4A57-4BE0-A248-D8F9A2B52965}"/>
                </c:ext>
              </c:extLst>
            </c:dLbl>
            <c:dLbl>
              <c:idx val="6"/>
              <c:delete val="1"/>
              <c:extLst>
                <c:ext xmlns:c15="http://schemas.microsoft.com/office/drawing/2012/chart" uri="{CE6537A1-D6FC-4f65-9D91-7224C49458BB}"/>
                <c:ext xmlns:c16="http://schemas.microsoft.com/office/drawing/2014/chart" uri="{C3380CC4-5D6E-409C-BE32-E72D297353CC}">
                  <c16:uniqueId val="{00000006-4A57-4BE0-A248-D8F9A2B52965}"/>
                </c:ext>
              </c:extLst>
            </c:dLbl>
            <c:dLbl>
              <c:idx val="7"/>
              <c:delete val="1"/>
              <c:extLst>
                <c:ext xmlns:c15="http://schemas.microsoft.com/office/drawing/2012/chart" uri="{CE6537A1-D6FC-4f65-9D91-7224C49458BB}"/>
                <c:ext xmlns:c16="http://schemas.microsoft.com/office/drawing/2014/chart" uri="{C3380CC4-5D6E-409C-BE32-E72D297353CC}">
                  <c16:uniqueId val="{00000009-4A57-4BE0-A248-D8F9A2B52965}"/>
                </c:ext>
              </c:extLst>
            </c:dLbl>
            <c:dLbl>
              <c:idx val="8"/>
              <c:delete val="1"/>
              <c:extLst>
                <c:ext xmlns:c15="http://schemas.microsoft.com/office/drawing/2012/chart" uri="{CE6537A1-D6FC-4f65-9D91-7224C49458BB}"/>
                <c:ext xmlns:c16="http://schemas.microsoft.com/office/drawing/2014/chart" uri="{C3380CC4-5D6E-409C-BE32-E72D297353CC}">
                  <c16:uniqueId val="{00000008-4A57-4BE0-A248-D8F9A2B52965}"/>
                </c:ext>
              </c:extLst>
            </c:dLbl>
            <c:dLbl>
              <c:idx val="9"/>
              <c:layout>
                <c:manualLayout>
                  <c:x val="-5.184505606523955E-2"/>
                  <c:y val="6.2676155865132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57-4BE0-A248-D8F9A2B52965}"/>
                </c:ext>
              </c:extLst>
            </c:dLbl>
            <c:dLbl>
              <c:idx val="10"/>
              <c:layout>
                <c:manualLayout>
                  <c:x val="-5.5703243516578925E-2"/>
                  <c:y val="1.9407177468201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57-4BE0-A248-D8F9A2B52965}"/>
                </c:ext>
              </c:extLst>
            </c:dLbl>
            <c:dLbl>
              <c:idx val="11"/>
              <c:delete val="1"/>
              <c:extLst>
                <c:ext xmlns:c15="http://schemas.microsoft.com/office/drawing/2012/chart" uri="{CE6537A1-D6FC-4f65-9D91-7224C49458BB}"/>
                <c:ext xmlns:c16="http://schemas.microsoft.com/office/drawing/2014/chart" uri="{C3380CC4-5D6E-409C-BE32-E72D297353CC}">
                  <c16:uniqueId val="{0000000B-4A57-4BE0-A248-D8F9A2B52965}"/>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(GRSV_CGAS_2_Zusatz!$C$111,GRSV_CGAS_2_Zusatz!$E$111,GRSV_CGAS_2_Zusatz!$G$111:$P$111)</c:f>
              <c:strCache>
                <c:ptCount val="12"/>
                <c:pt idx="0">
                  <c:v>AVS / AHV</c:v>
                </c:pt>
                <c:pt idx="1">
                  <c:v>AI / IV</c:v>
                </c:pt>
                <c:pt idx="2">
                  <c:v>PC / EL</c:v>
                </c:pt>
                <c:pt idx="3">
                  <c:v>PP / BV</c:v>
                </c:pt>
                <c:pt idx="4">
                  <c:v>AMal / KV</c:v>
                </c:pt>
                <c:pt idx="5">
                  <c:v>AA / UV</c:v>
                </c:pt>
                <c:pt idx="6">
                  <c:v>APG / EO</c:v>
                </c:pt>
                <c:pt idx="7">
                  <c:v>AC / ALV</c:v>
                </c:pt>
                <c:pt idx="8">
                  <c:v>AF / FZ</c:v>
                </c:pt>
                <c:pt idx="9">
                  <c:v>Ptra / ÜL</c:v>
                </c:pt>
                <c:pt idx="10">
                  <c:v>CPG / CEE</c:v>
                </c:pt>
                <c:pt idx="11">
                  <c:v>Total AS / SV Total</c:v>
                </c:pt>
              </c:strCache>
            </c:strRef>
          </c:cat>
          <c:val>
            <c:numRef>
              <c:f>(GRSV_CGAS_2_Zusatz!$C$112,GRSV_CGAS_2_Zusatz!$E$112,GRSV_CGAS_2_Zusatz!$G$112:$P$112)</c:f>
              <c:numCache>
                <c:formatCode>0.000000</c:formatCode>
                <c:ptCount val="12"/>
                <c:pt idx="0">
                  <c:v>3.6459780744253087E-2</c:v>
                </c:pt>
                <c:pt idx="1">
                  <c:v>2.9147901589016489E-2</c:v>
                </c:pt>
                <c:pt idx="2">
                  <c:v>3.9876092672635546E-2</c:v>
                </c:pt>
                <c:pt idx="3">
                  <c:v>2.1128244269359258E-2</c:v>
                </c:pt>
                <c:pt idx="4">
                  <c:v>6.4305077899126761E-2</c:v>
                </c:pt>
                <c:pt idx="5">
                  <c:v>7.8874491793150911E-2</c:v>
                </c:pt>
                <c:pt idx="6">
                  <c:v>3.4245435868048492E-2</c:v>
                </c:pt>
                <c:pt idx="7">
                  <c:v>-4.8277004930697628E-2</c:v>
                </c:pt>
                <c:pt idx="8">
                  <c:v>6.0194568362225268E-2</c:v>
                </c:pt>
                <c:pt idx="9">
                  <c:v>0.92444837447268446</c:v>
                </c:pt>
                <c:pt idx="10">
                  <c:v>-0.98812594813312915</c:v>
                </c:pt>
                <c:pt idx="11">
                  <c:v>3.2201257230822677E-2</c:v>
                </c:pt>
              </c:numCache>
            </c:numRef>
          </c:val>
          <c:extLst>
            <c:ext xmlns:c16="http://schemas.microsoft.com/office/drawing/2014/chart" uri="{C3380CC4-5D6E-409C-BE32-E72D297353CC}">
              <c16:uniqueId val="{00000000-F698-4D98-BBBF-4736E599C669}"/>
            </c:ext>
          </c:extLst>
        </c:ser>
        <c:ser>
          <c:idx val="2"/>
          <c:order val="1"/>
          <c:tx>
            <c:strRef>
              <c:f>GRSV_CGAS_2_Zusatz!$A$113:$B$113</c:f>
              <c:strCache>
                <c:ptCount val="2"/>
                <c:pt idx="0">
                  <c:v>Variation des dépenses</c:v>
                </c:pt>
                <c:pt idx="1">
                  <c:v>Ausgabenänderung</c:v>
                </c:pt>
              </c:strCache>
            </c:strRef>
          </c:tx>
          <c:spPr>
            <a:solidFill>
              <a:srgbClr val="C00000"/>
            </a:solidFill>
            <a:ln>
              <a:solidFill>
                <a:srgbClr val="C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4A57-4BE0-A248-D8F9A2B52965}"/>
                </c:ext>
              </c:extLst>
            </c:dLbl>
            <c:dLbl>
              <c:idx val="1"/>
              <c:delete val="1"/>
              <c:extLst>
                <c:ext xmlns:c15="http://schemas.microsoft.com/office/drawing/2012/chart" uri="{CE6537A1-D6FC-4f65-9D91-7224C49458BB}"/>
                <c:ext xmlns:c16="http://schemas.microsoft.com/office/drawing/2014/chart" uri="{C3380CC4-5D6E-409C-BE32-E72D297353CC}">
                  <c16:uniqueId val="{00000017-4A57-4BE0-A248-D8F9A2B52965}"/>
                </c:ext>
              </c:extLst>
            </c:dLbl>
            <c:dLbl>
              <c:idx val="2"/>
              <c:delete val="1"/>
              <c:extLst>
                <c:ext xmlns:c15="http://schemas.microsoft.com/office/drawing/2012/chart" uri="{CE6537A1-D6FC-4f65-9D91-7224C49458BB}"/>
                <c:ext xmlns:c16="http://schemas.microsoft.com/office/drawing/2014/chart" uri="{C3380CC4-5D6E-409C-BE32-E72D297353CC}">
                  <c16:uniqueId val="{00000018-4A57-4BE0-A248-D8F9A2B52965}"/>
                </c:ext>
              </c:extLst>
            </c:dLbl>
            <c:dLbl>
              <c:idx val="3"/>
              <c:delete val="1"/>
              <c:extLst>
                <c:ext xmlns:c15="http://schemas.microsoft.com/office/drawing/2012/chart" uri="{CE6537A1-D6FC-4f65-9D91-7224C49458BB}"/>
                <c:ext xmlns:c16="http://schemas.microsoft.com/office/drawing/2014/chart" uri="{C3380CC4-5D6E-409C-BE32-E72D297353CC}">
                  <c16:uniqueId val="{00000016-4A57-4BE0-A248-D8F9A2B52965}"/>
                </c:ext>
              </c:extLst>
            </c:dLbl>
            <c:dLbl>
              <c:idx val="4"/>
              <c:delete val="1"/>
              <c:extLst>
                <c:ext xmlns:c15="http://schemas.microsoft.com/office/drawing/2012/chart" uri="{CE6537A1-D6FC-4f65-9D91-7224C49458BB}"/>
                <c:ext xmlns:c16="http://schemas.microsoft.com/office/drawing/2014/chart" uri="{C3380CC4-5D6E-409C-BE32-E72D297353CC}">
                  <c16:uniqueId val="{00000015-4A57-4BE0-A248-D8F9A2B52965}"/>
                </c:ext>
              </c:extLst>
            </c:dLbl>
            <c:dLbl>
              <c:idx val="5"/>
              <c:delete val="1"/>
              <c:extLst>
                <c:ext xmlns:c15="http://schemas.microsoft.com/office/drawing/2012/chart" uri="{CE6537A1-D6FC-4f65-9D91-7224C49458BB}"/>
                <c:ext xmlns:c16="http://schemas.microsoft.com/office/drawing/2014/chart" uri="{C3380CC4-5D6E-409C-BE32-E72D297353CC}">
                  <c16:uniqueId val="{00000012-4A57-4BE0-A248-D8F9A2B52965}"/>
                </c:ext>
              </c:extLst>
            </c:dLbl>
            <c:dLbl>
              <c:idx val="6"/>
              <c:delete val="1"/>
              <c:extLst>
                <c:ext xmlns:c15="http://schemas.microsoft.com/office/drawing/2012/chart" uri="{CE6537A1-D6FC-4f65-9D91-7224C49458BB}"/>
                <c:ext xmlns:c16="http://schemas.microsoft.com/office/drawing/2014/chart" uri="{C3380CC4-5D6E-409C-BE32-E72D297353CC}">
                  <c16:uniqueId val="{00000011-4A57-4BE0-A248-D8F9A2B52965}"/>
                </c:ext>
              </c:extLst>
            </c:dLbl>
            <c:dLbl>
              <c:idx val="7"/>
              <c:delete val="1"/>
              <c:extLst>
                <c:ext xmlns:c15="http://schemas.microsoft.com/office/drawing/2012/chart" uri="{CE6537A1-D6FC-4f65-9D91-7224C49458BB}"/>
                <c:ext xmlns:c16="http://schemas.microsoft.com/office/drawing/2014/chart" uri="{C3380CC4-5D6E-409C-BE32-E72D297353CC}">
                  <c16:uniqueId val="{00000013-4A57-4BE0-A248-D8F9A2B52965}"/>
                </c:ext>
              </c:extLst>
            </c:dLbl>
            <c:dLbl>
              <c:idx val="8"/>
              <c:delete val="1"/>
              <c:extLst>
                <c:ext xmlns:c15="http://schemas.microsoft.com/office/drawing/2012/chart" uri="{CE6537A1-D6FC-4f65-9D91-7224C49458BB}"/>
                <c:ext xmlns:c16="http://schemas.microsoft.com/office/drawing/2014/chart" uri="{C3380CC4-5D6E-409C-BE32-E72D297353CC}">
                  <c16:uniqueId val="{00000010-4A57-4BE0-A248-D8F9A2B52965}"/>
                </c:ext>
              </c:extLst>
            </c:dLbl>
            <c:dLbl>
              <c:idx val="9"/>
              <c:layout>
                <c:manualLayout>
                  <c:x val="4.8292518481061281E-2"/>
                  <c:y val="6.2676155865132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57-4BE0-A248-D8F9A2B52965}"/>
                </c:ext>
              </c:extLst>
            </c:dLbl>
            <c:dLbl>
              <c:idx val="10"/>
              <c:layout>
                <c:manualLayout>
                  <c:x val="5.2349763618997167E-2"/>
                  <c:y val="2.26123056733292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57-4BE0-A248-D8F9A2B52965}"/>
                </c:ext>
              </c:extLst>
            </c:dLbl>
            <c:dLbl>
              <c:idx val="11"/>
              <c:delete val="1"/>
              <c:extLst>
                <c:ext xmlns:c15="http://schemas.microsoft.com/office/drawing/2012/chart" uri="{CE6537A1-D6FC-4f65-9D91-7224C49458BB}"/>
                <c:ext xmlns:c16="http://schemas.microsoft.com/office/drawing/2014/chart" uri="{C3380CC4-5D6E-409C-BE32-E72D297353CC}">
                  <c16:uniqueId val="{00000014-4A57-4BE0-A248-D8F9A2B52965}"/>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(GRSV_CGAS_2_Zusatz!$C$111,GRSV_CGAS_2_Zusatz!$E$111,GRSV_CGAS_2_Zusatz!$G$111:$P$111)</c:f>
              <c:strCache>
                <c:ptCount val="12"/>
                <c:pt idx="0">
                  <c:v>AVS / AHV</c:v>
                </c:pt>
                <c:pt idx="1">
                  <c:v>AI / IV</c:v>
                </c:pt>
                <c:pt idx="2">
                  <c:v>PC / EL</c:v>
                </c:pt>
                <c:pt idx="3">
                  <c:v>PP / BV</c:v>
                </c:pt>
                <c:pt idx="4">
                  <c:v>AMal / KV</c:v>
                </c:pt>
                <c:pt idx="5">
                  <c:v>AA / UV</c:v>
                </c:pt>
                <c:pt idx="6">
                  <c:v>APG / EO</c:v>
                </c:pt>
                <c:pt idx="7">
                  <c:v>AC / ALV</c:v>
                </c:pt>
                <c:pt idx="8">
                  <c:v>AF / FZ</c:v>
                </c:pt>
                <c:pt idx="9">
                  <c:v>Ptra / ÜL</c:v>
                </c:pt>
                <c:pt idx="10">
                  <c:v>CPG / CEE</c:v>
                </c:pt>
                <c:pt idx="11">
                  <c:v>Total AS / SV Total</c:v>
                </c:pt>
              </c:strCache>
            </c:strRef>
          </c:cat>
          <c:val>
            <c:numRef>
              <c:f>(GRSV_CGAS_2_Zusatz!$C$113,GRSV_CGAS_2_Zusatz!$E$113,GRSV_CGAS_2_Zusatz!$G$113:$P$113)</c:f>
              <c:numCache>
                <c:formatCode>0.000000</c:formatCode>
                <c:ptCount val="12"/>
                <c:pt idx="0">
                  <c:v>4.4878737679216255E-2</c:v>
                </c:pt>
                <c:pt idx="1">
                  <c:v>3.602501781380426E-2</c:v>
                </c:pt>
                <c:pt idx="2">
                  <c:v>3.9876092672635546E-2</c:v>
                </c:pt>
                <c:pt idx="3">
                  <c:v>4.6106054887523229E-2</c:v>
                </c:pt>
                <c:pt idx="4">
                  <c:v>6.9173210475452232E-2</c:v>
                </c:pt>
                <c:pt idx="5">
                  <c:v>3.9954234714389664E-2</c:v>
                </c:pt>
                <c:pt idx="6">
                  <c:v>5.9291238438840307E-2</c:v>
                </c:pt>
                <c:pt idx="7">
                  <c:v>-0.12486618407549194</c:v>
                </c:pt>
                <c:pt idx="8">
                  <c:v>2.9009940010652845E-2</c:v>
                </c:pt>
                <c:pt idx="9">
                  <c:v>0.92444837447268446</c:v>
                </c:pt>
                <c:pt idx="10">
                  <c:v>-0.98812594813312915</c:v>
                </c:pt>
                <c:pt idx="11">
                  <c:v>4.078001372396662E-2</c:v>
                </c:pt>
              </c:numCache>
            </c:numRef>
          </c:val>
          <c:extLst>
            <c:ext xmlns:c16="http://schemas.microsoft.com/office/drawing/2014/chart" uri="{C3380CC4-5D6E-409C-BE32-E72D297353CC}">
              <c16:uniqueId val="{00000001-F698-4D98-BBBF-4736E599C669}"/>
            </c:ext>
          </c:extLst>
        </c:ser>
        <c:dLbls>
          <c:showLegendKey val="0"/>
          <c:showVal val="0"/>
          <c:showCatName val="0"/>
          <c:showSerName val="0"/>
          <c:showPercent val="0"/>
          <c:showBubbleSize val="0"/>
        </c:dLbls>
        <c:gapWidth val="150"/>
        <c:axId val="325108824"/>
        <c:axId val="565091296"/>
      </c:barChart>
      <c:catAx>
        <c:axId val="325108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de-DE"/>
          </a:p>
        </c:txPr>
        <c:crossAx val="565091296"/>
        <c:crossesAt val="0"/>
        <c:auto val="1"/>
        <c:lblAlgn val="ctr"/>
        <c:lblOffset val="100"/>
        <c:tickLblSkip val="1"/>
        <c:tickMarkSkip val="1"/>
        <c:noMultiLvlLbl val="0"/>
      </c:catAx>
      <c:valAx>
        <c:axId val="565091296"/>
        <c:scaling>
          <c:orientation val="minMax"/>
          <c:max val="0.5"/>
          <c:min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325108824"/>
        <c:crosses val="autoZero"/>
        <c:crossBetween val="between"/>
        <c:majorUnit val="5.000000000000001E-2"/>
        <c:minorUnit val="4.0000000000000114E-3"/>
      </c:valAx>
      <c:spPr>
        <a:solidFill>
          <a:schemeClr val="bg1"/>
        </a:solidFill>
        <a:ln w="12700">
          <a:solidFill>
            <a:srgbClr val="808080"/>
          </a:solidFill>
          <a:prstDash val="solid"/>
        </a:ln>
      </c:spPr>
    </c:plotArea>
    <c:legend>
      <c:legendPos val="b"/>
      <c:layout>
        <c:manualLayout>
          <c:xMode val="edge"/>
          <c:yMode val="edge"/>
          <c:x val="8.1134468283207722E-2"/>
          <c:y val="0.86120936805976178"/>
          <c:w val="0.52045269570661468"/>
          <c:h val="0.11168458509993943"/>
        </c:manualLayout>
      </c:layout>
      <c:overlay val="0"/>
      <c:spPr>
        <a:solidFill>
          <a:srgbClr val="FFFFFF"/>
        </a:solidFill>
        <a:ln w="3175">
          <a:solidFill>
            <a:srgbClr val="000000"/>
          </a:solidFill>
          <a:prstDash val="solid"/>
        </a:ln>
      </c:spPr>
    </c:legend>
    <c:plotVisOnly val="0"/>
    <c:dispBlanksAs val="gap"/>
    <c:showDLblsOverMax val="0"/>
  </c:chart>
  <c:spPr>
    <a:solidFill>
      <a:schemeClr val="bg1"/>
    </a:solidFill>
    <a:ln w="3175">
      <a:solidFill>
        <a:srgbClr val="000000"/>
      </a:solidFill>
      <a:prstDash val="solid"/>
    </a:ln>
  </c:spPr>
  <c:txPr>
    <a:bodyPr/>
    <a:lstStyle/>
    <a:p>
      <a:pPr>
        <a:defRPr sz="800" b="1"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178" footer="0.49212598450000178"/>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xdr:colOff>
      <xdr:row>21</xdr:row>
      <xdr:rowOff>104776</xdr:rowOff>
    </xdr:from>
    <xdr:to>
      <xdr:col>2</xdr:col>
      <xdr:colOff>1</xdr:colOff>
      <xdr:row>37</xdr:row>
      <xdr:rowOff>66675</xdr:rowOff>
    </xdr:to>
    <xdr:graphicFrame macro="">
      <xdr:nvGraphicFramePr>
        <xdr:cNvPr id="1072" name="Chart 12">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38</xdr:row>
      <xdr:rowOff>1</xdr:rowOff>
    </xdr:from>
    <xdr:to>
      <xdr:col>0</xdr:col>
      <xdr:colOff>3057525</xdr:colOff>
      <xdr:row>52</xdr:row>
      <xdr:rowOff>6350</xdr:rowOff>
    </xdr:to>
    <xdr:sp macro="" textlink="">
      <xdr:nvSpPr>
        <xdr:cNvPr id="7" name="Text Box 26">
          <a:extLst>
            <a:ext uri="{FF2B5EF4-FFF2-40B4-BE49-F238E27FC236}">
              <a16:creationId xmlns:a16="http://schemas.microsoft.com/office/drawing/2014/main" id="{00000000-0008-0000-0000-000007000000}"/>
            </a:ext>
          </a:extLst>
        </xdr:cNvPr>
        <xdr:cNvSpPr txBox="1">
          <a:spLocks noChangeArrowheads="1"/>
        </xdr:cNvSpPr>
      </xdr:nvSpPr>
      <xdr:spPr bwMode="auto">
        <a:xfrm>
          <a:off x="57150" y="8982076"/>
          <a:ext cx="3000375" cy="2578099"/>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Les comptes des différentes branches d’assurances sociales ont été harmonisés pour le compte global. C'est pourquoi certaines des valeurs mentionnées ci-dessus se différencient des valeurs dans les comptes d’exploitation (tableau 2.2 des chapitres sur les assurances sociales). Le total est consolidé. Les totaux des recettes (resp. des cotisations assurés/employeurs) et des dépenses (resp. des prestations sociales) sont apurés de 627 millions de francs représentant les cotisations de l’AC à l’AVS/AI/APG/AAP/AANP/PP et les allocations familiales de l’AI et de l’AC. Les montants peu élevés ne sont pas apurés.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47625</xdr:colOff>
      <xdr:row>37</xdr:row>
      <xdr:rowOff>180975</xdr:rowOff>
    </xdr:from>
    <xdr:to>
      <xdr:col>1</xdr:col>
      <xdr:colOff>3067051</xdr:colOff>
      <xdr:row>51</xdr:row>
      <xdr:rowOff>34925</xdr:rowOff>
    </xdr:to>
    <xdr:sp macro="" textlink="">
      <xdr:nvSpPr>
        <xdr:cNvPr id="8" name="Text Box 25">
          <a:extLst>
            <a:ext uri="{FF2B5EF4-FFF2-40B4-BE49-F238E27FC236}">
              <a16:creationId xmlns:a16="http://schemas.microsoft.com/office/drawing/2014/main" id="{00000000-0008-0000-0000-000008000000}"/>
            </a:ext>
          </a:extLst>
        </xdr:cNvPr>
        <xdr:cNvSpPr txBox="1">
          <a:spLocks noChangeArrowheads="1"/>
        </xdr:cNvSpPr>
      </xdr:nvSpPr>
      <xdr:spPr bwMode="auto">
        <a:xfrm>
          <a:off x="3162300" y="8963025"/>
          <a:ext cx="3019426" cy="2463800"/>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Die Rechnungen der einzelnen SV-Zweige wurden für die Gesamtrechnung harmonisiert. Daher unterscheiden sich einzelne der untenstehenden Werte von den Angaben in den Betriebsrechnungen (Tabelle 2.2 der Sozialversicherungskapitel). Das Total ist konsolidiert. Die Gesamteinnahmen (bzw. Beiträge Versicherte und Arbeitgeber) und -ausgaben (bzw. Sozialleistungen) sind um die 627 Mio. Fr. AHV/IV/EO/BUV/NBUV/BV-Beiträge der ALV und die Familienzulagen der IV und ALV bereinigt. Kleinere Beträge sind nicht bereinigt.</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0.89348</cdr:x>
      <cdr:y>0.86587</cdr:y>
    </cdr:from>
    <cdr:to>
      <cdr:x>0.89348</cdr:x>
      <cdr:y>0.86587</cdr:y>
    </cdr:to>
    <cdr:sp macro="" textlink="">
      <cdr:nvSpPr>
        <cdr:cNvPr id="2050" name="Text 1"/>
        <cdr:cNvSpPr txBox="1">
          <a:spLocks xmlns:a="http://schemas.openxmlformats.org/drawingml/2006/main" noChangeArrowheads="1"/>
        </cdr:cNvSpPr>
      </cdr:nvSpPr>
      <cdr:spPr bwMode="auto">
        <a:xfrm xmlns:a="http://schemas.openxmlformats.org/drawingml/2006/main">
          <a:off x="5432835" y="463823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CH" sz="1000" b="0" i="0" u="none" strike="noStrike" baseline="0">
              <a:solidFill>
                <a:srgbClr val="000000"/>
              </a:solidFill>
              <a:latin typeface="Arial"/>
              <a:cs typeface="Arial"/>
            </a:rPr>
            <a:t>Mrd. Fr.</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19</xdr:row>
      <xdr:rowOff>1</xdr:rowOff>
    </xdr:from>
    <xdr:to>
      <xdr:col>2</xdr:col>
      <xdr:colOff>0</xdr:colOff>
      <xdr:row>35</xdr:row>
      <xdr:rowOff>1</xdr:rowOff>
    </xdr:to>
    <xdr:graphicFrame macro="">
      <xdr:nvGraphicFramePr>
        <xdr:cNvPr id="2" name="Chart 3">
          <a:extLst>
            <a:ext uri="{FF2B5EF4-FFF2-40B4-BE49-F238E27FC236}">
              <a16:creationId xmlns:a16="http://schemas.microsoft.com/office/drawing/2014/main" id="{3ADE12AB-727A-4E9B-BE70-FE5431AB6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107950</xdr:colOff>
      <xdr:row>35</xdr:row>
      <xdr:rowOff>95250</xdr:rowOff>
    </xdr:from>
    <xdr:to>
      <xdr:col>0</xdr:col>
      <xdr:colOff>3108325</xdr:colOff>
      <xdr:row>48</xdr:row>
      <xdr:rowOff>126999</xdr:rowOff>
    </xdr:to>
    <xdr:sp macro="" textlink="">
      <xdr:nvSpPr>
        <xdr:cNvPr id="3" name="Text Box 26">
          <a:extLst>
            <a:ext uri="{FF2B5EF4-FFF2-40B4-BE49-F238E27FC236}">
              <a16:creationId xmlns:a16="http://schemas.microsoft.com/office/drawing/2014/main" id="{65CFF2AF-CB76-4C49-9767-340D1CF59F55}"/>
            </a:ext>
          </a:extLst>
        </xdr:cNvPr>
        <xdr:cNvSpPr txBox="1">
          <a:spLocks noChangeArrowheads="1"/>
        </xdr:cNvSpPr>
      </xdr:nvSpPr>
      <xdr:spPr bwMode="auto">
        <a:xfrm>
          <a:off x="107950" y="5762625"/>
          <a:ext cx="609600" cy="2136774"/>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Les comptes des différentes branches d’assurances sociales ont été harmonisés pour le compte global. C'est pourquoi certaines des valeurs mentionnées ci-dessus se différencient des valeurs dans les comptes d’exploitation (tableaux 3 et 4 des chapitres sur les assurances sociales). Le total est consolidé. Les totaux des recettes (resp. des cotisations assurés/employeurs) et des dépenses (resp. des prestations sociales) sont apurés de 627 millions de francs représentant les cotisations de l’AC à l’AVS/AI/APG/AAP/AANP/PP et les allocations familiales de l’AI et de l’AC. Les montants peu élevés ne sont pas apurés.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98425</xdr:colOff>
      <xdr:row>35</xdr:row>
      <xdr:rowOff>126999</xdr:rowOff>
    </xdr:from>
    <xdr:to>
      <xdr:col>1</xdr:col>
      <xdr:colOff>3117851</xdr:colOff>
      <xdr:row>48</xdr:row>
      <xdr:rowOff>38099</xdr:rowOff>
    </xdr:to>
    <xdr:sp macro="" textlink="">
      <xdr:nvSpPr>
        <xdr:cNvPr id="4" name="Text Box 25">
          <a:extLst>
            <a:ext uri="{FF2B5EF4-FFF2-40B4-BE49-F238E27FC236}">
              <a16:creationId xmlns:a16="http://schemas.microsoft.com/office/drawing/2014/main" id="{9DE8BCF8-78DB-40B6-BED2-40EBFF06C350}"/>
            </a:ext>
          </a:extLst>
        </xdr:cNvPr>
        <xdr:cNvSpPr txBox="1">
          <a:spLocks noChangeArrowheads="1"/>
        </xdr:cNvSpPr>
      </xdr:nvSpPr>
      <xdr:spPr bwMode="auto">
        <a:xfrm>
          <a:off x="812800" y="5794374"/>
          <a:ext cx="619126" cy="2016125"/>
        </a:xfrm>
        <a:prstGeom prst="rect">
          <a:avLst/>
        </a:prstGeom>
        <a:solidFill>
          <a:schemeClr val="bg1"/>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Die Rechnungen der einzelnen SV-Zweige wurden für die Gesamtrechnung harmonisiert. Daher unterscheiden sich einzelne der untenstehenden Werte von den Angaben in den Betriebsrechnungen (Tabellen 3 und 4 der Sozialversicherungskapitel). Das Total ist konsolidiert. Die Gesamteinnahmen (bzw. Beiträge Versicherte und Arbeitgeber) und -ausgaben (bzw. Sozialleistungen) sind um die 627 Mio. Fr. AHV/IV/EO/BUV/NBUV/BV-Beiträge der ALV und die Familienzulagen der IV und ALV bereinigt. Kleinere Beträge sind nicht bereinigt.</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0.6208</cdr:x>
      <cdr:y>0.16106</cdr:y>
    </cdr:from>
    <cdr:to>
      <cdr:x>0.6789</cdr:x>
      <cdr:y>0.23317</cdr:y>
    </cdr:to>
    <cdr:sp macro="" textlink="">
      <cdr:nvSpPr>
        <cdr:cNvPr id="2" name="Textfeld 1"/>
        <cdr:cNvSpPr txBox="1"/>
      </cdr:nvSpPr>
      <cdr:spPr>
        <a:xfrm xmlns:a="http://schemas.openxmlformats.org/drawingml/2006/main">
          <a:off x="3867151" y="638174"/>
          <a:ext cx="3619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K56"/>
  <sheetViews>
    <sheetView tabSelected="1" zoomScaleNormal="100" zoomScaleSheetLayoutView="100" workbookViewId="0"/>
  </sheetViews>
  <sheetFormatPr baseColWidth="10" defaultColWidth="10.7109375" defaultRowHeight="12.75" outlineLevelCol="1"/>
  <cols>
    <col min="1" max="2" width="46.7109375" style="1" customWidth="1"/>
    <col min="3" max="3" width="12.7109375" style="1" customWidth="1"/>
    <col min="4" max="4" width="12.7109375" style="1" hidden="1" customWidth="1" outlineLevel="1"/>
    <col min="5" max="5" width="12.7109375" style="1" customWidth="1" collapsed="1"/>
    <col min="6" max="6" width="12.7109375" style="1" hidden="1" customWidth="1" outlineLevel="1"/>
    <col min="7" max="7" width="12.7109375" style="1" customWidth="1" collapsed="1"/>
    <col min="8" max="11" width="12.7109375" style="1" customWidth="1"/>
    <col min="12" max="12" width="12.7109375" style="3" customWidth="1"/>
    <col min="13" max="16" width="12.7109375" style="4" customWidth="1"/>
    <col min="17" max="16384" width="10.7109375" style="1"/>
  </cols>
  <sheetData>
    <row r="1" spans="1:28" s="55" customFormat="1" ht="60" customHeight="1">
      <c r="A1" s="33" t="s">
        <v>88</v>
      </c>
      <c r="B1" s="54" t="s">
        <v>89</v>
      </c>
      <c r="C1" s="89"/>
      <c r="D1" s="89"/>
      <c r="E1" s="89"/>
      <c r="F1" s="89"/>
      <c r="G1" s="89"/>
      <c r="H1" s="89"/>
      <c r="I1" s="89"/>
      <c r="J1" s="90"/>
      <c r="K1" s="89"/>
      <c r="L1" s="89"/>
      <c r="M1" s="89"/>
      <c r="N1" s="89"/>
      <c r="O1" s="89"/>
      <c r="P1" s="89"/>
    </row>
    <row r="2" spans="1:28" s="55" customFormat="1" ht="15.75" customHeight="1">
      <c r="B2" s="9"/>
      <c r="C2" s="10" t="s">
        <v>6</v>
      </c>
      <c r="D2" s="10" t="s">
        <v>7</v>
      </c>
      <c r="E2" s="10" t="s">
        <v>8</v>
      </c>
      <c r="F2" s="10" t="s">
        <v>9</v>
      </c>
      <c r="G2" s="10" t="s">
        <v>68</v>
      </c>
      <c r="H2" s="10" t="s">
        <v>22</v>
      </c>
      <c r="I2" s="10" t="s">
        <v>57</v>
      </c>
      <c r="J2" s="10" t="s">
        <v>26</v>
      </c>
      <c r="K2" s="10" t="s">
        <v>10</v>
      </c>
      <c r="L2" s="10" t="s">
        <v>30</v>
      </c>
      <c r="M2" s="10" t="s">
        <v>86</v>
      </c>
      <c r="N2" s="10" t="s">
        <v>65</v>
      </c>
      <c r="O2" s="10" t="s">
        <v>66</v>
      </c>
      <c r="P2" s="10" t="s">
        <v>36</v>
      </c>
    </row>
    <row r="3" spans="1:28" s="55" customFormat="1" ht="15.75" customHeight="1">
      <c r="B3" s="9"/>
    </row>
    <row r="4" spans="1:28" ht="15.75" customHeight="1">
      <c r="A4" s="1" t="s">
        <v>84</v>
      </c>
      <c r="B4" s="1" t="s">
        <v>83</v>
      </c>
      <c r="C4" s="10" t="s">
        <v>0</v>
      </c>
      <c r="D4" s="16" t="s">
        <v>1</v>
      </c>
      <c r="E4" s="10" t="s">
        <v>2</v>
      </c>
      <c r="F4" s="16" t="s">
        <v>3</v>
      </c>
      <c r="G4" s="16" t="s">
        <v>69</v>
      </c>
      <c r="H4" s="10" t="s">
        <v>23</v>
      </c>
      <c r="I4" s="10" t="s">
        <v>25</v>
      </c>
      <c r="J4" s="10" t="s">
        <v>27</v>
      </c>
      <c r="K4" s="10" t="s">
        <v>4</v>
      </c>
      <c r="L4" s="10" t="s">
        <v>31</v>
      </c>
      <c r="M4" s="10" t="s">
        <v>85</v>
      </c>
      <c r="N4" s="10" t="s">
        <v>64</v>
      </c>
      <c r="O4" s="10" t="s">
        <v>63</v>
      </c>
      <c r="P4" s="10" t="s">
        <v>36</v>
      </c>
    </row>
    <row r="5" spans="1:28" ht="12" customHeight="1">
      <c r="A5" s="17" t="s">
        <v>60</v>
      </c>
      <c r="B5" s="32" t="s">
        <v>82</v>
      </c>
      <c r="C5" s="56">
        <v>37428.123981119992</v>
      </c>
      <c r="D5" s="57" t="s">
        <v>94</v>
      </c>
      <c r="E5" s="57">
        <v>6047.8755052300021</v>
      </c>
      <c r="F5" s="57" t="s">
        <v>94</v>
      </c>
      <c r="G5" s="58" t="s">
        <v>94</v>
      </c>
      <c r="H5" s="58">
        <v>65109.432199142124</v>
      </c>
      <c r="I5" s="58">
        <v>29128.511508050007</v>
      </c>
      <c r="J5" s="57">
        <v>6254.1891850000002</v>
      </c>
      <c r="K5" s="57">
        <v>2158.5179282899999</v>
      </c>
      <c r="L5" s="58">
        <v>7855.6658962700003</v>
      </c>
      <c r="M5" s="58">
        <v>6740.95929935</v>
      </c>
      <c r="N5" s="58" t="s">
        <v>94</v>
      </c>
      <c r="O5" s="58" t="s">
        <v>94</v>
      </c>
      <c r="P5" s="59">
        <v>160096.39824250212</v>
      </c>
      <c r="Q5"/>
      <c r="R5"/>
      <c r="S5"/>
    </row>
    <row r="6" spans="1:28" ht="12" customHeight="1">
      <c r="A6" s="18" t="s">
        <v>49</v>
      </c>
      <c r="B6" s="19" t="s">
        <v>37</v>
      </c>
      <c r="C6" s="56">
        <v>13749.253685739999</v>
      </c>
      <c r="D6" s="57">
        <v>3328.2921670000001</v>
      </c>
      <c r="E6" s="57">
        <v>4030.5870850000001</v>
      </c>
      <c r="F6" s="57">
        <v>2384.1262999999999</v>
      </c>
      <c r="G6" s="58">
        <v>5712.4184669999995</v>
      </c>
      <c r="H6" s="58" t="s">
        <v>94</v>
      </c>
      <c r="I6" s="58">
        <v>5919.1193598200016</v>
      </c>
      <c r="J6" s="57" t="s">
        <v>94</v>
      </c>
      <c r="K6" s="57" t="s">
        <v>94</v>
      </c>
      <c r="L6" s="58">
        <v>1300.8044337000001</v>
      </c>
      <c r="M6" s="58">
        <v>188.18580776000002</v>
      </c>
      <c r="N6" s="58">
        <v>26.252312329999999</v>
      </c>
      <c r="O6" s="58">
        <v>3.2935952499999996</v>
      </c>
      <c r="P6" s="59">
        <v>30929.914746599999</v>
      </c>
      <c r="Q6"/>
      <c r="R6"/>
      <c r="S6"/>
      <c r="T6" s="3"/>
    </row>
    <row r="7" spans="1:28" s="14" customFormat="1" ht="12" customHeight="1">
      <c r="A7" s="20" t="s">
        <v>40</v>
      </c>
      <c r="B7" s="21" t="s">
        <v>38</v>
      </c>
      <c r="C7" s="60">
        <v>10090.482312979999</v>
      </c>
      <c r="D7" s="61">
        <v>1001.825482</v>
      </c>
      <c r="E7" s="61">
        <v>4030.5870850000001</v>
      </c>
      <c r="F7" s="61">
        <v>900.75186399999996</v>
      </c>
      <c r="G7" s="62">
        <v>1902.577346</v>
      </c>
      <c r="H7" s="62" t="s">
        <v>94</v>
      </c>
      <c r="I7" s="62">
        <v>3042.8785870000006</v>
      </c>
      <c r="J7" s="61" t="s">
        <v>94</v>
      </c>
      <c r="K7" s="61" t="s">
        <v>94</v>
      </c>
      <c r="L7" s="62">
        <v>1098.2730587000001</v>
      </c>
      <c r="M7" s="62">
        <v>41.753144169999999</v>
      </c>
      <c r="N7" s="62">
        <v>26.252312329999999</v>
      </c>
      <c r="O7" s="62">
        <v>3.2935952499999996</v>
      </c>
      <c r="P7" s="63">
        <v>20236.09744143</v>
      </c>
      <c r="Q7"/>
      <c r="R7"/>
      <c r="S7"/>
      <c r="T7" s="3"/>
    </row>
    <row r="8" spans="1:28">
      <c r="A8" s="22" t="s">
        <v>62</v>
      </c>
      <c r="B8" s="22" t="s">
        <v>61</v>
      </c>
      <c r="C8" s="56">
        <v>648.4554896529537</v>
      </c>
      <c r="D8" s="57" t="s">
        <v>94</v>
      </c>
      <c r="E8" s="57">
        <v>59.094860723809589</v>
      </c>
      <c r="F8" s="57" t="s">
        <v>94</v>
      </c>
      <c r="G8" s="58" t="s">
        <v>94</v>
      </c>
      <c r="H8" s="58">
        <v>16303.439333775495</v>
      </c>
      <c r="I8" s="58">
        <v>204.37986958999988</v>
      </c>
      <c r="J8" s="57">
        <v>1510.3534230000002</v>
      </c>
      <c r="K8" s="57">
        <v>27.602908993236582</v>
      </c>
      <c r="L8" s="58">
        <v>43.932776869999998</v>
      </c>
      <c r="M8" s="58">
        <v>82.282060000000001</v>
      </c>
      <c r="N8" s="58" t="s">
        <v>94</v>
      </c>
      <c r="O8" s="58" t="s">
        <v>94</v>
      </c>
      <c r="P8" s="59">
        <v>18879.540722605499</v>
      </c>
      <c r="Q8"/>
      <c r="R8"/>
      <c r="S8"/>
      <c r="T8" s="3"/>
    </row>
    <row r="9" spans="1:28" s="6" customFormat="1" ht="12" customHeight="1">
      <c r="A9" s="18" t="s">
        <v>41</v>
      </c>
      <c r="B9" s="19" t="s">
        <v>39</v>
      </c>
      <c r="C9" s="56">
        <v>4.9660353699999993</v>
      </c>
      <c r="D9" s="57" t="s">
        <v>94</v>
      </c>
      <c r="E9" s="57">
        <v>35.237845490000005</v>
      </c>
      <c r="F9" s="57" t="s">
        <v>94</v>
      </c>
      <c r="G9" s="58" t="s">
        <v>94</v>
      </c>
      <c r="H9" s="58">
        <v>187.88043013272517</v>
      </c>
      <c r="I9" s="58">
        <v>31.127895600000215</v>
      </c>
      <c r="J9" s="57">
        <v>237.26182399999999</v>
      </c>
      <c r="K9" s="57" t="s">
        <v>94</v>
      </c>
      <c r="L9" s="58">
        <v>14.549781050000004</v>
      </c>
      <c r="M9" s="58">
        <v>353.90640100000002</v>
      </c>
      <c r="N9" s="58" t="s">
        <v>94</v>
      </c>
      <c r="O9" s="58" t="s">
        <v>94</v>
      </c>
      <c r="P9" s="59">
        <v>864.93021264272534</v>
      </c>
      <c r="Q9"/>
      <c r="R9"/>
      <c r="S9"/>
      <c r="T9" s="3"/>
      <c r="U9" s="1"/>
      <c r="V9" s="1"/>
      <c r="W9" s="1"/>
      <c r="X9" s="1"/>
      <c r="Y9" s="1"/>
      <c r="Z9" s="1"/>
      <c r="AA9" s="1"/>
      <c r="AB9" s="1"/>
    </row>
    <row r="10" spans="1:28" s="5" customFormat="1" ht="30" customHeight="1">
      <c r="A10" s="23" t="s">
        <v>12</v>
      </c>
      <c r="B10" s="23" t="s">
        <v>13</v>
      </c>
      <c r="C10" s="64">
        <v>51830.799191882943</v>
      </c>
      <c r="D10" s="65">
        <v>3328.2921670000001</v>
      </c>
      <c r="E10" s="65">
        <v>10172.795296443814</v>
      </c>
      <c r="F10" s="65">
        <v>2384.1262999999999</v>
      </c>
      <c r="G10" s="66">
        <v>5712.4184669999995</v>
      </c>
      <c r="H10" s="66">
        <v>81600.751963050338</v>
      </c>
      <c r="I10" s="66">
        <v>35283.138633060007</v>
      </c>
      <c r="J10" s="65">
        <v>8001.8044320000008</v>
      </c>
      <c r="K10" s="65">
        <v>2186.1208372832366</v>
      </c>
      <c r="L10" s="66">
        <v>9214.9528878900019</v>
      </c>
      <c r="M10" s="66">
        <v>7365.3335681099998</v>
      </c>
      <c r="N10" s="66">
        <v>26.252312329999999</v>
      </c>
      <c r="O10" s="66">
        <v>3.2935952499999996</v>
      </c>
      <c r="P10" s="59">
        <v>210770.78392435037</v>
      </c>
      <c r="Q10"/>
      <c r="R10" s="1"/>
      <c r="S10" s="1"/>
      <c r="T10" s="3"/>
      <c r="U10" s="1"/>
      <c r="V10" s="1"/>
      <c r="W10" s="1"/>
      <c r="X10" s="1"/>
      <c r="Y10" s="1"/>
      <c r="Z10" s="1"/>
      <c r="AA10" s="1"/>
      <c r="AB10" s="1"/>
    </row>
    <row r="11" spans="1:28" ht="12" customHeight="1">
      <c r="A11" s="18" t="s">
        <v>42</v>
      </c>
      <c r="B11" s="19" t="s">
        <v>45</v>
      </c>
      <c r="C11" s="56">
        <v>49725.599648610005</v>
      </c>
      <c r="D11" s="57">
        <v>3328.2921670000001</v>
      </c>
      <c r="E11" s="57">
        <v>9215.9784336299999</v>
      </c>
      <c r="F11" s="57">
        <v>2384.1262999999999</v>
      </c>
      <c r="G11" s="58">
        <v>5712.4184669999995</v>
      </c>
      <c r="H11" s="58">
        <v>49667.528526718495</v>
      </c>
      <c r="I11" s="58">
        <v>35257.305756300004</v>
      </c>
      <c r="J11" s="57">
        <v>6322.2873560000007</v>
      </c>
      <c r="K11" s="57">
        <v>1981.0683546500002</v>
      </c>
      <c r="L11" s="58">
        <v>5666.9748948899996</v>
      </c>
      <c r="M11" s="58">
        <v>6557.6274743700005</v>
      </c>
      <c r="N11" s="58">
        <v>26.252312329999999</v>
      </c>
      <c r="O11" s="58">
        <v>3.29535255</v>
      </c>
      <c r="P11" s="59">
        <v>169509.45931709852</v>
      </c>
      <c r="Q11"/>
      <c r="T11" s="3"/>
    </row>
    <row r="12" spans="1:28" ht="12" customHeight="1">
      <c r="A12" s="18" t="s">
        <v>11</v>
      </c>
      <c r="B12" s="19" t="s">
        <v>5</v>
      </c>
      <c r="C12" s="56">
        <v>227.28308893000002</v>
      </c>
      <c r="D12" s="57" t="s">
        <v>95</v>
      </c>
      <c r="E12" s="57">
        <v>796.71395224000003</v>
      </c>
      <c r="F12" s="57" t="s">
        <v>95</v>
      </c>
      <c r="G12" s="58" t="s">
        <v>95</v>
      </c>
      <c r="H12" s="58">
        <v>6072.2192071232175</v>
      </c>
      <c r="I12" s="58">
        <v>1717.998672140001</v>
      </c>
      <c r="J12" s="57">
        <v>1001.0743600000001</v>
      </c>
      <c r="K12" s="57">
        <v>4.6413702099999998</v>
      </c>
      <c r="L12" s="58">
        <v>784.74613680000004</v>
      </c>
      <c r="M12" s="58">
        <v>136.17555673999999</v>
      </c>
      <c r="N12" s="58" t="s">
        <v>94</v>
      </c>
      <c r="O12" s="58">
        <v>-1.7572999999999992E-3</v>
      </c>
      <c r="P12" s="59">
        <v>10740.850586883218</v>
      </c>
      <c r="Q12"/>
      <c r="T12" s="3"/>
    </row>
    <row r="13" spans="1:28" ht="12" customHeight="1">
      <c r="A13" s="18" t="s">
        <v>43</v>
      </c>
      <c r="B13" s="19" t="s">
        <v>44</v>
      </c>
      <c r="C13" s="56" t="s">
        <v>94</v>
      </c>
      <c r="D13" s="57" t="s">
        <v>94</v>
      </c>
      <c r="E13" s="57">
        <v>51.421021320000001</v>
      </c>
      <c r="F13" s="57" t="s">
        <v>94</v>
      </c>
      <c r="G13" s="58" t="s">
        <v>94</v>
      </c>
      <c r="H13" s="58">
        <v>5931.6365266758503</v>
      </c>
      <c r="I13" s="58">
        <v>4.9936860899999846</v>
      </c>
      <c r="J13" s="57">
        <v>163.84393</v>
      </c>
      <c r="K13" s="57" t="s">
        <v>94</v>
      </c>
      <c r="L13" s="58">
        <v>3.0337459999999998</v>
      </c>
      <c r="M13" s="58">
        <v>413.05631900000003</v>
      </c>
      <c r="N13" s="58" t="s">
        <v>94</v>
      </c>
      <c r="O13" s="58" t="s">
        <v>94</v>
      </c>
      <c r="P13" s="59">
        <v>6567.9852290858507</v>
      </c>
      <c r="Q13"/>
      <c r="T13" s="3"/>
    </row>
    <row r="14" spans="1:28" s="5" customFormat="1" ht="30" customHeight="1">
      <c r="A14" s="23" t="s">
        <v>14</v>
      </c>
      <c r="B14" s="23" t="s">
        <v>15</v>
      </c>
      <c r="C14" s="64">
        <v>49952.882737540007</v>
      </c>
      <c r="D14" s="65">
        <v>3328.2921670000001</v>
      </c>
      <c r="E14" s="65">
        <v>10064.11340719</v>
      </c>
      <c r="F14" s="65">
        <v>2384.1262999999999</v>
      </c>
      <c r="G14" s="66">
        <v>5712.4184669999995</v>
      </c>
      <c r="H14" s="66">
        <v>61671.384260517567</v>
      </c>
      <c r="I14" s="66">
        <v>36980.29811453</v>
      </c>
      <c r="J14" s="65">
        <v>7487.2056460000013</v>
      </c>
      <c r="K14" s="65">
        <v>1985.7097248600003</v>
      </c>
      <c r="L14" s="66">
        <v>6454.7547776900001</v>
      </c>
      <c r="M14" s="66">
        <v>7106.8593501100004</v>
      </c>
      <c r="N14" s="66">
        <v>26.252312329999999</v>
      </c>
      <c r="O14" s="66">
        <v>3.2935952500000001</v>
      </c>
      <c r="P14" s="59">
        <v>186818.29513306756</v>
      </c>
      <c r="Q14"/>
      <c r="R14" s="1"/>
      <c r="S14" s="1"/>
      <c r="T14" s="3"/>
      <c r="U14" s="1"/>
      <c r="V14" s="1"/>
      <c r="W14" s="1"/>
      <c r="X14" s="1"/>
      <c r="Y14" s="1"/>
      <c r="Z14" s="1"/>
      <c r="AA14" s="1"/>
      <c r="AB14" s="1"/>
    </row>
    <row r="15" spans="1:28" s="5" customFormat="1" ht="30" customHeight="1">
      <c r="A15" s="24" t="s">
        <v>56</v>
      </c>
      <c r="B15" s="25" t="s">
        <v>55</v>
      </c>
      <c r="C15" s="64">
        <v>1877.916454342936</v>
      </c>
      <c r="D15" s="65" t="s">
        <v>94</v>
      </c>
      <c r="E15" s="65">
        <v>108.68188925381401</v>
      </c>
      <c r="F15" s="65" t="s">
        <v>94</v>
      </c>
      <c r="G15" s="66" t="s">
        <v>94</v>
      </c>
      <c r="H15" s="66">
        <v>19929.367702532771</v>
      </c>
      <c r="I15" s="66">
        <v>-1697.1594814699929</v>
      </c>
      <c r="J15" s="65">
        <v>514.59878599999956</v>
      </c>
      <c r="K15" s="65">
        <v>200.41111242323632</v>
      </c>
      <c r="L15" s="66">
        <v>2760.1981102000018</v>
      </c>
      <c r="M15" s="66">
        <v>258.47421799999938</v>
      </c>
      <c r="N15" s="66" t="s">
        <v>94</v>
      </c>
      <c r="O15" s="66" t="s">
        <v>94</v>
      </c>
      <c r="P15" s="59">
        <v>23952.488791282765</v>
      </c>
      <c r="Q15"/>
      <c r="R15" s="1"/>
      <c r="S15" s="1"/>
      <c r="T15" s="3"/>
      <c r="U15" s="1"/>
      <c r="V15" s="1"/>
      <c r="W15" s="1"/>
      <c r="X15" s="1"/>
      <c r="Y15" s="1"/>
      <c r="Z15" s="1"/>
      <c r="AA15" s="1"/>
      <c r="AB15" s="1"/>
    </row>
    <row r="16" spans="1:28" ht="12" customHeight="1">
      <c r="A16" s="26" t="s">
        <v>51</v>
      </c>
      <c r="B16" s="26" t="s">
        <v>52</v>
      </c>
      <c r="C16" s="56">
        <v>978.75564351704622</v>
      </c>
      <c r="D16" s="57" t="s">
        <v>94</v>
      </c>
      <c r="E16" s="57">
        <v>96.877871386190421</v>
      </c>
      <c r="F16" s="57" t="s">
        <v>94</v>
      </c>
      <c r="G16" s="58" t="s">
        <v>94</v>
      </c>
      <c r="H16" s="58">
        <v>43681.641563527934</v>
      </c>
      <c r="I16" s="58">
        <v>456.02</v>
      </c>
      <c r="J16" s="57">
        <v>1385.6420000000001</v>
      </c>
      <c r="K16" s="57">
        <v>45.251161176763418</v>
      </c>
      <c r="L16" s="58" t="s">
        <v>94</v>
      </c>
      <c r="M16" s="58" t="s">
        <v>95</v>
      </c>
      <c r="N16" s="58" t="s">
        <v>94</v>
      </c>
      <c r="O16" s="58" t="s">
        <v>94</v>
      </c>
      <c r="P16" s="59">
        <v>46644.188239607931</v>
      </c>
      <c r="Q16"/>
      <c r="T16" s="3"/>
    </row>
    <row r="17" spans="1:28" ht="12" customHeight="1">
      <c r="A17" s="18" t="s">
        <v>47</v>
      </c>
      <c r="B17" s="19" t="s">
        <v>48</v>
      </c>
      <c r="C17" s="56" t="s">
        <v>94</v>
      </c>
      <c r="D17" s="57" t="s">
        <v>94</v>
      </c>
      <c r="E17" s="57" t="s">
        <v>94</v>
      </c>
      <c r="F17" s="57" t="s">
        <v>94</v>
      </c>
      <c r="G17" s="58" t="s">
        <v>94</v>
      </c>
      <c r="H17" s="58">
        <v>-1519.7766069408244</v>
      </c>
      <c r="I17" s="58">
        <v>665.51941331999524</v>
      </c>
      <c r="J17" s="57">
        <v>-380.61812879608374</v>
      </c>
      <c r="K17" s="57" t="s">
        <v>94</v>
      </c>
      <c r="L17" s="58" t="s">
        <v>94</v>
      </c>
      <c r="M17" s="58">
        <v>-7.1049089999996795</v>
      </c>
      <c r="N17" s="58" t="s">
        <v>94</v>
      </c>
      <c r="O17" s="58" t="s">
        <v>94</v>
      </c>
      <c r="P17" s="59">
        <v>-1241.9802314169126</v>
      </c>
      <c r="Q17"/>
      <c r="T17" s="3"/>
    </row>
    <row r="18" spans="1:28" s="5" customFormat="1" ht="30" customHeight="1">
      <c r="A18" s="67" t="s">
        <v>53</v>
      </c>
      <c r="B18" s="68" t="s">
        <v>54</v>
      </c>
      <c r="C18" s="64">
        <v>49891.844407230004</v>
      </c>
      <c r="D18" s="65" t="s">
        <v>94</v>
      </c>
      <c r="E18" s="65">
        <v>-6059.2092683299979</v>
      </c>
      <c r="F18" s="65" t="s">
        <v>94</v>
      </c>
      <c r="G18" s="66" t="s">
        <v>94</v>
      </c>
      <c r="H18" s="66">
        <v>1127878.3206896416</v>
      </c>
      <c r="I18" s="66">
        <v>13060.276075770002</v>
      </c>
      <c r="J18" s="65">
        <v>68246.772008293919</v>
      </c>
      <c r="K18" s="65">
        <v>1860.50492525</v>
      </c>
      <c r="L18" s="66">
        <v>6780.7699059800007</v>
      </c>
      <c r="M18" s="66">
        <v>3634.0317869999999</v>
      </c>
      <c r="N18" s="66" t="s">
        <v>94</v>
      </c>
      <c r="O18" s="66" t="s">
        <v>94</v>
      </c>
      <c r="P18" s="59">
        <v>1265293.3105308355</v>
      </c>
      <c r="Q18"/>
      <c r="R18" s="1"/>
      <c r="S18" s="1"/>
      <c r="T18" s="3"/>
      <c r="U18" s="1"/>
      <c r="V18" s="1"/>
      <c r="W18" s="1"/>
      <c r="X18" s="1"/>
      <c r="Y18" s="1"/>
      <c r="Z18" s="1"/>
      <c r="AA18" s="1"/>
      <c r="AB18" s="1"/>
    </row>
    <row r="19" spans="1:28" s="6" customFormat="1" ht="15.75" customHeight="1" thickBot="1">
      <c r="A19" s="69" t="s">
        <v>50</v>
      </c>
      <c r="B19" s="70" t="s">
        <v>58</v>
      </c>
      <c r="C19" s="71">
        <v>0.27524444901369666</v>
      </c>
      <c r="D19" s="72">
        <v>1</v>
      </c>
      <c r="E19" s="72">
        <v>0.40049102408965997</v>
      </c>
      <c r="F19" s="72">
        <v>1</v>
      </c>
      <c r="G19" s="72">
        <v>1</v>
      </c>
      <c r="H19" s="72" t="s">
        <v>94</v>
      </c>
      <c r="I19" s="72">
        <v>0.16006142896653147</v>
      </c>
      <c r="J19" s="72" t="s">
        <v>94</v>
      </c>
      <c r="K19" s="72" t="s">
        <v>94</v>
      </c>
      <c r="L19" s="72">
        <v>0.20152654570179138</v>
      </c>
      <c r="M19" s="72">
        <v>2.647946138924042E-2</v>
      </c>
      <c r="N19" s="72">
        <v>1</v>
      </c>
      <c r="O19" s="72">
        <v>0.99999999999999989</v>
      </c>
      <c r="P19" s="73">
        <v>0.16556148702978549</v>
      </c>
      <c r="Q19"/>
      <c r="T19" s="3"/>
    </row>
    <row r="20" spans="1:28" ht="15.75" customHeight="1">
      <c r="A20"/>
      <c r="B20" s="74"/>
      <c r="C20" s="2"/>
      <c r="D20" s="2"/>
      <c r="E20" s="2"/>
      <c r="F20" s="2"/>
      <c r="G20" s="2"/>
      <c r="H20" s="2"/>
      <c r="I20" s="2"/>
      <c r="J20" s="7"/>
      <c r="K20" s="7"/>
    </row>
    <row r="21" spans="1:28" ht="54">
      <c r="A21" s="33" t="s">
        <v>90</v>
      </c>
      <c r="B21" s="54" t="s">
        <v>91</v>
      </c>
      <c r="C21" s="50"/>
      <c r="D21" s="50"/>
      <c r="E21" s="50"/>
      <c r="F21" s="50"/>
      <c r="G21" s="50"/>
      <c r="H21" s="50"/>
      <c r="I21" s="50"/>
      <c r="J21" s="50"/>
      <c r="K21" s="50"/>
      <c r="L21" s="50"/>
      <c r="M21" s="50"/>
      <c r="N21" s="50"/>
      <c r="O21" s="50"/>
      <c r="P21" s="50"/>
    </row>
    <row r="22" spans="1:28" ht="14.25">
      <c r="A22"/>
      <c r="B22" s="75"/>
      <c r="C22" s="50"/>
      <c r="D22" s="50"/>
      <c r="E22" s="50"/>
      <c r="F22" s="50"/>
      <c r="G22" s="50"/>
      <c r="H22" s="50"/>
      <c r="I22" s="50"/>
      <c r="J22" s="50"/>
      <c r="K22" s="50"/>
      <c r="L22" s="50"/>
      <c r="M22" s="50"/>
      <c r="N22" s="50"/>
      <c r="O22" s="50"/>
      <c r="P22" s="50"/>
    </row>
    <row r="23" spans="1:28" ht="14.25">
      <c r="A23"/>
      <c r="B23" s="75"/>
      <c r="C23" s="76"/>
      <c r="D23" s="76"/>
      <c r="E23" s="76"/>
      <c r="F23" s="76"/>
      <c r="G23" s="76"/>
      <c r="H23" s="76"/>
      <c r="I23" s="76"/>
      <c r="J23" s="76"/>
      <c r="K23" s="76"/>
      <c r="L23" s="76"/>
      <c r="M23" s="76"/>
      <c r="N23" s="76"/>
      <c r="O23" s="76"/>
      <c r="P23" s="76"/>
    </row>
    <row r="24" spans="1:28" ht="14.25">
      <c r="A24"/>
      <c r="B24" s="75"/>
      <c r="C24" s="77"/>
      <c r="D24" s="77"/>
      <c r="E24" s="77"/>
      <c r="F24" s="77"/>
      <c r="G24" s="77"/>
      <c r="H24" s="77"/>
      <c r="I24" s="77"/>
      <c r="J24" s="77"/>
      <c r="K24" s="77"/>
      <c r="L24" s="77"/>
      <c r="M24" s="77"/>
      <c r="N24" s="77"/>
      <c r="O24" s="77"/>
      <c r="P24" s="77"/>
    </row>
    <row r="25" spans="1:28" ht="14.25">
      <c r="A25"/>
      <c r="B25" s="75"/>
      <c r="C25" s="2"/>
      <c r="D25" s="2"/>
      <c r="E25" s="2"/>
      <c r="F25" s="2"/>
      <c r="G25" s="2"/>
      <c r="H25" s="2"/>
      <c r="I25" s="2"/>
      <c r="J25" s="7"/>
      <c r="K25" s="7"/>
    </row>
    <row r="26" spans="1:28" ht="14.25">
      <c r="A26"/>
      <c r="B26" s="75"/>
      <c r="C26" s="2"/>
      <c r="D26" s="2"/>
      <c r="E26" s="2"/>
      <c r="F26" s="2"/>
      <c r="G26" s="2"/>
      <c r="H26" s="2"/>
      <c r="I26" s="2"/>
      <c r="J26" s="7"/>
      <c r="K26" s="7"/>
    </row>
    <row r="27" spans="1:28" ht="14.25">
      <c r="A27"/>
      <c r="B27" s="75"/>
      <c r="C27" s="2"/>
      <c r="D27" s="2"/>
      <c r="E27" s="2"/>
      <c r="F27" s="2"/>
      <c r="G27" s="2"/>
      <c r="H27" s="2"/>
      <c r="I27" s="2"/>
      <c r="J27" s="7"/>
      <c r="K27" s="7"/>
    </row>
    <row r="28" spans="1:28" ht="14.25">
      <c r="A28"/>
      <c r="B28" s="75"/>
      <c r="C28" s="2"/>
      <c r="D28" s="2"/>
      <c r="E28" s="2"/>
      <c r="F28" s="2"/>
      <c r="G28" s="2"/>
      <c r="H28" s="2"/>
      <c r="I28" s="2"/>
      <c r="J28" s="7"/>
      <c r="K28" s="7"/>
    </row>
    <row r="29" spans="1:28" ht="14.25">
      <c r="A29"/>
      <c r="B29" s="75"/>
      <c r="C29" s="2"/>
      <c r="D29" s="2"/>
      <c r="E29" s="2"/>
      <c r="F29" s="2"/>
      <c r="G29" s="2"/>
      <c r="H29" s="2"/>
      <c r="I29" s="2"/>
      <c r="J29" s="7"/>
      <c r="K29" s="7"/>
    </row>
    <row r="30" spans="1:28" ht="14.25">
      <c r="A30"/>
      <c r="B30" s="75"/>
      <c r="C30" s="2"/>
      <c r="D30" s="2"/>
      <c r="E30" s="2"/>
      <c r="F30" s="2"/>
      <c r="G30" s="2"/>
      <c r="H30" s="2"/>
      <c r="I30" s="2"/>
      <c r="J30" s="7"/>
      <c r="K30" s="7"/>
    </row>
    <row r="31" spans="1:28" ht="14.25">
      <c r="A31"/>
      <c r="B31" s="75"/>
      <c r="C31" s="2"/>
      <c r="D31" s="2"/>
      <c r="E31" s="2"/>
      <c r="F31" s="2"/>
      <c r="G31" s="2"/>
      <c r="H31" s="2"/>
      <c r="I31" s="2"/>
      <c r="J31" s="7"/>
      <c r="K31" s="7"/>
    </row>
    <row r="32" spans="1:28" ht="14.25">
      <c r="A32"/>
      <c r="B32" s="75"/>
      <c r="C32" s="2"/>
      <c r="D32" s="2"/>
      <c r="E32" s="2"/>
      <c r="F32" s="2"/>
      <c r="G32" s="2"/>
      <c r="H32" s="2"/>
      <c r="I32" s="2"/>
      <c r="J32" s="7"/>
      <c r="K32" s="7"/>
    </row>
    <row r="33" spans="1:11" ht="14.25">
      <c r="A33"/>
      <c r="B33" s="75"/>
      <c r="C33" s="2"/>
      <c r="D33" s="2"/>
      <c r="E33" s="2"/>
      <c r="F33" s="2"/>
      <c r="G33" s="2"/>
      <c r="H33" s="2"/>
      <c r="I33" s="2"/>
      <c r="J33" s="7"/>
      <c r="K33" s="7"/>
    </row>
    <row r="34" spans="1:11" ht="14.25">
      <c r="A34"/>
      <c r="B34" s="75"/>
      <c r="C34" s="2"/>
      <c r="D34" s="2"/>
      <c r="E34" s="2"/>
      <c r="F34" s="2"/>
      <c r="G34" s="2"/>
      <c r="H34" s="2"/>
      <c r="I34" s="2"/>
      <c r="J34" s="7"/>
      <c r="K34" s="7"/>
    </row>
    <row r="35" spans="1:11" ht="80.25" customHeight="1">
      <c r="A35"/>
      <c r="B35" s="75"/>
      <c r="C35" s="2"/>
      <c r="D35" s="2"/>
      <c r="E35" s="2"/>
      <c r="F35" s="2"/>
      <c r="G35" s="2"/>
      <c r="H35" s="2"/>
      <c r="I35" s="2"/>
      <c r="J35" s="7"/>
      <c r="K35" s="7"/>
    </row>
    <row r="36" spans="1:11">
      <c r="A36" s="78"/>
      <c r="B36" s="78"/>
      <c r="C36" s="2"/>
      <c r="D36" s="2"/>
      <c r="E36" s="2"/>
      <c r="F36" s="2"/>
      <c r="G36" s="2"/>
      <c r="H36" s="2"/>
      <c r="I36" s="2"/>
      <c r="J36" s="7"/>
      <c r="K36" s="7"/>
    </row>
    <row r="37" spans="1:11" s="78" customFormat="1" ht="15.75" customHeight="1"/>
    <row r="38" spans="1:11" ht="15.75" customHeight="1"/>
    <row r="39" spans="1:11" ht="15.75" customHeight="1"/>
    <row r="40" spans="1:11" ht="15.75" customHeight="1"/>
    <row r="41" spans="1:11" ht="15.75" customHeight="1"/>
    <row r="42" spans="1:11" ht="15.75" customHeight="1"/>
    <row r="43" spans="1:11" ht="15.75" customHeight="1"/>
    <row r="44" spans="1:11" ht="15.75" customHeight="1"/>
    <row r="45" spans="1:11" ht="15.75" customHeight="1"/>
    <row r="46" spans="1:11" ht="15.75" customHeight="1"/>
    <row r="54" spans="1:37" ht="25.5">
      <c r="C54" s="79" t="s">
        <v>18</v>
      </c>
      <c r="D54" s="80" t="s">
        <v>19</v>
      </c>
      <c r="E54" s="79" t="s">
        <v>20</v>
      </c>
      <c r="F54" s="80" t="s">
        <v>21</v>
      </c>
      <c r="G54" s="80" t="s">
        <v>70</v>
      </c>
      <c r="H54" s="79" t="s">
        <v>24</v>
      </c>
      <c r="I54" s="79" t="s">
        <v>59</v>
      </c>
      <c r="J54" s="79" t="s">
        <v>28</v>
      </c>
      <c r="K54" s="79" t="s">
        <v>29</v>
      </c>
      <c r="L54" s="79" t="s">
        <v>32</v>
      </c>
      <c r="M54" s="79" t="s">
        <v>87</v>
      </c>
      <c r="N54" s="79" t="s">
        <v>71</v>
      </c>
      <c r="O54" s="79" t="s">
        <v>67</v>
      </c>
      <c r="P54" s="16" t="s">
        <v>46</v>
      </c>
    </row>
    <row r="55" spans="1:37">
      <c r="A55" s="12" t="s">
        <v>12</v>
      </c>
      <c r="B55" s="81" t="s">
        <v>16</v>
      </c>
      <c r="C55" s="82">
        <f t="shared" ref="C55:P55" si="0">C10/1000</f>
        <v>51.830799191882946</v>
      </c>
      <c r="D55" s="83">
        <f t="shared" si="0"/>
        <v>3.3282921669999999</v>
      </c>
      <c r="E55" s="83">
        <f t="shared" si="0"/>
        <v>10.172795296443814</v>
      </c>
      <c r="F55" s="83">
        <f t="shared" si="0"/>
        <v>2.3841262999999997</v>
      </c>
      <c r="G55" s="83">
        <f t="shared" si="0"/>
        <v>5.7124184669999991</v>
      </c>
      <c r="H55" s="83">
        <f t="shared" si="0"/>
        <v>81.600751963050342</v>
      </c>
      <c r="I55" s="83">
        <f t="shared" si="0"/>
        <v>35.283138633060005</v>
      </c>
      <c r="J55" s="83">
        <f t="shared" si="0"/>
        <v>8.0018044320000001</v>
      </c>
      <c r="K55" s="83">
        <f t="shared" si="0"/>
        <v>2.1861208372832368</v>
      </c>
      <c r="L55" s="83">
        <f t="shared" si="0"/>
        <v>9.2149528878900018</v>
      </c>
      <c r="M55" s="83">
        <f t="shared" si="0"/>
        <v>7.3653335681099996</v>
      </c>
      <c r="N55" s="83">
        <f t="shared" si="0"/>
        <v>2.6252312329999999E-2</v>
      </c>
      <c r="O55" s="83">
        <f t="shared" si="0"/>
        <v>3.2935952499999997E-3</v>
      </c>
      <c r="P55" s="84">
        <f t="shared" si="0"/>
        <v>210.77078392435038</v>
      </c>
      <c r="R55" s="3"/>
      <c r="S55" s="3"/>
      <c r="T55" s="3"/>
      <c r="U55" s="3"/>
      <c r="V55" s="3"/>
      <c r="W55" s="3"/>
      <c r="X55" s="3"/>
      <c r="Y55" s="3"/>
      <c r="Z55" s="3"/>
      <c r="AA55" s="3"/>
      <c r="AB55" s="3"/>
      <c r="AC55" s="3"/>
      <c r="AD55" s="3"/>
      <c r="AE55" s="3"/>
      <c r="AF55" s="3"/>
      <c r="AG55" s="3"/>
      <c r="AH55" s="3"/>
      <c r="AI55" s="3"/>
      <c r="AJ55" s="3"/>
      <c r="AK55" s="3"/>
    </row>
    <row r="56" spans="1:37" ht="13.5" thickBot="1">
      <c r="A56" s="8" t="s">
        <v>14</v>
      </c>
      <c r="B56" s="85" t="s">
        <v>17</v>
      </c>
      <c r="C56" s="86">
        <f t="shared" ref="C56:P56" si="1">C14/1000</f>
        <v>49.952882737540008</v>
      </c>
      <c r="D56" s="87">
        <f t="shared" si="1"/>
        <v>3.3282921669999999</v>
      </c>
      <c r="E56" s="87">
        <f t="shared" si="1"/>
        <v>10.06411340719</v>
      </c>
      <c r="F56" s="87">
        <f t="shared" si="1"/>
        <v>2.3841262999999997</v>
      </c>
      <c r="G56" s="87">
        <f t="shared" si="1"/>
        <v>5.7124184669999991</v>
      </c>
      <c r="H56" s="87">
        <f t="shared" si="1"/>
        <v>61.67138426051757</v>
      </c>
      <c r="I56" s="87">
        <f t="shared" si="1"/>
        <v>36.980298114530001</v>
      </c>
      <c r="J56" s="87">
        <f t="shared" si="1"/>
        <v>7.4872056460000014</v>
      </c>
      <c r="K56" s="87">
        <f t="shared" si="1"/>
        <v>1.9857097248600002</v>
      </c>
      <c r="L56" s="87">
        <f t="shared" si="1"/>
        <v>6.4547547776899998</v>
      </c>
      <c r="M56" s="87">
        <f t="shared" si="1"/>
        <v>7.1068593501100006</v>
      </c>
      <c r="N56" s="87">
        <f t="shared" si="1"/>
        <v>2.6252312329999999E-2</v>
      </c>
      <c r="O56" s="87">
        <f t="shared" si="1"/>
        <v>3.2935952500000002E-3</v>
      </c>
      <c r="P56" s="88">
        <f t="shared" si="1"/>
        <v>186.81829513306755</v>
      </c>
      <c r="R56" s="3"/>
      <c r="S56" s="3"/>
      <c r="T56" s="3"/>
      <c r="U56" s="3"/>
      <c r="V56" s="3"/>
      <c r="W56" s="3"/>
      <c r="X56" s="3"/>
      <c r="Y56" s="3"/>
      <c r="Z56" s="3"/>
      <c r="AA56" s="3"/>
      <c r="AB56" s="3"/>
      <c r="AC56" s="3"/>
      <c r="AD56" s="3"/>
      <c r="AE56" s="3"/>
      <c r="AF56" s="3"/>
      <c r="AG56" s="3"/>
      <c r="AH56" s="3"/>
      <c r="AI56" s="3"/>
      <c r="AJ56" s="3"/>
      <c r="AK56" s="3"/>
    </row>
  </sheetData>
  <phoneticPr fontId="0" type="noConversion"/>
  <pageMargins left="0.19685039370078741" right="0.19685039370078741" top="0.19685039370078741" bottom="0.19685039370078741" header="0.19685039370078741" footer="0.23622047244094491"/>
  <pageSetup paperSize="9" scale="63" orientation="landscape" r:id="rId1"/>
  <headerFooter alignWithMargins="0">
    <oddFooter>&amp;L&amp;"Arial,Regular"&amp;8Statistique des assurances sociales suisses, OFAS, Schweizerische Sozialversicherungsstatistik, BSV&amp;R&amp;"Arial,Regular"&amp;8&amp;F, &amp;D, &amp;T</oddFooter>
  </headerFooter>
  <rowBreaks count="1" manualBreakCount="1">
    <brk id="3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B48DF-C53D-4A4B-87B2-1FA8CABF9191}">
  <sheetPr>
    <pageSetUpPr fitToPage="1"/>
  </sheetPr>
  <dimension ref="A1:AJ113"/>
  <sheetViews>
    <sheetView zoomScaleNormal="100" zoomScaleSheetLayoutView="100" workbookViewId="0"/>
  </sheetViews>
  <sheetFormatPr baseColWidth="10" defaultColWidth="10.7109375" defaultRowHeight="12.75" outlineLevelCol="1"/>
  <cols>
    <col min="1" max="2" width="46.7109375" style="1" customWidth="1"/>
    <col min="3" max="3" width="12.7109375" style="1" customWidth="1"/>
    <col min="4" max="4" width="12.7109375" style="1" hidden="1" customWidth="1" outlineLevel="1"/>
    <col min="5" max="5" width="12.7109375" style="1" customWidth="1" collapsed="1"/>
    <col min="6" max="6" width="12.7109375" style="1" hidden="1" customWidth="1" outlineLevel="1"/>
    <col min="7" max="7" width="12.7109375" style="1" customWidth="1" collapsed="1"/>
    <col min="8" max="11" width="12.7109375" style="1" customWidth="1"/>
    <col min="12" max="12" width="12.7109375" style="3" customWidth="1"/>
    <col min="13" max="15" width="12.7109375" style="4" customWidth="1"/>
    <col min="16" max="16" width="12.7109375" style="15" customWidth="1" collapsed="1"/>
    <col min="17" max="16384" width="10.7109375" style="1"/>
  </cols>
  <sheetData>
    <row r="1" spans="1:28" s="34" customFormat="1" ht="60" customHeight="1">
      <c r="A1" s="33" t="s">
        <v>92</v>
      </c>
      <c r="B1" s="33" t="s">
        <v>93</v>
      </c>
      <c r="C1" s="9"/>
      <c r="D1" s="9"/>
      <c r="E1" s="9"/>
      <c r="F1" s="9"/>
      <c r="G1" s="9"/>
      <c r="H1" s="9"/>
      <c r="I1" s="9"/>
      <c r="J1" s="9"/>
      <c r="K1" s="9"/>
      <c r="L1" s="9"/>
      <c r="M1" s="9"/>
      <c r="N1" s="9"/>
      <c r="O1" s="9"/>
      <c r="P1" s="9"/>
    </row>
    <row r="2" spans="1:28" s="35" customFormat="1" ht="15.75" customHeight="1">
      <c r="B2" s="36"/>
      <c r="C2" s="11" t="s">
        <v>6</v>
      </c>
      <c r="D2" s="11" t="s">
        <v>7</v>
      </c>
      <c r="E2" s="11" t="s">
        <v>8</v>
      </c>
      <c r="F2" s="11" t="s">
        <v>9</v>
      </c>
      <c r="G2" s="11" t="s">
        <v>68</v>
      </c>
      <c r="H2" s="11" t="s">
        <v>22</v>
      </c>
      <c r="I2" s="11" t="s">
        <v>57</v>
      </c>
      <c r="J2" s="11" t="s">
        <v>26</v>
      </c>
      <c r="K2" s="11" t="s">
        <v>10</v>
      </c>
      <c r="L2" s="11" t="s">
        <v>30</v>
      </c>
      <c r="M2" s="11" t="s">
        <v>33</v>
      </c>
      <c r="N2" s="11" t="s">
        <v>65</v>
      </c>
      <c r="O2" s="11" t="s">
        <v>66</v>
      </c>
      <c r="P2" s="13" t="s">
        <v>36</v>
      </c>
    </row>
    <row r="3" spans="1:28" s="34" customFormat="1" ht="15.75" customHeight="1">
      <c r="B3" s="33"/>
      <c r="C3" s="37"/>
      <c r="D3" s="37"/>
      <c r="E3" s="37"/>
      <c r="F3" s="37"/>
      <c r="G3" s="37"/>
      <c r="H3" s="37"/>
      <c r="I3" s="37"/>
      <c r="J3" s="37"/>
      <c r="K3" s="37"/>
      <c r="L3" s="37"/>
      <c r="M3" s="37"/>
      <c r="N3" s="37"/>
      <c r="O3" s="37"/>
      <c r="P3" s="37"/>
    </row>
    <row r="4" spans="1:28" s="35" customFormat="1">
      <c r="C4" s="10" t="s">
        <v>0</v>
      </c>
      <c r="D4" s="16" t="s">
        <v>1</v>
      </c>
      <c r="E4" s="10" t="s">
        <v>2</v>
      </c>
      <c r="F4" s="16" t="s">
        <v>3</v>
      </c>
      <c r="G4" s="10" t="s">
        <v>69</v>
      </c>
      <c r="H4" s="10" t="s">
        <v>23</v>
      </c>
      <c r="I4" s="10" t="s">
        <v>25</v>
      </c>
      <c r="J4" s="10" t="s">
        <v>27</v>
      </c>
      <c r="K4" s="10" t="s">
        <v>4</v>
      </c>
      <c r="L4" s="10" t="s">
        <v>31</v>
      </c>
      <c r="M4" s="10" t="s">
        <v>34</v>
      </c>
      <c r="N4" s="10" t="s">
        <v>64</v>
      </c>
      <c r="O4" s="10" t="s">
        <v>63</v>
      </c>
      <c r="P4" s="16" t="s">
        <v>36</v>
      </c>
    </row>
    <row r="5" spans="1:28" ht="12" customHeight="1">
      <c r="A5" s="17" t="s">
        <v>60</v>
      </c>
      <c r="B5" s="32" t="s">
        <v>82</v>
      </c>
      <c r="C5" s="38">
        <v>3.2034642990540735E-2</v>
      </c>
      <c r="D5" s="38" t="s">
        <v>94</v>
      </c>
      <c r="E5" s="38">
        <v>3.1786572758630317E-2</v>
      </c>
      <c r="F5" s="38" t="s">
        <v>94</v>
      </c>
      <c r="G5" s="38" t="s">
        <v>94</v>
      </c>
      <c r="H5" s="38">
        <v>2.6030735732862003E-2</v>
      </c>
      <c r="I5" s="38">
        <v>5.7199450876910037E-2</v>
      </c>
      <c r="J5" s="38">
        <v>6.3633177703563432E-3</v>
      </c>
      <c r="K5" s="38">
        <v>3.1796387783190959E-2</v>
      </c>
      <c r="L5" s="38">
        <v>-1.1131885109786351E-2</v>
      </c>
      <c r="M5" s="38">
        <v>1.9990894162411527E-2</v>
      </c>
      <c r="N5" s="38" t="s">
        <v>94</v>
      </c>
      <c r="O5" s="38" t="s">
        <v>94</v>
      </c>
      <c r="P5" s="39">
        <v>3.0933440828947948E-2</v>
      </c>
      <c r="Q5"/>
    </row>
    <row r="6" spans="1:28" ht="12" customHeight="1">
      <c r="A6" s="18" t="s">
        <v>49</v>
      </c>
      <c r="B6" s="19" t="s">
        <v>37</v>
      </c>
      <c r="C6" s="40">
        <v>4.3948211689893296E-2</v>
      </c>
      <c r="D6" s="40">
        <v>4.995858161855108E-2</v>
      </c>
      <c r="E6" s="40">
        <v>2.2520238935215584E-2</v>
      </c>
      <c r="F6" s="40">
        <v>2.6120286583243436E-2</v>
      </c>
      <c r="G6" s="40">
        <v>3.9876092672635546E-2</v>
      </c>
      <c r="H6" s="40" t="s">
        <v>94</v>
      </c>
      <c r="I6" s="40">
        <v>0.11042255412743758</v>
      </c>
      <c r="J6" s="40" t="s">
        <v>94</v>
      </c>
      <c r="K6" s="40" t="s">
        <v>94</v>
      </c>
      <c r="L6" s="40">
        <v>-0.23855521388243928</v>
      </c>
      <c r="M6" s="40">
        <v>-1.2428712079418562E-3</v>
      </c>
      <c r="N6" s="40">
        <v>0.92444837447268446</v>
      </c>
      <c r="O6" s="40">
        <v>-0.98812594813312915</v>
      </c>
      <c r="P6" s="41">
        <v>2.6756501111289327E-2</v>
      </c>
      <c r="Q6"/>
    </row>
    <row r="7" spans="1:28" s="14" customFormat="1" ht="12" customHeight="1">
      <c r="A7" s="20" t="s">
        <v>40</v>
      </c>
      <c r="B7" s="21" t="s">
        <v>38</v>
      </c>
      <c r="C7" s="40">
        <v>4.4878737679188992E-2</v>
      </c>
      <c r="D7" s="40">
        <v>6.2321518247498452E-2</v>
      </c>
      <c r="E7" s="40">
        <v>2.2520238935215584E-2</v>
      </c>
      <c r="F7" s="40">
        <v>3.1762130381932749E-2</v>
      </c>
      <c r="G7" s="40">
        <v>4.7631028711231253E-2</v>
      </c>
      <c r="H7" s="40" t="s">
        <v>94</v>
      </c>
      <c r="I7" s="40">
        <v>5.9976831716192947E-2</v>
      </c>
      <c r="J7" s="40" t="s">
        <v>94</v>
      </c>
      <c r="K7" s="40" t="s">
        <v>94</v>
      </c>
      <c r="L7" s="40">
        <v>-0.2750710865712398</v>
      </c>
      <c r="M7" s="40">
        <v>-2.3117351688684385E-2</v>
      </c>
      <c r="N7" s="40">
        <v>0.92444837447268446</v>
      </c>
      <c r="O7" s="40">
        <v>-0.98812594813312915</v>
      </c>
      <c r="P7" s="41">
        <v>5.0485412464416363E-3</v>
      </c>
      <c r="Q7" s="42"/>
      <c r="R7" s="1"/>
    </row>
    <row r="8" spans="1:28">
      <c r="A8" s="22" t="s">
        <v>79</v>
      </c>
      <c r="B8" s="22" t="s">
        <v>61</v>
      </c>
      <c r="C8" s="40">
        <v>0.14002520432746562</v>
      </c>
      <c r="D8" s="40" t="s">
        <v>94</v>
      </c>
      <c r="E8" s="40">
        <v>0.20773599296418332</v>
      </c>
      <c r="F8" s="40" t="s">
        <v>94</v>
      </c>
      <c r="G8" s="40" t="s">
        <v>94</v>
      </c>
      <c r="H8" s="40">
        <v>3.3687754650409516E-3</v>
      </c>
      <c r="I8" s="40">
        <v>-0.28926622432316618</v>
      </c>
      <c r="J8" s="40">
        <v>0.54597999079487103</v>
      </c>
      <c r="K8" s="40">
        <v>0.26996515886937222</v>
      </c>
      <c r="L8" s="40">
        <v>3.5818049447344991</v>
      </c>
      <c r="M8" s="40">
        <v>1.4420830165880838</v>
      </c>
      <c r="N8" s="40" t="s">
        <v>94</v>
      </c>
      <c r="O8" s="40" t="s">
        <v>94</v>
      </c>
      <c r="P8" s="41">
        <v>5.0254569886974666E-2</v>
      </c>
      <c r="Q8"/>
    </row>
    <row r="9" spans="1:28" s="6" customFormat="1" ht="12" customHeight="1">
      <c r="A9" s="18" t="s">
        <v>41</v>
      </c>
      <c r="B9" s="19" t="s">
        <v>39</v>
      </c>
      <c r="C9" s="40">
        <v>1.5515865861510323</v>
      </c>
      <c r="D9" s="40" t="s">
        <v>94</v>
      </c>
      <c r="E9" s="40">
        <v>8.8452531441350138E-2</v>
      </c>
      <c r="F9" s="40" t="s">
        <v>94</v>
      </c>
      <c r="G9" s="40" t="s">
        <v>94</v>
      </c>
      <c r="H9" s="40">
        <v>-8.8219054460824065E-2</v>
      </c>
      <c r="I9" s="40">
        <v>2.616554648673469</v>
      </c>
      <c r="J9" s="40">
        <v>5.351968046531045E-2</v>
      </c>
      <c r="K9" s="40" t="s">
        <v>94</v>
      </c>
      <c r="L9" s="40">
        <v>-0.28555903363745805</v>
      </c>
      <c r="M9" s="40">
        <v>5.3250093776698273E-2</v>
      </c>
      <c r="N9" s="40" t="s">
        <v>94</v>
      </c>
      <c r="O9" s="40" t="s">
        <v>94</v>
      </c>
      <c r="P9" s="41">
        <v>7.7511102763178075E-2</v>
      </c>
      <c r="Q9"/>
      <c r="R9" s="1"/>
      <c r="S9" s="1"/>
      <c r="T9" s="1"/>
      <c r="U9" s="1"/>
      <c r="V9" s="1"/>
      <c r="W9" s="1"/>
      <c r="X9" s="1"/>
      <c r="Y9" s="1"/>
      <c r="Z9" s="1"/>
      <c r="AA9" s="1"/>
      <c r="AB9" s="1"/>
    </row>
    <row r="10" spans="1:28" s="5" customFormat="1" ht="30" customHeight="1">
      <c r="A10" s="23" t="s">
        <v>12</v>
      </c>
      <c r="B10" s="23" t="s">
        <v>13</v>
      </c>
      <c r="C10" s="43">
        <v>3.6459780744253087E-2</v>
      </c>
      <c r="D10" s="43">
        <v>4.995858161855108E-2</v>
      </c>
      <c r="E10" s="43">
        <v>2.9147901589016489E-2</v>
      </c>
      <c r="F10" s="43">
        <v>2.6120286583243436E-2</v>
      </c>
      <c r="G10" s="43">
        <v>3.9876092672635546E-2</v>
      </c>
      <c r="H10" s="43">
        <v>2.1128244269359258E-2</v>
      </c>
      <c r="I10" s="43">
        <v>6.4305077899126761E-2</v>
      </c>
      <c r="J10" s="43">
        <v>7.8874491793150911E-2</v>
      </c>
      <c r="K10" s="43">
        <v>3.4245435868048492E-2</v>
      </c>
      <c r="L10" s="43">
        <v>-4.8277004930697628E-2</v>
      </c>
      <c r="M10" s="43">
        <v>6.0194568362225268E-2</v>
      </c>
      <c r="N10" s="43">
        <v>0.92444837447268446</v>
      </c>
      <c r="O10" s="43">
        <v>-0.98812594813312915</v>
      </c>
      <c r="P10" s="44">
        <v>3.2201257230822677E-2</v>
      </c>
      <c r="Q10"/>
      <c r="R10" s="1"/>
      <c r="S10" s="1"/>
      <c r="T10" s="1"/>
      <c r="U10" s="1"/>
      <c r="V10" s="1"/>
      <c r="W10" s="1"/>
      <c r="X10" s="1"/>
      <c r="Y10" s="1"/>
      <c r="Z10" s="1"/>
      <c r="AA10" s="1"/>
      <c r="AB10" s="1"/>
    </row>
    <row r="11" spans="1:28" ht="12" customHeight="1">
      <c r="A11" s="18" t="s">
        <v>42</v>
      </c>
      <c r="B11" s="19" t="s">
        <v>45</v>
      </c>
      <c r="C11" s="40">
        <v>4.4942802400985291E-2</v>
      </c>
      <c r="D11" s="40">
        <v>4.995858161855108E-2</v>
      </c>
      <c r="E11" s="40">
        <v>3.4813240644892149E-2</v>
      </c>
      <c r="F11" s="40">
        <v>2.6120286583243436E-2</v>
      </c>
      <c r="G11" s="40">
        <v>3.9876092672635546E-2</v>
      </c>
      <c r="H11" s="40">
        <v>5.2777920381503335E-2</v>
      </c>
      <c r="I11" s="40">
        <v>6.0993885167201563E-2</v>
      </c>
      <c r="J11" s="40">
        <v>4.6553308486079088E-2</v>
      </c>
      <c r="K11" s="40">
        <v>5.9521553720289992E-2</v>
      </c>
      <c r="L11" s="40">
        <v>-0.13376776754310593</v>
      </c>
      <c r="M11" s="40">
        <v>2.6764212157342555E-2</v>
      </c>
      <c r="N11" s="40">
        <v>0.92444837447268446</v>
      </c>
      <c r="O11" s="40">
        <v>-0.9869000140709685</v>
      </c>
      <c r="P11" s="41">
        <v>4.1250375323413566E-2</v>
      </c>
      <c r="Q11"/>
    </row>
    <row r="12" spans="1:28" ht="12" customHeight="1">
      <c r="A12" s="18" t="s">
        <v>11</v>
      </c>
      <c r="B12" s="19" t="s">
        <v>5</v>
      </c>
      <c r="C12" s="40">
        <v>3.1048852493689032E-2</v>
      </c>
      <c r="D12" s="40" t="s">
        <v>95</v>
      </c>
      <c r="E12" s="40">
        <v>5.273267860976015E-2</v>
      </c>
      <c r="F12" s="40" t="s">
        <v>95</v>
      </c>
      <c r="G12" s="40" t="s">
        <v>95</v>
      </c>
      <c r="H12" s="40">
        <v>-0.16733885346721455</v>
      </c>
      <c r="I12" s="40">
        <v>1.0572717107235098E-2</v>
      </c>
      <c r="J12" s="40">
        <v>1.0325114983009311E-2</v>
      </c>
      <c r="K12" s="40">
        <v>-3.0647718296975407E-2</v>
      </c>
      <c r="L12" s="40">
        <v>-5.7138867242137098E-2</v>
      </c>
      <c r="M12" s="40">
        <v>0.10103165801490459</v>
      </c>
      <c r="N12" s="40" t="s">
        <v>94</v>
      </c>
      <c r="O12" s="40">
        <v>-1.0000680500605412</v>
      </c>
      <c r="P12" s="41">
        <v>-0.10097738568276209</v>
      </c>
      <c r="Q12"/>
    </row>
    <row r="13" spans="1:28" ht="12" customHeight="1">
      <c r="A13" s="18" t="s">
        <v>43</v>
      </c>
      <c r="B13" s="19" t="s">
        <v>44</v>
      </c>
      <c r="C13" s="40" t="s">
        <v>94</v>
      </c>
      <c r="D13" s="40" t="s">
        <v>94</v>
      </c>
      <c r="E13" s="40">
        <v>0</v>
      </c>
      <c r="F13" s="40" t="s">
        <v>94</v>
      </c>
      <c r="G13" s="40" t="s">
        <v>94</v>
      </c>
      <c r="H13" s="40">
        <v>0.32309795428737814</v>
      </c>
      <c r="I13" s="40">
        <v>1.0145705776608949</v>
      </c>
      <c r="J13" s="40">
        <v>-2.2720126474542277E-2</v>
      </c>
      <c r="K13" s="40" t="s">
        <v>94</v>
      </c>
      <c r="L13" s="40">
        <v>1.2723288975467322</v>
      </c>
      <c r="M13" s="40">
        <v>4.2730529210579189E-2</v>
      </c>
      <c r="N13" s="40" t="s">
        <v>94</v>
      </c>
      <c r="O13" s="40" t="s">
        <v>94</v>
      </c>
      <c r="P13" s="41">
        <v>0.38071148198394</v>
      </c>
      <c r="Q13"/>
    </row>
    <row r="14" spans="1:28" s="5" customFormat="1" ht="30" customHeight="1">
      <c r="A14" s="23" t="s">
        <v>14</v>
      </c>
      <c r="B14" s="23" t="s">
        <v>15</v>
      </c>
      <c r="C14" s="43">
        <v>4.4878737679216255E-2</v>
      </c>
      <c r="D14" s="43">
        <v>4.995858161855108E-2</v>
      </c>
      <c r="E14" s="43">
        <v>3.602501781380426E-2</v>
      </c>
      <c r="F14" s="43">
        <v>2.6120286583243436E-2</v>
      </c>
      <c r="G14" s="43">
        <v>3.9876092672635546E-2</v>
      </c>
      <c r="H14" s="43">
        <v>4.6106054887523229E-2</v>
      </c>
      <c r="I14" s="43">
        <v>6.9173210475452232E-2</v>
      </c>
      <c r="J14" s="43">
        <v>3.9954234714389664E-2</v>
      </c>
      <c r="K14" s="43">
        <v>5.9291238438840307E-2</v>
      </c>
      <c r="L14" s="43">
        <v>-0.12486618407549194</v>
      </c>
      <c r="M14" s="43">
        <v>2.9009940010652845E-2</v>
      </c>
      <c r="N14" s="43">
        <v>0.92444837447268446</v>
      </c>
      <c r="O14" s="43">
        <v>-0.98812594813312915</v>
      </c>
      <c r="P14" s="44">
        <v>4.078001372396662E-2</v>
      </c>
      <c r="Q14"/>
      <c r="R14" s="1"/>
      <c r="S14" s="1"/>
      <c r="T14" s="1"/>
      <c r="U14" s="1"/>
      <c r="V14" s="1"/>
      <c r="W14" s="1"/>
      <c r="X14" s="1"/>
      <c r="Y14" s="1"/>
      <c r="Z14" s="1"/>
      <c r="AA14" s="1"/>
      <c r="AB14" s="1"/>
    </row>
    <row r="15" spans="1:28" s="5" customFormat="1" ht="30" customHeight="1">
      <c r="A15" s="24" t="s">
        <v>56</v>
      </c>
      <c r="B15" s="25" t="s">
        <v>55</v>
      </c>
      <c r="C15" s="43">
        <v>-0.1464738369447102</v>
      </c>
      <c r="D15" s="43" t="s">
        <v>94</v>
      </c>
      <c r="E15" s="43">
        <v>-0.36263343381761665</v>
      </c>
      <c r="F15" s="43" t="s">
        <v>94</v>
      </c>
      <c r="G15" s="43" t="s">
        <v>94</v>
      </c>
      <c r="H15" s="43">
        <v>-4.9128897597029743E-2</v>
      </c>
      <c r="I15" s="43">
        <v>-0.18152606932467971</v>
      </c>
      <c r="J15" s="43">
        <v>1.3686450693167151</v>
      </c>
      <c r="K15" s="43">
        <v>-0.16205785156447197</v>
      </c>
      <c r="L15" s="43">
        <v>0.19662370539543811</v>
      </c>
      <c r="M15" s="43">
        <v>5.358439876319772</v>
      </c>
      <c r="N15" s="43" t="s">
        <v>94</v>
      </c>
      <c r="O15" s="43" t="s">
        <v>94</v>
      </c>
      <c r="P15" s="44">
        <v>-3.0149124652230696E-2</v>
      </c>
      <c r="Q15"/>
      <c r="R15" s="1"/>
      <c r="S15" s="1"/>
      <c r="T15" s="1"/>
      <c r="U15" s="1"/>
      <c r="V15" s="1"/>
      <c r="W15" s="1"/>
      <c r="X15" s="1"/>
      <c r="Y15" s="1"/>
      <c r="Z15" s="1"/>
      <c r="AA15" s="1"/>
      <c r="AB15" s="1"/>
    </row>
    <row r="16" spans="1:28" ht="12" customHeight="1">
      <c r="A16" s="26" t="s">
        <v>80</v>
      </c>
      <c r="B16" s="26" t="s">
        <v>52</v>
      </c>
      <c r="C16" s="40">
        <v>1.1995035737476745</v>
      </c>
      <c r="D16" s="40" t="s">
        <v>94</v>
      </c>
      <c r="E16" s="40">
        <v>1.2088039947479141</v>
      </c>
      <c r="F16" s="40" t="s">
        <v>94</v>
      </c>
      <c r="G16" s="40" t="s">
        <v>94</v>
      </c>
      <c r="H16" s="40">
        <v>1.3735776254076746</v>
      </c>
      <c r="I16" s="40">
        <v>1.2290636929877434</v>
      </c>
      <c r="J16" s="40">
        <v>1.2387250374417913</v>
      </c>
      <c r="K16" s="40">
        <v>1.2195627189281411</v>
      </c>
      <c r="L16" s="40" t="s">
        <v>94</v>
      </c>
      <c r="M16" s="40" t="s">
        <v>95</v>
      </c>
      <c r="N16" s="40" t="s">
        <v>94</v>
      </c>
      <c r="O16" s="40" t="s">
        <v>94</v>
      </c>
      <c r="P16" s="41">
        <v>1.3579779730041415</v>
      </c>
      <c r="Q16"/>
    </row>
    <row r="17" spans="1:28" ht="12" customHeight="1">
      <c r="A17" s="18" t="s">
        <v>81</v>
      </c>
      <c r="B17" s="19" t="s">
        <v>48</v>
      </c>
      <c r="C17" s="40" t="s">
        <v>94</v>
      </c>
      <c r="D17" s="40" t="s">
        <v>94</v>
      </c>
      <c r="E17" s="40" t="s">
        <v>94</v>
      </c>
      <c r="F17" s="40" t="s">
        <v>94</v>
      </c>
      <c r="G17" s="40" t="s">
        <v>94</v>
      </c>
      <c r="H17" s="40" t="s">
        <v>94</v>
      </c>
      <c r="I17" s="40">
        <v>-0.15065655596096461</v>
      </c>
      <c r="J17" s="40">
        <v>-0.79571756271513439</v>
      </c>
      <c r="K17" s="40" t="s">
        <v>94</v>
      </c>
      <c r="L17" s="40" t="s">
        <v>94</v>
      </c>
      <c r="M17" s="40">
        <v>0.86618691849537888</v>
      </c>
      <c r="N17" s="40" t="s">
        <v>94</v>
      </c>
      <c r="O17" s="40" t="s">
        <v>94</v>
      </c>
      <c r="P17" s="41">
        <v>-3.2016242833952884</v>
      </c>
      <c r="Q17"/>
    </row>
    <row r="18" spans="1:28" s="5" customFormat="1" ht="30" customHeight="1" thickBot="1">
      <c r="A18" s="31" t="s">
        <v>53</v>
      </c>
      <c r="B18" s="31" t="s">
        <v>54</v>
      </c>
      <c r="C18" s="45">
        <v>6.0734806690416247E-2</v>
      </c>
      <c r="D18" s="45" t="s">
        <v>94</v>
      </c>
      <c r="E18" s="45">
        <v>3.2812025421757034E-2</v>
      </c>
      <c r="F18" s="45" t="s">
        <v>94</v>
      </c>
      <c r="G18" s="45" t="s">
        <v>94</v>
      </c>
      <c r="H18" s="45">
        <v>5.8258570925135589E-2</v>
      </c>
      <c r="I18" s="45">
        <v>-4.2213585530031801E-2</v>
      </c>
      <c r="J18" s="45">
        <v>2.2773678659765682E-2</v>
      </c>
      <c r="K18" s="45">
        <v>0.15212768460691153</v>
      </c>
      <c r="L18" s="45">
        <v>0.68651879643017699</v>
      </c>
      <c r="M18" s="45">
        <v>7.4311082064747375E-2</v>
      </c>
      <c r="N18" s="45" t="s">
        <v>94</v>
      </c>
      <c r="O18" s="45" t="s">
        <v>94</v>
      </c>
      <c r="P18" s="46">
        <v>5.7991853430574718E-2</v>
      </c>
      <c r="Q18"/>
      <c r="R18" s="1"/>
      <c r="S18" s="1"/>
      <c r="T18" s="1"/>
      <c r="U18" s="1"/>
      <c r="V18" s="1"/>
      <c r="W18" s="1"/>
      <c r="X18" s="1"/>
      <c r="Y18" s="1"/>
      <c r="Z18" s="1"/>
      <c r="AA18" s="1"/>
      <c r="AB18" s="1"/>
    </row>
    <row r="19" spans="1:28" ht="15.75" customHeight="1">
      <c r="B19"/>
      <c r="C19" s="2"/>
      <c r="D19" s="2"/>
      <c r="E19" s="2"/>
      <c r="F19" s="2"/>
      <c r="G19" s="2"/>
      <c r="H19" s="2"/>
      <c r="I19" s="2"/>
      <c r="J19" s="7"/>
      <c r="K19" s="7"/>
      <c r="P19" s="47"/>
      <c r="Q19" s="48"/>
    </row>
    <row r="20" spans="1:28" ht="54" customHeight="1">
      <c r="B20"/>
      <c r="C20" s="49"/>
      <c r="D20" s="49"/>
      <c r="E20" s="49"/>
      <c r="F20" s="49"/>
      <c r="G20" s="49"/>
      <c r="H20" s="49"/>
      <c r="I20" s="49"/>
      <c r="J20" s="49"/>
      <c r="K20" s="49"/>
      <c r="L20" s="49"/>
      <c r="M20" s="49"/>
      <c r="N20" s="49"/>
      <c r="O20" s="49"/>
      <c r="P20" s="49"/>
    </row>
    <row r="21" spans="1:28" ht="12.75" customHeight="1">
      <c r="B21"/>
      <c r="C21" s="49"/>
      <c r="D21" s="49"/>
      <c r="E21" s="49"/>
      <c r="F21" s="49"/>
      <c r="G21" s="49"/>
      <c r="H21" s="49"/>
      <c r="I21" s="49"/>
      <c r="J21" s="49"/>
      <c r="K21" s="49"/>
      <c r="L21" s="49"/>
      <c r="M21" s="49"/>
      <c r="N21" s="49"/>
      <c r="O21" s="49"/>
      <c r="P21" s="49"/>
    </row>
    <row r="22" spans="1:28" ht="12.75" customHeight="1">
      <c r="B22"/>
      <c r="C22" s="49"/>
      <c r="D22" s="49"/>
      <c r="E22" s="49"/>
      <c r="F22" s="49"/>
      <c r="G22" s="49"/>
      <c r="H22" s="49"/>
      <c r="I22" s="49"/>
      <c r="J22" s="49"/>
      <c r="K22" s="49"/>
      <c r="L22" s="49"/>
      <c r="M22" s="49"/>
      <c r="N22" s="49"/>
      <c r="O22" s="49"/>
      <c r="P22" s="49"/>
    </row>
    <row r="23" spans="1:28" ht="12.75" customHeight="1">
      <c r="B23"/>
      <c r="C23" s="49"/>
      <c r="D23" s="49"/>
      <c r="E23" s="49"/>
      <c r="F23" s="49"/>
      <c r="G23" s="49"/>
      <c r="H23" s="49"/>
      <c r="I23" s="49"/>
      <c r="J23" s="49"/>
      <c r="K23" s="49"/>
      <c r="L23" s="49"/>
      <c r="M23" s="49"/>
      <c r="N23" s="49"/>
      <c r="O23" s="49"/>
      <c r="P23" s="49"/>
    </row>
    <row r="24" spans="1:28" ht="12.75" customHeight="1">
      <c r="B24"/>
      <c r="C24" s="49"/>
      <c r="D24" s="49"/>
      <c r="E24" s="49"/>
      <c r="F24" s="49"/>
      <c r="G24" s="49"/>
      <c r="H24" s="49"/>
      <c r="I24" s="49"/>
      <c r="J24" s="49"/>
      <c r="K24" s="49"/>
      <c r="L24" s="49"/>
      <c r="M24" s="49"/>
      <c r="N24" s="49"/>
      <c r="O24" s="49"/>
      <c r="P24" s="49"/>
    </row>
    <row r="25" spans="1:28" ht="12.75" customHeight="1">
      <c r="B25"/>
      <c r="C25" s="49"/>
      <c r="D25" s="49"/>
      <c r="E25" s="49"/>
      <c r="F25" s="49"/>
      <c r="G25" s="49"/>
      <c r="H25" s="49"/>
      <c r="I25" s="49"/>
      <c r="J25" s="49"/>
      <c r="K25" s="49"/>
      <c r="L25" s="49"/>
      <c r="M25" s="49"/>
      <c r="N25" s="49"/>
      <c r="O25" s="49"/>
      <c r="P25" s="49"/>
    </row>
    <row r="26" spans="1:28" ht="12.75" customHeight="1">
      <c r="B26"/>
      <c r="C26" s="49"/>
      <c r="D26" s="49"/>
      <c r="E26" s="49"/>
      <c r="F26" s="49"/>
      <c r="G26" s="49"/>
      <c r="H26" s="49"/>
      <c r="I26" s="49"/>
      <c r="J26" s="49"/>
      <c r="K26" s="49"/>
      <c r="L26" s="49"/>
      <c r="M26" s="49"/>
      <c r="N26" s="49"/>
      <c r="O26" s="49"/>
      <c r="P26" s="49"/>
    </row>
    <row r="27" spans="1:28" ht="12.75" customHeight="1">
      <c r="B27"/>
      <c r="C27" s="49"/>
      <c r="D27" s="49"/>
      <c r="E27" s="49"/>
      <c r="F27" s="49"/>
      <c r="G27" s="49"/>
      <c r="H27" s="49"/>
      <c r="I27" s="49"/>
      <c r="J27" s="49"/>
      <c r="K27" s="49"/>
      <c r="L27" s="49"/>
      <c r="M27" s="49"/>
      <c r="N27" s="49"/>
      <c r="O27" s="49"/>
      <c r="P27" s="49"/>
    </row>
    <row r="28" spans="1:28" ht="12.75" customHeight="1">
      <c r="B28"/>
      <c r="C28" s="49"/>
      <c r="D28" s="49"/>
      <c r="E28" s="49"/>
      <c r="F28" s="49"/>
      <c r="G28" s="49"/>
      <c r="H28" s="49"/>
      <c r="I28" s="49"/>
      <c r="J28" s="49"/>
      <c r="K28" s="49"/>
      <c r="L28" s="49"/>
      <c r="M28" s="49"/>
      <c r="N28" s="49"/>
      <c r="O28" s="49"/>
      <c r="P28" s="49"/>
    </row>
    <row r="29" spans="1:28" ht="12.75" customHeight="1">
      <c r="B29"/>
      <c r="C29" s="49"/>
      <c r="D29" s="49"/>
      <c r="E29" s="49"/>
      <c r="F29" s="49"/>
      <c r="G29" s="49"/>
      <c r="H29" s="49"/>
      <c r="I29" s="49"/>
      <c r="J29" s="49"/>
      <c r="K29" s="49"/>
      <c r="L29" s="49"/>
      <c r="M29" s="49"/>
      <c r="N29" s="49"/>
      <c r="O29" s="49"/>
      <c r="P29" s="49"/>
    </row>
    <row r="30" spans="1:28" ht="12.75" customHeight="1">
      <c r="B30"/>
      <c r="C30" s="49"/>
      <c r="D30" s="49"/>
      <c r="E30" s="49"/>
      <c r="F30" s="49"/>
      <c r="G30" s="49"/>
      <c r="H30" s="49"/>
      <c r="I30" s="49"/>
      <c r="J30" s="49"/>
      <c r="K30" s="49"/>
      <c r="L30" s="49"/>
      <c r="M30" s="49"/>
      <c r="N30" s="49"/>
      <c r="O30" s="49"/>
      <c r="P30" s="49"/>
    </row>
    <row r="31" spans="1:28" ht="12.75" customHeight="1">
      <c r="B31"/>
      <c r="C31" s="49"/>
      <c r="D31" s="49"/>
      <c r="E31" s="49"/>
      <c r="F31" s="49"/>
      <c r="G31" s="49"/>
      <c r="H31" s="49"/>
      <c r="I31" s="49"/>
      <c r="J31" s="49"/>
      <c r="K31" s="49"/>
      <c r="L31" s="49"/>
      <c r="M31" s="49"/>
      <c r="N31" s="49"/>
      <c r="O31" s="49"/>
      <c r="P31" s="49"/>
    </row>
    <row r="32" spans="1:28" ht="12.75" customHeight="1">
      <c r="B32"/>
      <c r="C32" s="49"/>
      <c r="D32" s="49"/>
      <c r="E32" s="49"/>
      <c r="F32" s="49"/>
      <c r="G32" s="49"/>
      <c r="H32" s="49"/>
      <c r="I32" s="49"/>
      <c r="J32" s="49"/>
      <c r="K32" s="49"/>
      <c r="L32" s="49"/>
      <c r="M32" s="49"/>
      <c r="N32" s="49"/>
      <c r="O32" s="49"/>
      <c r="P32" s="49"/>
    </row>
    <row r="33" spans="2:16" ht="12.75" customHeight="1">
      <c r="B33"/>
      <c r="C33" s="49"/>
      <c r="D33" s="49"/>
      <c r="E33" s="49"/>
      <c r="F33" s="49"/>
      <c r="G33" s="49"/>
      <c r="H33" s="49"/>
      <c r="I33" s="49"/>
      <c r="J33" s="49"/>
      <c r="K33" s="49"/>
      <c r="L33" s="49"/>
      <c r="M33" s="49"/>
      <c r="N33" s="49"/>
      <c r="O33" s="49"/>
      <c r="P33" s="49"/>
    </row>
    <row r="34" spans="2:16" ht="12.75" customHeight="1">
      <c r="B34"/>
      <c r="C34" s="2"/>
      <c r="D34" s="2"/>
      <c r="E34" s="2"/>
      <c r="F34" s="2"/>
      <c r="G34" s="2"/>
      <c r="H34" s="2"/>
      <c r="I34" s="2"/>
      <c r="J34" s="7"/>
      <c r="K34" s="7"/>
      <c r="P34" s="47"/>
    </row>
    <row r="35" spans="2:16" ht="79.5" customHeight="1">
      <c r="B35"/>
      <c r="C35" s="50"/>
      <c r="D35" s="50"/>
      <c r="E35" s="50"/>
      <c r="F35" s="50"/>
      <c r="G35" s="50"/>
      <c r="H35" s="50"/>
      <c r="I35" s="50"/>
      <c r="J35" s="50"/>
      <c r="K35" s="50"/>
      <c r="L35" s="50"/>
      <c r="M35" s="50"/>
      <c r="N35" s="50"/>
      <c r="O35" s="50"/>
      <c r="P35" s="50"/>
    </row>
    <row r="36" spans="2:16">
      <c r="C36" s="50"/>
      <c r="D36" s="50"/>
      <c r="E36" s="50"/>
      <c r="F36" s="50"/>
      <c r="G36" s="50"/>
      <c r="H36" s="50"/>
      <c r="I36" s="50"/>
      <c r="J36" s="50"/>
      <c r="K36" s="50"/>
      <c r="L36" s="50"/>
      <c r="M36" s="50"/>
      <c r="N36" s="50"/>
      <c r="O36" s="50"/>
      <c r="P36" s="50"/>
    </row>
    <row r="37" spans="2:16" ht="15.75" customHeight="1">
      <c r="C37" s="50"/>
      <c r="D37" s="50"/>
      <c r="E37" s="50"/>
      <c r="F37" s="50"/>
      <c r="G37" s="50"/>
      <c r="H37" s="50"/>
      <c r="I37" s="50"/>
      <c r="J37" s="50"/>
      <c r="K37" s="50"/>
      <c r="L37" s="50"/>
      <c r="M37" s="50"/>
      <c r="N37" s="50"/>
      <c r="O37" s="50"/>
      <c r="P37" s="50"/>
    </row>
    <row r="38" spans="2:16" ht="15.75" customHeight="1">
      <c r="C38" s="50"/>
      <c r="D38" s="50"/>
      <c r="E38" s="50"/>
      <c r="F38" s="50"/>
      <c r="G38" s="50"/>
      <c r="H38" s="50"/>
      <c r="I38" s="50"/>
      <c r="J38" s="50"/>
      <c r="K38" s="50"/>
      <c r="L38" s="50"/>
      <c r="M38" s="50"/>
      <c r="N38" s="50"/>
      <c r="O38" s="50"/>
      <c r="P38" s="50"/>
    </row>
    <row r="39" spans="2:16" ht="15.75" customHeight="1">
      <c r="C39" s="50"/>
      <c r="D39" s="50"/>
      <c r="E39" s="50"/>
      <c r="F39" s="50"/>
      <c r="G39" s="50"/>
      <c r="H39" s="50"/>
      <c r="I39" s="50"/>
      <c r="J39" s="50"/>
      <c r="K39" s="50"/>
      <c r="L39" s="50"/>
      <c r="M39" s="50"/>
      <c r="N39" s="50"/>
      <c r="O39" s="50"/>
      <c r="P39" s="50"/>
    </row>
    <row r="40" spans="2:16" ht="15.75" customHeight="1">
      <c r="C40" s="50"/>
      <c r="D40" s="50"/>
      <c r="E40" s="50"/>
      <c r="F40" s="50"/>
      <c r="G40" s="50"/>
      <c r="H40" s="50"/>
      <c r="I40" s="50"/>
      <c r="J40" s="50"/>
      <c r="K40" s="50"/>
      <c r="L40" s="50"/>
      <c r="M40" s="50"/>
      <c r="N40" s="50"/>
      <c r="O40" s="50"/>
      <c r="P40" s="50"/>
    </row>
    <row r="41" spans="2:16" ht="15.75" customHeight="1">
      <c r="C41" s="50"/>
      <c r="D41" s="50"/>
      <c r="E41" s="50"/>
      <c r="F41" s="50"/>
      <c r="G41" s="50"/>
      <c r="H41" s="50"/>
      <c r="I41" s="50"/>
      <c r="J41" s="50"/>
      <c r="K41" s="50"/>
      <c r="L41" s="50"/>
      <c r="M41" s="50"/>
      <c r="N41" s="50"/>
      <c r="O41" s="50"/>
      <c r="P41" s="50"/>
    </row>
    <row r="42" spans="2:16" ht="15.75" customHeight="1">
      <c r="C42" s="50"/>
      <c r="D42" s="50"/>
      <c r="E42" s="50"/>
      <c r="F42" s="50"/>
      <c r="G42" s="50"/>
      <c r="H42" s="50"/>
      <c r="I42" s="50"/>
      <c r="J42" s="50"/>
      <c r="K42" s="50"/>
      <c r="L42" s="50"/>
      <c r="M42" s="50"/>
      <c r="N42" s="50"/>
      <c r="O42" s="50"/>
      <c r="P42" s="50"/>
    </row>
    <row r="43" spans="2:16" ht="15.75" customHeight="1">
      <c r="C43" s="50"/>
      <c r="D43" s="50"/>
      <c r="E43" s="50"/>
      <c r="F43" s="50"/>
      <c r="G43" s="50"/>
      <c r="H43" s="50"/>
      <c r="I43" s="50"/>
      <c r="J43" s="50"/>
      <c r="K43" s="50"/>
      <c r="L43" s="50"/>
      <c r="M43" s="50"/>
      <c r="N43" s="50"/>
      <c r="O43" s="50"/>
      <c r="P43" s="50"/>
    </row>
    <row r="44" spans="2:16" ht="15.75" customHeight="1">
      <c r="C44" s="50"/>
      <c r="D44" s="50"/>
      <c r="E44" s="50"/>
      <c r="F44" s="50"/>
      <c r="G44" s="50"/>
      <c r="H44" s="50"/>
      <c r="I44" s="50"/>
      <c r="J44" s="50"/>
      <c r="K44" s="50"/>
      <c r="L44" s="50"/>
      <c r="M44" s="50"/>
      <c r="N44" s="50"/>
      <c r="O44" s="50"/>
      <c r="P44" s="50"/>
    </row>
    <row r="45" spans="2:16" ht="15.75" customHeight="1">
      <c r="C45" s="50"/>
      <c r="D45" s="50"/>
      <c r="E45" s="50"/>
      <c r="F45" s="50"/>
      <c r="G45" s="50"/>
      <c r="H45" s="50"/>
      <c r="I45" s="50"/>
      <c r="J45" s="50"/>
      <c r="K45" s="50"/>
      <c r="L45" s="50"/>
      <c r="M45" s="50"/>
      <c r="N45" s="50"/>
      <c r="O45" s="50"/>
      <c r="P45" s="50"/>
    </row>
    <row r="46" spans="2:16" ht="15.75" customHeight="1">
      <c r="C46" s="50"/>
      <c r="D46" s="50"/>
      <c r="E46" s="50"/>
      <c r="F46" s="50"/>
      <c r="G46" s="50"/>
      <c r="H46" s="50"/>
      <c r="I46" s="50"/>
      <c r="J46" s="50"/>
      <c r="K46" s="50"/>
      <c r="L46" s="50"/>
      <c r="M46" s="50"/>
      <c r="N46" s="50"/>
      <c r="O46" s="50"/>
      <c r="P46" s="50"/>
    </row>
    <row r="47" spans="2:16" ht="15.75" customHeight="1">
      <c r="C47" s="50"/>
      <c r="D47" s="50"/>
      <c r="E47" s="50"/>
      <c r="F47" s="50"/>
      <c r="G47" s="50"/>
      <c r="H47" s="50"/>
      <c r="I47" s="50"/>
      <c r="J47" s="50"/>
      <c r="K47" s="50"/>
      <c r="L47" s="50"/>
      <c r="M47" s="50"/>
      <c r="N47" s="50"/>
      <c r="O47" s="50"/>
      <c r="P47" s="50"/>
    </row>
    <row r="48" spans="2:16" ht="15.75" customHeight="1">
      <c r="C48" s="50"/>
      <c r="D48" s="50"/>
      <c r="E48" s="50"/>
      <c r="F48" s="50"/>
      <c r="G48" s="50"/>
      <c r="H48" s="50"/>
      <c r="I48" s="50"/>
      <c r="J48" s="50"/>
      <c r="K48" s="50"/>
      <c r="L48" s="50"/>
      <c r="M48" s="50"/>
      <c r="N48" s="50"/>
      <c r="O48" s="50"/>
      <c r="P48" s="50"/>
    </row>
    <row r="49" ht="15.75" customHeight="1"/>
    <row r="50" ht="15.75" customHeight="1"/>
    <row r="51" ht="15.75" customHeight="1"/>
    <row r="52" ht="15.75" customHeight="1"/>
    <row r="53" ht="15.75" customHeight="1"/>
    <row r="54" ht="15.75" customHeight="1"/>
    <row r="55" ht="15.75" customHeight="1"/>
    <row r="56" ht="15.75" customHeight="1"/>
    <row r="57" ht="15.75" customHeight="1"/>
    <row r="110" spans="1:36">
      <c r="A110" s="51"/>
      <c r="B110" s="51"/>
    </row>
    <row r="111" spans="1:36" ht="25.5">
      <c r="C111" s="52" t="s">
        <v>18</v>
      </c>
      <c r="D111" s="53" t="s">
        <v>19</v>
      </c>
      <c r="E111" s="52" t="s">
        <v>20</v>
      </c>
      <c r="F111" s="53" t="s">
        <v>21</v>
      </c>
      <c r="G111" s="52" t="s">
        <v>78</v>
      </c>
      <c r="H111" s="52" t="s">
        <v>24</v>
      </c>
      <c r="I111" s="52" t="s">
        <v>59</v>
      </c>
      <c r="J111" s="52" t="s">
        <v>28</v>
      </c>
      <c r="K111" s="52" t="s">
        <v>29</v>
      </c>
      <c r="L111" s="52" t="s">
        <v>32</v>
      </c>
      <c r="M111" s="52" t="s">
        <v>35</v>
      </c>
      <c r="N111" s="52" t="s">
        <v>71</v>
      </c>
      <c r="O111" s="52" t="s">
        <v>77</v>
      </c>
      <c r="P111" s="13" t="s">
        <v>46</v>
      </c>
    </row>
    <row r="112" spans="1:36">
      <c r="A112" s="12" t="s">
        <v>76</v>
      </c>
      <c r="B112" s="12" t="s">
        <v>75</v>
      </c>
      <c r="C112" s="30">
        <f>C10</f>
        <v>3.6459780744253087E-2</v>
      </c>
      <c r="D112" s="30">
        <f t="shared" ref="D112:O112" si="0">D10</f>
        <v>4.995858161855108E-2</v>
      </c>
      <c r="E112" s="30">
        <f t="shared" si="0"/>
        <v>2.9147901589016489E-2</v>
      </c>
      <c r="F112" s="30">
        <f t="shared" si="0"/>
        <v>2.6120286583243436E-2</v>
      </c>
      <c r="G112" s="30">
        <f t="shared" si="0"/>
        <v>3.9876092672635546E-2</v>
      </c>
      <c r="H112" s="30">
        <f t="shared" si="0"/>
        <v>2.1128244269359258E-2</v>
      </c>
      <c r="I112" s="30">
        <f t="shared" si="0"/>
        <v>6.4305077899126761E-2</v>
      </c>
      <c r="J112" s="30">
        <f t="shared" si="0"/>
        <v>7.8874491793150911E-2</v>
      </c>
      <c r="K112" s="30">
        <f t="shared" si="0"/>
        <v>3.4245435868048492E-2</v>
      </c>
      <c r="L112" s="30">
        <f t="shared" si="0"/>
        <v>-4.8277004930697628E-2</v>
      </c>
      <c r="M112" s="30">
        <f t="shared" si="0"/>
        <v>6.0194568362225268E-2</v>
      </c>
      <c r="N112" s="30">
        <f t="shared" si="0"/>
        <v>0.92444837447268446</v>
      </c>
      <c r="O112" s="30">
        <f t="shared" si="0"/>
        <v>-0.98812594813312915</v>
      </c>
      <c r="P112" s="29">
        <f>P10</f>
        <v>3.2201257230822677E-2</v>
      </c>
      <c r="Q112" s="3"/>
      <c r="R112" s="3"/>
      <c r="S112" s="3"/>
      <c r="T112" s="3"/>
      <c r="U112" s="3"/>
      <c r="V112" s="3"/>
      <c r="W112" s="3"/>
      <c r="X112" s="3"/>
      <c r="Y112" s="3"/>
      <c r="Z112" s="3"/>
      <c r="AA112" s="3"/>
      <c r="AB112" s="3"/>
      <c r="AC112" s="3"/>
      <c r="AD112" s="3"/>
      <c r="AE112" s="3"/>
      <c r="AF112" s="3"/>
      <c r="AG112" s="3"/>
      <c r="AH112" s="3"/>
      <c r="AI112" s="3"/>
      <c r="AJ112" s="3"/>
    </row>
    <row r="113" spans="1:36" ht="13.5" thickBot="1">
      <c r="A113" s="8" t="s">
        <v>74</v>
      </c>
      <c r="B113" s="8" t="s">
        <v>73</v>
      </c>
      <c r="C113" s="28">
        <f>C14</f>
        <v>4.4878737679216255E-2</v>
      </c>
      <c r="D113" s="28">
        <f t="shared" ref="D113:O113" si="1">D14</f>
        <v>4.995858161855108E-2</v>
      </c>
      <c r="E113" s="28">
        <f t="shared" si="1"/>
        <v>3.602501781380426E-2</v>
      </c>
      <c r="F113" s="28">
        <f t="shared" si="1"/>
        <v>2.6120286583243436E-2</v>
      </c>
      <c r="G113" s="28">
        <f t="shared" si="1"/>
        <v>3.9876092672635546E-2</v>
      </c>
      <c r="H113" s="28">
        <f t="shared" si="1"/>
        <v>4.6106054887523229E-2</v>
      </c>
      <c r="I113" s="28">
        <f t="shared" si="1"/>
        <v>6.9173210475452232E-2</v>
      </c>
      <c r="J113" s="28">
        <f t="shared" si="1"/>
        <v>3.9954234714389664E-2</v>
      </c>
      <c r="K113" s="28">
        <f t="shared" si="1"/>
        <v>5.9291238438840307E-2</v>
      </c>
      <c r="L113" s="28">
        <f t="shared" si="1"/>
        <v>-0.12486618407549194</v>
      </c>
      <c r="M113" s="28">
        <f t="shared" si="1"/>
        <v>2.9009940010652845E-2</v>
      </c>
      <c r="N113" s="28">
        <f t="shared" si="1"/>
        <v>0.92444837447268446</v>
      </c>
      <c r="O113" s="28">
        <f t="shared" si="1"/>
        <v>-0.98812594813312915</v>
      </c>
      <c r="P113" s="27">
        <f>P14</f>
        <v>4.078001372396662E-2</v>
      </c>
      <c r="Q113" s="3"/>
      <c r="R113" s="3" t="s">
        <v>72</v>
      </c>
      <c r="S113" s="3"/>
      <c r="T113" s="3"/>
      <c r="U113" s="3"/>
      <c r="V113" s="3"/>
      <c r="W113" s="3"/>
      <c r="X113" s="3"/>
      <c r="Y113" s="3"/>
      <c r="Z113" s="3"/>
      <c r="AA113" s="3"/>
      <c r="AB113" s="3"/>
      <c r="AC113" s="3"/>
      <c r="AD113" s="3"/>
      <c r="AE113" s="3"/>
      <c r="AF113" s="3"/>
      <c r="AG113" s="3"/>
      <c r="AH113" s="3"/>
      <c r="AI113" s="3"/>
      <c r="AJ113" s="3"/>
    </row>
  </sheetData>
  <pageMargins left="0.19685039370078741" right="0.19685039370078741" top="0.27559055118110237" bottom="0.39370078740157483" header="0.27559055118110237" footer="0.51181102362204722"/>
  <pageSetup paperSize="9" scale="63" orientation="landscape" r:id="rId1"/>
  <headerFooter alignWithMargins="0">
    <oddFooter>&amp;L&amp;"Arial,Regular"&amp;8Statistique des assurances sociales suisses, OFAS, Schweizerische Sozialversicherungsstatistik, BSV&amp;R&amp;"Arial,Regular"&amp;8&amp;F, &amp;D, &amp;T</oddFooter>
  </headerFooter>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GRSV_CGAS_2</vt:lpstr>
      <vt:lpstr>GRSV_CGAS_2_Zusatz</vt:lpstr>
      <vt:lpstr>GRSV_CGAS_2!Druckbereich</vt:lpstr>
      <vt:lpstr>GRSV_CGAS_2_Zusatz!Druckbereich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2020-04-07T06:42:14Z</cp:lastPrinted>
  <dcterms:created xsi:type="dcterms:W3CDTF">1999-02-24T12:27:38Z</dcterms:created>
  <dcterms:modified xsi:type="dcterms:W3CDTF">2025-10-15T12:43:47Z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2025-07-03T09:02:37Z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1785f4a7-3bb7-43dd-8b22-92becff856a5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