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eo\fr\"/>
    </mc:Choice>
  </mc:AlternateContent>
  <xr:revisionPtr revIDLastSave="0" documentId="13_ncr:1_{2B4B2600-B20A-40D1-BE52-7A146B578A89}" xr6:coauthVersionLast="47" xr6:coauthVersionMax="47" xr10:uidLastSave="{00000000-0000-0000-0000-000000000000}"/>
  <bookViews>
    <workbookView xWindow="-28920" yWindow="-4965" windowWidth="29040" windowHeight="15720" activeTab="2" xr2:uid="{216B6890-EE02-4BF1-BAF6-D5B0163356D9}"/>
  </bookViews>
  <sheets>
    <sheet name="FH-EO-f_A17" sheetId="1" r:id="rId1"/>
    <sheet name="FH-EO-f_A18" sheetId="2" r:id="rId2"/>
    <sheet name="FH-EO-f_A09" sheetId="3" r:id="rId3"/>
  </sheets>
  <externalReferences>
    <externalReference r:id="rId4"/>
    <externalReference r:id="rId5"/>
    <externalReference r:id="rId6"/>
  </externalReferences>
  <definedNames>
    <definedName name="a" localSheetId="2">#REF!</definedName>
    <definedName name="a" localSheetId="1">#REF!</definedName>
    <definedName name="a">#REF!</definedName>
    <definedName name="Absolute_Zahlen" localSheetId="2">#REF!</definedName>
    <definedName name="Absolute_Zahlen" localSheetId="1">#REF!</definedName>
    <definedName name="Absolute_Zahlen">#REF!</definedName>
    <definedName name="Anteil_Bund" localSheetId="2">#REF!</definedName>
    <definedName name="Anteil_Bund" localSheetId="1">#REF!</definedName>
    <definedName name="Anteil_Bund">#REF!</definedName>
    <definedName name="Criteria" localSheetId="2">#REF!</definedName>
    <definedName name="Criteria" localSheetId="1">#REF!</definedName>
    <definedName name="Criteria">#REF!</definedName>
    <definedName name="ddgdgdg" localSheetId="2">#REF!</definedName>
    <definedName name="dgdgdgdg" localSheetId="1">#REF!</definedName>
    <definedName name="endj" localSheetId="2">#REF!</definedName>
    <definedName name="endj" localSheetId="1">#REF!</definedName>
    <definedName name="endj">#REF!</definedName>
    <definedName name="Faktoren" localSheetId="2">#REF!</definedName>
    <definedName name="Faktoren" localSheetId="1">#REF!</definedName>
    <definedName name="Faktoren">#REF!</definedName>
    <definedName name="Finanzhaushalt_der_IV_11_Rev" localSheetId="2">#REF!</definedName>
    <definedName name="Finanzhaushalt_der_IV_11_Rev" localSheetId="1">#REF!</definedName>
    <definedName name="Finanzhaushalt_der_IV_11_Rev">#REF!</definedName>
    <definedName name="Finanzhaushalt_der_IV_gelt_Ordnung" localSheetId="2">#REF!</definedName>
    <definedName name="Finanzhaushalt_der_IV_gelt_Ordnung" localSheetId="1">#REF!</definedName>
    <definedName name="Finanzhaushalt_der_IV_gelt_Ordnung">#REF!</definedName>
    <definedName name="franzGrafik" localSheetId="2">'[1]f-0.3L-0.25MWST'!#REF!</definedName>
    <definedName name="franzGrafik" localSheetId="1">'[1]f-0.3L-0.25MWST'!#REF!</definedName>
    <definedName name="franzGrafik">'[1]f-0.3L-0.25MWST'!#REF!</definedName>
    <definedName name="gggg">#REF!</definedName>
    <definedName name="Gliederung_der_Einnahmen_und_Ausgaben_bei_der_IV" localSheetId="2">#REF!</definedName>
    <definedName name="Gliederung_der_Einnahmen_und_Ausgaben_bei_der_IV" localSheetId="1">#REF!</definedName>
    <definedName name="Gliederung_der_Einnahmen_und_Ausgaben_bei_der_IV">#REF!</definedName>
    <definedName name="IV_Finanzhaushalt_mit_11._AHV_Revision" localSheetId="2">#REF!</definedName>
    <definedName name="IV_Finanzhaushalt_mit_11._AHV_Revision" localSheetId="1">#REF!</definedName>
    <definedName name="IV_Finanzhaushalt_mit_11._AHV_Revision">#REF!</definedName>
    <definedName name="nach" localSheetId="2">#REF!</definedName>
    <definedName name="nach" localSheetId="1">#REF!</definedName>
    <definedName name="nach">#REF!</definedName>
    <definedName name="öff_Hand" localSheetId="2">#REF!</definedName>
    <definedName name="öff_Hand" localSheetId="1">#REF!</definedName>
    <definedName name="öff_Hand">#REF!</definedName>
    <definedName name="over" localSheetId="2">#REF!</definedName>
    <definedName name="over" localSheetId="1">#REF!</definedName>
    <definedName name="over">#REF!</definedName>
    <definedName name="Print_Area" localSheetId="2">#REF!</definedName>
    <definedName name="Print_Area" localSheetId="1">#REF!</definedName>
    <definedName name="Print_Area">#REF!</definedName>
    <definedName name="Z_2DC80401_9687_11D2_94C4_000502CCD758_.wvu.PrintArea" localSheetId="2" hidden="1">#REF!</definedName>
    <definedName name="Z_2DC80401_9687_11D2_94C4_000502CCD758_.wvu.PrintArea" localSheetId="1" hidden="1">#REF!</definedName>
    <definedName name="Z_2DC80401_9687_11D2_94C4_000502CCD758_.wvu.PrintArea" hidden="1">#REF!</definedName>
    <definedName name="Z_51C72507_C0CD_11D2_94C4_000502CCD758_.wvu.PrintArea" localSheetId="2" hidden="1">#REF!</definedName>
    <definedName name="Z_51C72507_C0CD_11D2_94C4_000502CCD758_.wvu.PrintArea" localSheetId="1" hidden="1">#REF!</definedName>
    <definedName name="Z_51C72507_C0CD_11D2_94C4_000502CCD758_.wvu.PrintArea" hidden="1">#REF!</definedName>
    <definedName name="Z_556F3D83_883A_11D2_94C4_000502CCD758_.wvu.PrintArea" localSheetId="2" hidden="1">#REF!</definedName>
    <definedName name="Z_556F3D83_883A_11D2_94C4_000502CCD758_.wvu.PrintArea" localSheetId="1" hidden="1">#REF!</definedName>
    <definedName name="Z_556F3D83_883A_11D2_94C4_000502CCD758_.wvu.PrintArea" hidden="1">#REF!</definedName>
    <definedName name="Z_556F3D87_883A_11D2_94C4_000502CCD758_.wvu.PrintArea" localSheetId="2" hidden="1">#REF!</definedName>
    <definedName name="Z_556F3D87_883A_11D2_94C4_000502CCD758_.wvu.PrintArea" localSheetId="1" hidden="1">#REF!</definedName>
    <definedName name="Z_556F3D87_883A_11D2_94C4_000502CCD758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3" l="1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C43" i="3"/>
  <c r="D43" i="3"/>
  <c r="E43" i="3"/>
  <c r="F43" i="3"/>
  <c r="G43" i="3"/>
  <c r="H43" i="3"/>
  <c r="C44" i="3"/>
  <c r="D44" i="3"/>
  <c r="E44" i="3"/>
  <c r="F44" i="3"/>
  <c r="G44" i="3"/>
  <c r="H44" i="3"/>
  <c r="C45" i="3"/>
  <c r="D45" i="3"/>
  <c r="E45" i="3"/>
  <c r="F45" i="3"/>
  <c r="G45" i="3"/>
  <c r="H45" i="3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A3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A35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A3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C43" i="2"/>
  <c r="D43" i="2"/>
  <c r="E43" i="2"/>
  <c r="F43" i="2"/>
  <c r="G43" i="2"/>
  <c r="H43" i="2"/>
  <c r="C44" i="2"/>
  <c r="D44" i="2"/>
  <c r="E44" i="2"/>
  <c r="F44" i="2"/>
  <c r="G44" i="2"/>
  <c r="H44" i="2"/>
  <c r="C45" i="2"/>
  <c r="D45" i="2"/>
  <c r="E45" i="2"/>
  <c r="F45" i="2"/>
  <c r="G45" i="2"/>
  <c r="H45" i="2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</calcChain>
</file>

<file path=xl/sharedStrings.xml><?xml version="1.0" encoding="utf-8"?>
<sst xmlns="http://schemas.openxmlformats.org/spreadsheetml/2006/main" count="117" uniqueCount="38">
  <si>
    <t>OFAS / 12.5.11</t>
  </si>
  <si>
    <t>Prix</t>
  </si>
  <si>
    <t>Changement structurel</t>
  </si>
  <si>
    <t>Indice des salaires (ISS)</t>
  </si>
  <si>
    <t>dès 2016</t>
  </si>
  <si>
    <t>Année</t>
  </si>
  <si>
    <t>1) taux des cotisations APG dès 2011: 0.5%</t>
  </si>
  <si>
    <t>Prévisions concernant l'évolution économique en %:</t>
  </si>
  <si>
    <t>Décompte 2010 - Scénario A-17-2010</t>
  </si>
  <si>
    <t>des dépenses</t>
  </si>
  <si>
    <t>en pour-cent</t>
  </si>
  <si>
    <t>de l’année</t>
  </si>
  <si>
    <t>annuelle</t>
  </si>
  <si>
    <t>placements</t>
  </si>
  <si>
    <t>1)</t>
  </si>
  <si>
    <t>d'équilibre</t>
  </si>
  <si>
    <t>Liquidités</t>
  </si>
  <si>
    <t xml:space="preserve">Etat fin </t>
  </si>
  <si>
    <t>Variation</t>
  </si>
  <si>
    <t>Total</t>
  </si>
  <si>
    <t>Produits des</t>
  </si>
  <si>
    <t>Cotisations</t>
  </si>
  <si>
    <t>Taux salarial</t>
  </si>
  <si>
    <t>Maternité</t>
  </si>
  <si>
    <t>Service</t>
  </si>
  <si>
    <t>répartition</t>
  </si>
  <si>
    <t>Compte de capital de l'APG</t>
  </si>
  <si>
    <t>Résultat de</t>
  </si>
  <si>
    <t>Recettes</t>
  </si>
  <si>
    <t>Dépenses</t>
  </si>
  <si>
    <t>aux prix de 2011</t>
  </si>
  <si>
    <t>Montants en millions de francs</t>
  </si>
  <si>
    <t>Scénario "moyen"</t>
  </si>
  <si>
    <t>Budget de l’APG</t>
  </si>
  <si>
    <t>Décompte 2010 - Scénario A-18-2010</t>
  </si>
  <si>
    <t>Scénario "haut"</t>
  </si>
  <si>
    <t>Décompte 2010 - Scénario A-09-2010</t>
  </si>
  <si>
    <t>Scénario "bas"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</si>
</sst>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&quot;ab &quot;General"/>
    <numFmt numFmtId="166" formatCode="_-* #,##0.00_-;\-* #,##0.00_-;_-* &quot;-&quot;??_-;_-@_-"/>
    <numFmt numFmtId="167" formatCode="#\ ##0\ \ \ \ \ \ "/>
    <numFmt numFmtId="168" formatCode="#\ ##0\ \ "/>
    <numFmt numFmtId="169" formatCode="\ \ General"/>
  </numFmts>
  <fonts count="18">
    <font>
      <sz val="12"/>
      <name val="Arial"/>
    </font>
    <font>
      <sz val="10"/>
      <name val="55 Helvetica Roman"/>
    </font>
    <font>
      <sz val="10"/>
      <color indexed="8"/>
      <name val="55 Helvetica Roman"/>
    </font>
    <font>
      <sz val="12"/>
      <color indexed="8"/>
      <name val="55 Helvetica Roman"/>
    </font>
    <font>
      <u/>
      <sz val="10"/>
      <color indexed="12"/>
      <name val="TimesTen Roman"/>
    </font>
    <font>
      <u/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4"/>
      <color indexed="8"/>
      <name val="Times New Roman"/>
      <family val="1"/>
    </font>
    <font>
      <sz val="12"/>
      <name val="Arial"/>
    </font>
    <font>
      <sz val="13"/>
      <color indexed="8"/>
      <name val="Times New Roman"/>
      <family val="1"/>
    </font>
    <font>
      <b/>
      <sz val="10"/>
      <color indexed="8"/>
      <name val="55 Helvetica Roman"/>
    </font>
    <font>
      <b/>
      <sz val="12"/>
      <color indexed="8"/>
      <name val="55 Helvetica Roman"/>
    </font>
    <font>
      <b/>
      <sz val="12"/>
      <color indexed="8"/>
      <name val="Times New Roman"/>
      <family val="1"/>
    </font>
    <font>
      <b/>
      <sz val="14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8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6" fontId="9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0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3" fillId="0" borderId="0" xfId="2" applyFont="1"/>
    <xf numFmtId="0" fontId="5" fillId="0" borderId="0" xfId="3" applyFont="1" applyAlignment="1" applyProtection="1"/>
    <xf numFmtId="0" fontId="6" fillId="0" borderId="0" xfId="2" applyFont="1"/>
    <xf numFmtId="0" fontId="7" fillId="0" borderId="0" xfId="2" applyFont="1"/>
    <xf numFmtId="0" fontId="3" fillId="0" borderId="0" xfId="2" applyFont="1" applyAlignment="1">
      <alignment vertical="top"/>
    </xf>
    <xf numFmtId="0" fontId="3" fillId="0" borderId="0" xfId="2" applyFont="1" applyAlignment="1">
      <alignment horizontal="left" vertical="top"/>
    </xf>
    <xf numFmtId="0" fontId="6" fillId="0" borderId="0" xfId="2" applyFont="1" applyAlignment="1">
      <alignment horizontal="left"/>
    </xf>
    <xf numFmtId="0" fontId="8" fillId="0" borderId="0" xfId="2" applyFont="1"/>
    <xf numFmtId="0" fontId="7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2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left"/>
    </xf>
    <xf numFmtId="0" fontId="7" fillId="0" borderId="0" xfId="2" applyFont="1" applyAlignment="1">
      <alignment horizontal="right"/>
    </xf>
    <xf numFmtId="164" fontId="7" fillId="0" borderId="0" xfId="4" applyNumberFormat="1" applyFont="1" applyAlignment="1">
      <alignment horizontal="left"/>
    </xf>
    <xf numFmtId="164" fontId="7" fillId="0" borderId="0" xfId="4" applyNumberFormat="1" applyFont="1" applyAlignment="1">
      <alignment horizontal="left" indent="2"/>
    </xf>
    <xf numFmtId="164" fontId="7" fillId="0" borderId="0" xfId="4" applyNumberFormat="1" applyFont="1" applyAlignment="1">
      <alignment horizontal="left" indent="5"/>
    </xf>
    <xf numFmtId="0" fontId="7" fillId="0" borderId="0" xfId="4" applyFont="1" applyAlignment="1">
      <alignment horizontal="left" indent="4"/>
    </xf>
    <xf numFmtId="164" fontId="7" fillId="0" borderId="0" xfId="2" applyNumberFormat="1" applyFont="1" applyAlignment="1">
      <alignment horizontal="left"/>
    </xf>
    <xf numFmtId="0" fontId="7" fillId="0" borderId="0" xfId="4" applyFont="1" applyAlignment="1">
      <alignment horizontal="left" indent="2"/>
    </xf>
    <xf numFmtId="0" fontId="7" fillId="0" borderId="0" xfId="4" applyFont="1" applyAlignment="1">
      <alignment horizontal="left" indent="5"/>
    </xf>
    <xf numFmtId="165" fontId="7" fillId="0" borderId="0" xfId="2" applyNumberFormat="1" applyFont="1" applyAlignment="1">
      <alignment horizontal="left"/>
    </xf>
    <xf numFmtId="0" fontId="7" fillId="0" borderId="0" xfId="4" applyFont="1"/>
    <xf numFmtId="3" fontId="10" fillId="0" borderId="0" xfId="1" applyNumberFormat="1" applyFont="1"/>
    <xf numFmtId="3" fontId="10" fillId="0" borderId="0" xfId="2" applyNumberFormat="1" applyFont="1"/>
    <xf numFmtId="167" fontId="10" fillId="0" borderId="0" xfId="2" applyNumberFormat="1" applyFont="1"/>
    <xf numFmtId="167" fontId="10" fillId="0" borderId="0" xfId="2" applyNumberFormat="1" applyFont="1" applyAlignment="1">
      <alignment horizontal="left"/>
    </xf>
    <xf numFmtId="2" fontId="10" fillId="0" borderId="0" xfId="2" applyNumberFormat="1" applyFont="1" applyAlignment="1">
      <alignment horizontal="center"/>
    </xf>
    <xf numFmtId="168" fontId="10" fillId="0" borderId="0" xfId="2" applyNumberFormat="1" applyFont="1" applyAlignment="1">
      <alignment horizontal="center"/>
    </xf>
    <xf numFmtId="169" fontId="10" fillId="0" borderId="0" xfId="2" applyNumberFormat="1" applyFont="1" applyAlignment="1">
      <alignment horizontal="center"/>
    </xf>
    <xf numFmtId="169" fontId="10" fillId="0" borderId="0" xfId="2" applyNumberFormat="1" applyFont="1" applyAlignment="1">
      <alignment horizontal="left"/>
    </xf>
    <xf numFmtId="1" fontId="6" fillId="0" borderId="0" xfId="0" applyNumberFormat="1" applyFont="1" applyAlignment="1">
      <alignment horizontal="right" indent="2"/>
    </xf>
    <xf numFmtId="168" fontId="6" fillId="0" borderId="0" xfId="0" applyNumberFormat="1" applyFont="1" applyAlignment="1">
      <alignment horizontal="right" indent="2"/>
    </xf>
    <xf numFmtId="167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2" fontId="6" fillId="0" borderId="0" xfId="2" applyNumberFormat="1" applyFont="1" applyAlignment="1">
      <alignment horizontal="center"/>
    </xf>
    <xf numFmtId="168" fontId="6" fillId="0" borderId="0" xfId="2" applyNumberFormat="1" applyFont="1" applyAlignment="1">
      <alignment horizontal="center"/>
    </xf>
    <xf numFmtId="169" fontId="6" fillId="0" borderId="0" xfId="2" applyNumberFormat="1" applyFont="1" applyAlignment="1">
      <alignment horizontal="center"/>
    </xf>
    <xf numFmtId="0" fontId="2" fillId="0" borderId="0" xfId="2" applyFont="1" applyAlignment="1">
      <alignment vertical="top"/>
    </xf>
    <xf numFmtId="0" fontId="6" fillId="0" borderId="0" xfId="2" applyFont="1" applyAlignment="1">
      <alignment vertical="top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horizontal="center"/>
    </xf>
    <xf numFmtId="0" fontId="11" fillId="0" borderId="0" xfId="2" applyFont="1"/>
    <xf numFmtId="0" fontId="12" fillId="0" borderId="0" xfId="2" applyFont="1"/>
    <xf numFmtId="0" fontId="13" fillId="0" borderId="0" xfId="2" applyFont="1"/>
    <xf numFmtId="0" fontId="13" fillId="0" borderId="0" xfId="2" applyFont="1" applyAlignment="1">
      <alignment horizontal="left"/>
    </xf>
    <xf numFmtId="0" fontId="13" fillId="0" borderId="0" xfId="2" applyFont="1" applyAlignment="1">
      <alignment horizontal="left" indent="3"/>
    </xf>
    <xf numFmtId="0" fontId="6" fillId="0" borderId="0" xfId="2" applyFont="1" applyAlignment="1">
      <alignment horizontal="right"/>
    </xf>
    <xf numFmtId="164" fontId="6" fillId="0" borderId="0" xfId="2" applyNumberFormat="1" applyFont="1" applyAlignment="1">
      <alignment horizontal="left"/>
    </xf>
    <xf numFmtId="164" fontId="13" fillId="0" borderId="0" xfId="2" applyNumberFormat="1" applyFont="1" applyAlignment="1">
      <alignment horizontal="left"/>
    </xf>
    <xf numFmtId="0" fontId="14" fillId="0" borderId="0" xfId="4" applyFont="1" applyAlignment="1">
      <alignment horizontal="right"/>
    </xf>
    <xf numFmtId="0" fontId="15" fillId="0" borderId="0" xfId="2" applyFont="1" applyAlignment="1">
      <alignment horizontal="right"/>
    </xf>
    <xf numFmtId="0" fontId="15" fillId="0" borderId="0" xfId="2" applyFont="1"/>
    <xf numFmtId="0" fontId="15" fillId="0" borderId="0" xfId="2" applyFont="1" applyAlignment="1">
      <alignment horizontal="left"/>
    </xf>
    <xf numFmtId="0" fontId="16" fillId="0" borderId="0" xfId="2" applyFont="1"/>
    <xf numFmtId="0" fontId="17" fillId="0" borderId="0" xfId="2" applyFont="1" applyAlignment="1">
      <alignment horizontal="left"/>
    </xf>
  </cellXfs>
  <cellStyles count="5">
    <cellStyle name="Hyperlink_FH-EO-Abr08_A00-2005" xfId="3" xr:uid="{E554F4F3-2C7A-48B9-AEF6-768B5A9A0FF3}"/>
    <cellStyle name="Migliaia" xfId="1" builtinId="3"/>
    <cellStyle name="Normale" xfId="0" builtinId="0"/>
    <cellStyle name="Standard_d FH-EO/MSV/27.1.98" xfId="2" xr:uid="{A1EECB19-CB9C-4951-83FA-058A3E760D93}"/>
    <cellStyle name="Standard_IV-FH/17.6.97" xfId="4" xr:uid="{6E79F38A-B5CD-4BBC-A899-A16C94C840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07nas\BSVGROUPS\CCG\MATH\Pools\Budget\Finanzhaushalte\FH-AHV-IV-EO_Abr08\FH-EO-Abr08_A00-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SS/09_mathprod/02_reporting/internet/00_archiv/fhh_xlsx/eo/de/Finanzperspektiven%20der%20EO%20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CG/MATH/Pools/Budget/Finanzhaushalte/Abrechnung_10/FH-AHV-IV-EO_Abr10_A17_posIV/FH-EO-Abr10_A17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ben EO"/>
      <sheetName val="Kostenverlauf MSV"/>
      <sheetName val="FH-EO-2025"/>
      <sheetName val="Output Ausgleichsfonds"/>
      <sheetName val="d-0.3L-0.25MWST"/>
      <sheetName val="f-0.3L-0.25MWST"/>
      <sheetName val="FH (EO inkl. Rev.&amp;MSV)"/>
      <sheetName val="Diskontierung FH EO-g.O. -1.10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H-EO-d_A17"/>
      <sheetName val="FH-EO-d_A18"/>
      <sheetName val="FH-EO-d_A09"/>
    </sheetNames>
    <sheetDataSet>
      <sheetData sheetId="0">
        <row r="23">
          <cell r="A23">
            <v>2010</v>
          </cell>
          <cell r="B23">
            <v>877</v>
          </cell>
          <cell r="C23">
            <v>0.26710659898477163</v>
          </cell>
          <cell r="D23">
            <v>725.81195974915227</v>
          </cell>
          <cell r="E23">
            <v>0.22105948012664539</v>
          </cell>
          <cell r="F23">
            <v>1602.8119597491523</v>
          </cell>
          <cell r="G23">
            <v>985</v>
          </cell>
          <cell r="H23">
            <v>20</v>
          </cell>
          <cell r="I23">
            <v>1005</v>
          </cell>
          <cell r="J23">
            <v>-617.81195974915227</v>
          </cell>
          <cell r="K23">
            <v>-597.81195974915227</v>
          </cell>
          <cell r="L23">
            <v>411.3616655942717</v>
          </cell>
          <cell r="M23">
            <v>271.91702509609547</v>
          </cell>
          <cell r="N23">
            <v>16.964998510408655</v>
          </cell>
        </row>
        <row r="24">
          <cell r="A24">
            <v>2011</v>
          </cell>
          <cell r="B24">
            <v>895</v>
          </cell>
          <cell r="C24">
            <v>0.26416765053128688</v>
          </cell>
          <cell r="D24">
            <v>747.90960122213619</v>
          </cell>
          <cell r="E24">
            <v>0.22075253873144515</v>
          </cell>
          <cell r="F24">
            <v>1642.9096012221362</v>
          </cell>
          <cell r="G24">
            <v>1694</v>
          </cell>
          <cell r="H24">
            <v>12</v>
          </cell>
          <cell r="I24">
            <v>1706</v>
          </cell>
          <cell r="J24">
            <v>51.090398777863811</v>
          </cell>
          <cell r="K24">
            <v>63.090398777863811</v>
          </cell>
          <cell r="L24">
            <v>474.45206437213551</v>
          </cell>
          <cell r="M24">
            <v>331.51892906580963</v>
          </cell>
          <cell r="N24">
            <v>20.178768741700555</v>
          </cell>
        </row>
        <row r="25">
          <cell r="A25">
            <v>2012</v>
          </cell>
          <cell r="B25">
            <v>903</v>
          </cell>
          <cell r="C25">
            <v>0.26068129330254042</v>
          </cell>
          <cell r="D25">
            <v>760.41303386305867</v>
          </cell>
          <cell r="E25">
            <v>0.21951877420988991</v>
          </cell>
          <cell r="F25">
            <v>1663.4130338630587</v>
          </cell>
          <cell r="G25">
            <v>1732</v>
          </cell>
          <cell r="H25">
            <v>11</v>
          </cell>
          <cell r="I25">
            <v>1743</v>
          </cell>
          <cell r="J25">
            <v>68.586966136941328</v>
          </cell>
          <cell r="K25">
            <v>79.586966136941328</v>
          </cell>
          <cell r="L25">
            <v>550.27353793469479</v>
          </cell>
          <cell r="M25">
            <v>405.55660398860869</v>
          </cell>
          <cell r="N25">
            <v>24.380992317149076</v>
          </cell>
        </row>
        <row r="26">
          <cell r="A26">
            <v>2013</v>
          </cell>
          <cell r="B26">
            <v>904.99999999999989</v>
          </cell>
          <cell r="C26">
            <v>0.2557942340305257</v>
          </cell>
          <cell r="D26">
            <v>772.41617288998407</v>
          </cell>
          <cell r="E26">
            <v>0.21832000364329679</v>
          </cell>
          <cell r="F26">
            <v>1677.416172889984</v>
          </cell>
          <cell r="G26">
            <v>1769</v>
          </cell>
          <cell r="H26">
            <v>13</v>
          </cell>
          <cell r="I26">
            <v>1782</v>
          </cell>
          <cell r="J26">
            <v>91.583827110016045</v>
          </cell>
          <cell r="K26">
            <v>104.58382711001605</v>
          </cell>
          <cell r="L26">
            <v>649.40911219387226</v>
          </cell>
          <cell r="M26">
            <v>503.47390515244365</v>
          </cell>
          <cell r="N26">
            <v>30.014847435566296</v>
          </cell>
        </row>
        <row r="27">
          <cell r="A27">
            <v>2014</v>
          </cell>
          <cell r="B27">
            <v>903</v>
          </cell>
          <cell r="C27">
            <v>0.25083333333333335</v>
          </cell>
          <cell r="D27">
            <v>781.61191562330282</v>
          </cell>
          <cell r="E27">
            <v>0.21711442100647302</v>
          </cell>
          <cell r="F27">
            <v>1684.6119156233028</v>
          </cell>
          <cell r="G27">
            <v>1800</v>
          </cell>
          <cell r="H27">
            <v>19</v>
          </cell>
          <cell r="I27">
            <v>1819</v>
          </cell>
          <cell r="J27">
            <v>115.38808437669718</v>
          </cell>
          <cell r="K27">
            <v>134.38808437669718</v>
          </cell>
          <cell r="L27">
            <v>774.20001757263049</v>
          </cell>
          <cell r="M27">
            <v>627.63878091340314</v>
          </cell>
          <cell r="N27">
            <v>37.257173304581436</v>
          </cell>
        </row>
        <row r="28">
          <cell r="A28">
            <v>2015</v>
          </cell>
          <cell r="B28">
            <v>900.00000000000011</v>
          </cell>
          <cell r="C28">
            <v>0.24590163934426232</v>
          </cell>
          <cell r="D28">
            <v>790.44929075214111</v>
          </cell>
          <cell r="E28">
            <v>0.21596975157162326</v>
          </cell>
          <cell r="F28">
            <v>1690.4492907521412</v>
          </cell>
          <cell r="G28">
            <v>1830</v>
          </cell>
          <cell r="H28">
            <v>24</v>
          </cell>
          <cell r="I28">
            <v>1854</v>
          </cell>
          <cell r="J28">
            <v>139.55070924785878</v>
          </cell>
          <cell r="K28">
            <v>163.55070924785878</v>
          </cell>
          <cell r="L28">
            <v>926.30934725045051</v>
          </cell>
          <cell r="M28">
            <v>779.24025895501427</v>
          </cell>
          <cell r="N28">
            <v>46.096636155722983</v>
          </cell>
        </row>
        <row r="29">
          <cell r="A29">
            <v>2016</v>
          </cell>
          <cell r="B29">
            <v>950</v>
          </cell>
          <cell r="C29">
            <v>0.25496511003757383</v>
          </cell>
          <cell r="D29">
            <v>826.54731416841855</v>
          </cell>
          <cell r="E29">
            <v>0.22183234411390729</v>
          </cell>
          <cell r="F29">
            <v>1776.5473141684186</v>
          </cell>
          <cell r="G29">
            <v>1863</v>
          </cell>
          <cell r="H29">
            <v>28</v>
          </cell>
          <cell r="I29">
            <v>1891</v>
          </cell>
          <cell r="J29">
            <v>86.452685831581448</v>
          </cell>
          <cell r="K29">
            <v>114.45268583158145</v>
          </cell>
          <cell r="L29">
            <v>1027.0727323837496</v>
          </cell>
          <cell r="M29">
            <v>872.51311605109709</v>
          </cell>
          <cell r="N29">
            <v>49.112855542466114</v>
          </cell>
        </row>
        <row r="30">
          <cell r="A30">
            <v>2017</v>
          </cell>
          <cell r="B30">
            <v>945</v>
          </cell>
          <cell r="C30">
            <v>0.24934036939313983</v>
          </cell>
          <cell r="D30">
            <v>836.60450696567614</v>
          </cell>
          <cell r="E30">
            <v>0.22073997545268501</v>
          </cell>
          <cell r="F30">
            <v>1781.6045069656761</v>
          </cell>
          <cell r="G30">
            <v>1895</v>
          </cell>
          <cell r="H30">
            <v>32</v>
          </cell>
          <cell r="I30">
            <v>1927</v>
          </cell>
          <cell r="J30">
            <v>113.39549303432386</v>
          </cell>
          <cell r="K30">
            <v>145.39549303432386</v>
          </cell>
          <cell r="L30">
            <v>1157.2898106537818</v>
          </cell>
          <cell r="M30">
            <v>1002.2902185477681</v>
          </cell>
          <cell r="N30">
            <v>56.257728055190526</v>
          </cell>
        </row>
        <row r="31">
          <cell r="A31">
            <v>2018</v>
          </cell>
          <cell r="B31">
            <v>936.99999999999989</v>
          </cell>
          <cell r="C31">
            <v>0.24337662337662336</v>
          </cell>
          <cell r="D31">
            <v>845.83447272231899</v>
          </cell>
          <cell r="E31">
            <v>0.21969726564216077</v>
          </cell>
          <cell r="F31">
            <v>1782.8344727223189</v>
          </cell>
          <cell r="G31">
            <v>1925</v>
          </cell>
          <cell r="H31">
            <v>37</v>
          </cell>
          <cell r="I31">
            <v>1962</v>
          </cell>
          <cell r="J31">
            <v>142.16552727768112</v>
          </cell>
          <cell r="K31">
            <v>179.16552727768112</v>
          </cell>
          <cell r="L31">
            <v>1319.3525328479097</v>
          </cell>
          <cell r="M31">
            <v>1164.245933721068</v>
          </cell>
          <cell r="N31">
            <v>65.303086267078385</v>
          </cell>
        </row>
        <row r="32">
          <cell r="A32">
            <v>2019</v>
          </cell>
          <cell r="B32">
            <v>927.99999999999989</v>
          </cell>
          <cell r="C32">
            <v>0.23746161719549638</v>
          </cell>
          <cell r="D32">
            <v>854.3707914238845</v>
          </cell>
          <cell r="E32">
            <v>0.21862098040529285</v>
          </cell>
          <cell r="F32">
            <v>1782.3707914238844</v>
          </cell>
          <cell r="G32">
            <v>1954</v>
          </cell>
          <cell r="H32">
            <v>43</v>
          </cell>
          <cell r="I32">
            <v>1997</v>
          </cell>
          <cell r="J32">
            <v>171.62920857611562</v>
          </cell>
          <cell r="K32">
            <v>214.62920857611562</v>
          </cell>
          <cell r="L32">
            <v>1514.4839207415441</v>
          </cell>
          <cell r="M32">
            <v>1359.4176618876661</v>
          </cell>
          <cell r="N32">
            <v>76.270194082437058</v>
          </cell>
        </row>
        <row r="33">
          <cell r="A33">
            <v>2020</v>
          </cell>
          <cell r="B33">
            <v>915</v>
          </cell>
          <cell r="C33">
            <v>0.23094396769308431</v>
          </cell>
          <cell r="D33">
            <v>861.77096926060926</v>
          </cell>
          <cell r="E33">
            <v>0.21750907856148644</v>
          </cell>
          <cell r="F33">
            <v>1776.7709692606093</v>
          </cell>
          <cell r="G33">
            <v>1981</v>
          </cell>
          <cell r="H33">
            <v>50</v>
          </cell>
          <cell r="I33">
            <v>2031</v>
          </cell>
          <cell r="J33">
            <v>204.22903073939074</v>
          </cell>
          <cell r="K33">
            <v>254.22903073939074</v>
          </cell>
          <cell r="L33">
            <v>1746.3314157064294</v>
          </cell>
          <cell r="M33">
            <v>1591.7523413807564</v>
          </cell>
          <cell r="N33">
            <v>89.586804879142818</v>
          </cell>
        </row>
      </sheetData>
      <sheetData sheetId="1">
        <row r="23">
          <cell r="B23">
            <v>877.00000000000011</v>
          </cell>
          <cell r="C23">
            <v>0.26710659898477163</v>
          </cell>
          <cell r="D23">
            <v>725.81195974915215</v>
          </cell>
          <cell r="E23">
            <v>0.22105948012664534</v>
          </cell>
          <cell r="F23">
            <v>1602.8119597491523</v>
          </cell>
          <cell r="G23">
            <v>985</v>
          </cell>
          <cell r="H23">
            <v>20</v>
          </cell>
          <cell r="I23">
            <v>1005</v>
          </cell>
          <cell r="J23">
            <v>-617.81195974915227</v>
          </cell>
          <cell r="K23">
            <v>-597.81195974915227</v>
          </cell>
          <cell r="L23">
            <v>411.3616655942717</v>
          </cell>
          <cell r="M23">
            <v>271.91702509609547</v>
          </cell>
          <cell r="N23">
            <v>16.964998510408655</v>
          </cell>
        </row>
        <row r="24">
          <cell r="B24">
            <v>895</v>
          </cell>
          <cell r="C24">
            <v>0.26308054085831861</v>
          </cell>
          <cell r="D24">
            <v>750.17840414877242</v>
          </cell>
          <cell r="E24">
            <v>0.22051099475272556</v>
          </cell>
          <cell r="F24">
            <v>1645.1784041487724</v>
          </cell>
          <cell r="G24">
            <v>1701</v>
          </cell>
          <cell r="H24">
            <v>11</v>
          </cell>
          <cell r="I24">
            <v>1712</v>
          </cell>
          <cell r="J24">
            <v>55.821595851227585</v>
          </cell>
          <cell r="K24">
            <v>66.821595851227585</v>
          </cell>
          <cell r="L24">
            <v>478.18326144549928</v>
          </cell>
          <cell r="M24">
            <v>335.05274028455608</v>
          </cell>
          <cell r="N24">
            <v>20.365739024997406</v>
          </cell>
        </row>
        <row r="25">
          <cell r="B25">
            <v>903.00000000000011</v>
          </cell>
          <cell r="C25">
            <v>0.25844304522037781</v>
          </cell>
          <cell r="D25">
            <v>765.81171326747415</v>
          </cell>
          <cell r="E25">
            <v>0.21917908221736523</v>
          </cell>
          <cell r="F25">
            <v>1668.8117132674743</v>
          </cell>
          <cell r="G25">
            <v>1747</v>
          </cell>
          <cell r="H25">
            <v>10</v>
          </cell>
          <cell r="I25">
            <v>1757</v>
          </cell>
          <cell r="J25">
            <v>78.188286732525739</v>
          </cell>
          <cell r="K25">
            <v>88.188286732525739</v>
          </cell>
          <cell r="L25">
            <v>562.5764429284576</v>
          </cell>
          <cell r="M25">
            <v>417.38982387418736</v>
          </cell>
          <cell r="N25">
            <v>25.011199319601662</v>
          </cell>
        </row>
        <row r="26">
          <cell r="B26">
            <v>905</v>
          </cell>
          <cell r="C26">
            <v>0.25237032905744561</v>
          </cell>
          <cell r="D26">
            <v>780.98237781161606</v>
          </cell>
          <cell r="E26">
            <v>0.21778649687998217</v>
          </cell>
          <cell r="F26">
            <v>1685.9823778116161</v>
          </cell>
          <cell r="G26">
            <v>1793</v>
          </cell>
          <cell r="H26">
            <v>14</v>
          </cell>
          <cell r="I26">
            <v>1807</v>
          </cell>
          <cell r="J26">
            <v>107.01762218838394</v>
          </cell>
          <cell r="K26">
            <v>121.01762218838394</v>
          </cell>
          <cell r="L26">
            <v>678.02400132547064</v>
          </cell>
          <cell r="M26">
            <v>531.34353445585998</v>
          </cell>
          <cell r="N26">
            <v>31.515367031625637</v>
          </cell>
        </row>
        <row r="27">
          <cell r="B27">
            <v>903</v>
          </cell>
          <cell r="C27">
            <v>0.24631751227495907</v>
          </cell>
          <cell r="D27">
            <v>793.32507477125819</v>
          </cell>
          <cell r="E27">
            <v>0.21640072961572782</v>
          </cell>
          <cell r="F27">
            <v>1696.3250747712582</v>
          </cell>
          <cell r="G27">
            <v>1833</v>
          </cell>
          <cell r="H27">
            <v>21</v>
          </cell>
          <cell r="I27">
            <v>1854</v>
          </cell>
          <cell r="J27">
            <v>136.67492522874181</v>
          </cell>
          <cell r="K27">
            <v>157.67492522874181</v>
          </cell>
          <cell r="L27">
            <v>825.67886742132384</v>
          </cell>
          <cell r="M27">
            <v>678.09858591622435</v>
          </cell>
          <cell r="N27">
            <v>39.974565960340051</v>
          </cell>
        </row>
        <row r="28">
          <cell r="B28">
            <v>900.00000000000011</v>
          </cell>
          <cell r="C28">
            <v>0.24012806830309502</v>
          </cell>
          <cell r="D28">
            <v>805.32552855894653</v>
          </cell>
          <cell r="E28">
            <v>0.21486807058669866</v>
          </cell>
          <cell r="F28">
            <v>1705.3255285589466</v>
          </cell>
          <cell r="G28">
            <v>1874</v>
          </cell>
          <cell r="H28">
            <v>26</v>
          </cell>
          <cell r="I28">
            <v>1900</v>
          </cell>
          <cell r="J28">
            <v>168.67447144105336</v>
          </cell>
          <cell r="K28">
            <v>194.67447144105336</v>
          </cell>
          <cell r="L28">
            <v>1008.1511881123084</v>
          </cell>
          <cell r="M28">
            <v>859.7878671276801</v>
          </cell>
          <cell r="N28">
            <v>50.417814823556164</v>
          </cell>
        </row>
        <row r="29">
          <cell r="B29">
            <v>959</v>
          </cell>
          <cell r="C29">
            <v>0.24973958333333332</v>
          </cell>
          <cell r="D29">
            <v>851.19397859952937</v>
          </cell>
          <cell r="E29">
            <v>0.22166509859362743</v>
          </cell>
          <cell r="F29">
            <v>1810.1939785995294</v>
          </cell>
          <cell r="G29">
            <v>1920</v>
          </cell>
          <cell r="H29">
            <v>32</v>
          </cell>
          <cell r="I29">
            <v>1952</v>
          </cell>
          <cell r="J29">
            <v>109.80602140047063</v>
          </cell>
          <cell r="K29">
            <v>141.80602140047063</v>
          </cell>
          <cell r="L29">
            <v>1135.0584234815628</v>
          </cell>
          <cell r="M29">
            <v>977.57154734340384</v>
          </cell>
          <cell r="N29">
            <v>54.003690151467069</v>
          </cell>
        </row>
        <row r="30">
          <cell r="B30">
            <v>953.99999999999989</v>
          </cell>
          <cell r="C30">
            <v>0.24262461851475073</v>
          </cell>
          <cell r="D30">
            <v>865.92590105800411</v>
          </cell>
          <cell r="E30">
            <v>0.2202253054572747</v>
          </cell>
          <cell r="F30">
            <v>1819.925901058004</v>
          </cell>
          <cell r="G30">
            <v>1966</v>
          </cell>
          <cell r="H30">
            <v>36</v>
          </cell>
          <cell r="I30">
            <v>2002</v>
          </cell>
          <cell r="J30">
            <v>146.074098941996</v>
          </cell>
          <cell r="K30">
            <v>182.074098941996</v>
          </cell>
          <cell r="L30">
            <v>1300.3582600075754</v>
          </cell>
          <cell r="M30">
            <v>1142.0247066155291</v>
          </cell>
          <cell r="N30">
            <v>62.751165085986152</v>
          </cell>
        </row>
        <row r="31">
          <cell r="B31">
            <v>945.00000000000011</v>
          </cell>
          <cell r="C31">
            <v>0.23495773247140728</v>
          </cell>
          <cell r="D31">
            <v>880.12887274742513</v>
          </cell>
          <cell r="E31">
            <v>0.21882866055381034</v>
          </cell>
          <cell r="F31">
            <v>1825.1288727474252</v>
          </cell>
          <cell r="G31">
            <v>2011</v>
          </cell>
          <cell r="H31">
            <v>43</v>
          </cell>
          <cell r="I31">
            <v>2054</v>
          </cell>
          <cell r="J31">
            <v>185.87112725257475</v>
          </cell>
          <cell r="K31">
            <v>228.87112725257475</v>
          </cell>
          <cell r="L31">
            <v>1510.0122701171813</v>
          </cell>
          <cell r="M31">
            <v>1351.2260581881553</v>
          </cell>
          <cell r="N31">
            <v>74.034556045026633</v>
          </cell>
        </row>
        <row r="32">
          <cell r="B32">
            <v>936</v>
          </cell>
          <cell r="C32">
            <v>0.22773722627737225</v>
          </cell>
          <cell r="D32">
            <v>893.47267044202431</v>
          </cell>
          <cell r="E32">
            <v>0.21738994414647794</v>
          </cell>
          <cell r="F32">
            <v>1829.4726704420243</v>
          </cell>
          <cell r="G32">
            <v>2055</v>
          </cell>
          <cell r="H32">
            <v>51</v>
          </cell>
          <cell r="I32">
            <v>2106</v>
          </cell>
          <cell r="J32">
            <v>225.52732955797569</v>
          </cell>
          <cell r="K32">
            <v>276.52732955797569</v>
          </cell>
          <cell r="L32">
            <v>1764.2241474074156</v>
          </cell>
          <cell r="M32">
            <v>1605.0600250789594</v>
          </cell>
          <cell r="N32">
            <v>87.733479215688746</v>
          </cell>
        </row>
        <row r="33">
          <cell r="B33">
            <v>922.99999999999989</v>
          </cell>
          <cell r="C33">
            <v>0.22007629947544108</v>
          </cell>
          <cell r="D33">
            <v>905.71526659702852</v>
          </cell>
          <cell r="E33">
            <v>0.21595499918860955</v>
          </cell>
          <cell r="F33">
            <v>1828.7152665970284</v>
          </cell>
          <cell r="G33">
            <v>2097</v>
          </cell>
          <cell r="H33">
            <v>60</v>
          </cell>
          <cell r="I33">
            <v>2157</v>
          </cell>
          <cell r="J33">
            <v>268.2847334029716</v>
          </cell>
          <cell r="K33">
            <v>328.2847334029716</v>
          </cell>
          <cell r="L33">
            <v>2066.4366027698834</v>
          </cell>
          <cell r="M33">
            <v>1907.338374575942</v>
          </cell>
          <cell r="N33">
            <v>104.29936302359523</v>
          </cell>
        </row>
        <row r="45">
          <cell r="C45">
            <v>1.7</v>
          </cell>
          <cell r="D45">
            <v>1.7</v>
          </cell>
          <cell r="E45">
            <v>1.9</v>
          </cell>
          <cell r="F45">
            <v>2.2000000000000002</v>
          </cell>
          <cell r="G45">
            <v>2.2000000000000002</v>
          </cell>
          <cell r="H45">
            <v>2.6</v>
          </cell>
        </row>
        <row r="46">
          <cell r="C46">
            <v>0.4</v>
          </cell>
          <cell r="D46">
            <v>0.4</v>
          </cell>
          <cell r="E46">
            <v>0.4</v>
          </cell>
          <cell r="F46">
            <v>0.4</v>
          </cell>
          <cell r="G46">
            <v>0.4</v>
          </cell>
          <cell r="H46">
            <v>0.4</v>
          </cell>
        </row>
        <row r="47">
          <cell r="C47">
            <v>0.7</v>
          </cell>
          <cell r="D47">
            <v>0.8</v>
          </cell>
          <cell r="E47">
            <v>1</v>
          </cell>
          <cell r="F47">
            <v>1.5</v>
          </cell>
          <cell r="G47">
            <v>1.5</v>
          </cell>
          <cell r="H47">
            <v>1.5</v>
          </cell>
        </row>
      </sheetData>
      <sheetData sheetId="2">
        <row r="45">
          <cell r="C45">
            <v>1.5</v>
          </cell>
          <cell r="D45">
            <v>1.3</v>
          </cell>
          <cell r="E45">
            <v>1.5</v>
          </cell>
          <cell r="F45">
            <v>1.8</v>
          </cell>
          <cell r="G45">
            <v>1.8</v>
          </cell>
          <cell r="H45">
            <v>1.8</v>
          </cell>
        </row>
        <row r="46">
          <cell r="C46">
            <v>0.2</v>
          </cell>
          <cell r="D46">
            <v>0.2</v>
          </cell>
          <cell r="E46">
            <v>0.2</v>
          </cell>
          <cell r="F46">
            <v>0.2</v>
          </cell>
          <cell r="G46">
            <v>0.2</v>
          </cell>
          <cell r="H46">
            <v>0.2</v>
          </cell>
        </row>
        <row r="47">
          <cell r="C47">
            <v>0.7</v>
          </cell>
          <cell r="D47">
            <v>0.8</v>
          </cell>
          <cell r="E47">
            <v>1</v>
          </cell>
          <cell r="F47">
            <v>1.5</v>
          </cell>
          <cell r="G47">
            <v>1.5</v>
          </cell>
          <cell r="H47">
            <v>1.5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ben EO"/>
      <sheetName val="Kostenverlauf MSV"/>
      <sheetName val="FH-EO-2025"/>
      <sheetName val="Output Ausgleichsfonds"/>
      <sheetName val="d-0.3L-0.25MWST"/>
      <sheetName val="f-0.3L-0.25MWST"/>
      <sheetName val="FH (EO inkl. Rev.&amp;MSV)"/>
      <sheetName val="Diskontierung FH EO-g.O. -1.10."/>
      <sheetName val="Bandbreiten Berechnung"/>
      <sheetName val="Bandbreiten Grafiken"/>
    </sheetNames>
    <sheetDataSet>
      <sheetData sheetId="0"/>
      <sheetData sheetId="1"/>
      <sheetData sheetId="2">
        <row r="18">
          <cell r="A18">
            <v>2006</v>
          </cell>
        </row>
        <row r="22">
          <cell r="A22">
            <v>2010</v>
          </cell>
        </row>
        <row r="33">
          <cell r="A33">
            <v>2021</v>
          </cell>
          <cell r="B33">
            <v>904</v>
          </cell>
          <cell r="C33">
            <v>0.22509960159362549</v>
          </cell>
          <cell r="D33">
            <v>867.81616843866823</v>
          </cell>
          <cell r="E33">
            <v>0.21608968337616241</v>
          </cell>
          <cell r="F33">
            <v>1771.8161684386682</v>
          </cell>
          <cell r="G33">
            <v>2008</v>
          </cell>
          <cell r="H33">
            <v>59</v>
          </cell>
          <cell r="I33">
            <v>2067</v>
          </cell>
          <cell r="J33">
            <v>236.18383156133177</v>
          </cell>
          <cell r="K33">
            <v>295.18383156133177</v>
          </cell>
          <cell r="L33">
            <v>2015.7073938336762</v>
          </cell>
          <cell r="M33">
            <v>1861.559387179512</v>
          </cell>
          <cell r="N33">
            <v>105.06504118990662</v>
          </cell>
        </row>
        <row r="34">
          <cell r="A34">
            <v>2022</v>
          </cell>
          <cell r="B34">
            <v>957</v>
          </cell>
          <cell r="C34">
            <v>0.23548228346456693</v>
          </cell>
          <cell r="D34">
            <v>910.66281982444912</v>
          </cell>
          <cell r="E34">
            <v>0.22408041826389005</v>
          </cell>
          <cell r="F34">
            <v>1867.6628198244491</v>
          </cell>
          <cell r="G34">
            <v>2032</v>
          </cell>
          <cell r="H34">
            <v>67</v>
          </cell>
          <cell r="I34">
            <v>2099</v>
          </cell>
          <cell r="J34">
            <v>164.33718017555088</v>
          </cell>
          <cell r="K34">
            <v>231.33718017555088</v>
          </cell>
          <cell r="L34">
            <v>2217.2557947900104</v>
          </cell>
          <cell r="M34">
            <v>2054.7691294652832</v>
          </cell>
          <cell r="N34">
            <v>110.0182060516909</v>
          </cell>
        </row>
        <row r="35">
          <cell r="A35">
            <v>2023</v>
          </cell>
          <cell r="B35">
            <v>945</v>
          </cell>
          <cell r="C35">
            <v>0.22981517509727625</v>
          </cell>
          <cell r="D35">
            <v>914.04834373304993</v>
          </cell>
          <cell r="E35">
            <v>0.22228802133585845</v>
          </cell>
          <cell r="F35">
            <v>1859.0483437330499</v>
          </cell>
          <cell r="G35">
            <v>2056</v>
          </cell>
          <cell r="H35">
            <v>74</v>
          </cell>
          <cell r="I35">
            <v>2130</v>
          </cell>
          <cell r="J35">
            <v>196.95165626695007</v>
          </cell>
          <cell r="K35">
            <v>270.95165626695007</v>
          </cell>
          <cell r="L35">
            <v>2455.4401240403595</v>
          </cell>
          <cell r="M35">
            <v>2293.7029181355842</v>
          </cell>
          <cell r="N35">
            <v>123.38048797212713</v>
          </cell>
        </row>
        <row r="36">
          <cell r="A36">
            <v>2024</v>
          </cell>
          <cell r="B36">
            <v>936</v>
          </cell>
          <cell r="C36">
            <v>0.22521655437921079</v>
          </cell>
          <cell r="D36">
            <v>915.78678627296063</v>
          </cell>
          <cell r="E36">
            <v>0.22035293221197319</v>
          </cell>
          <cell r="F36">
            <v>1851.7867862729606</v>
          </cell>
          <cell r="G36">
            <v>2078</v>
          </cell>
          <cell r="H36">
            <v>83</v>
          </cell>
          <cell r="I36">
            <v>2161</v>
          </cell>
          <cell r="J36">
            <v>226.21321372703937</v>
          </cell>
          <cell r="K36">
            <v>309.21321372703937</v>
          </cell>
          <cell r="L36">
            <v>2728.3660452938966</v>
          </cell>
          <cell r="M36">
            <v>2567.2605948881492</v>
          </cell>
          <cell r="N36">
            <v>138.63694319016082</v>
          </cell>
        </row>
        <row r="37">
          <cell r="A37">
            <v>2025</v>
          </cell>
          <cell r="B37">
            <v>928.00000000000011</v>
          </cell>
          <cell r="C37">
            <v>0.22095238095238098</v>
          </cell>
          <cell r="D37">
            <v>916.394622420058</v>
          </cell>
          <cell r="E37">
            <v>0.21818919581429952</v>
          </cell>
          <cell r="F37">
            <v>1844.3946224200581</v>
          </cell>
          <cell r="G37">
            <v>2100</v>
          </cell>
          <cell r="H37">
            <v>93</v>
          </cell>
          <cell r="I37">
            <v>2193</v>
          </cell>
          <cell r="J37">
            <v>255.60537757994189</v>
          </cell>
          <cell r="K37">
            <v>348.60537757994189</v>
          </cell>
          <cell r="L37">
            <v>3036.6507424015153</v>
          </cell>
          <cell r="M37">
            <v>2876.1884102509703</v>
          </cell>
          <cell r="N37">
            <v>155.94213815680507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E55FC-F52E-498D-B553-8C652FE77C9B}">
  <sheetPr>
    <tabColor indexed="10"/>
    <outlinePr showOutlineSymbols="0"/>
    <pageSetUpPr fitToPage="1"/>
  </sheetPr>
  <dimension ref="A1:P57"/>
  <sheetViews>
    <sheetView showOutlineSymbols="0" zoomScale="85" zoomScaleNormal="85" workbookViewId="0">
      <selection activeCell="K52" sqref="K52:P57"/>
    </sheetView>
  </sheetViews>
  <sheetFormatPr defaultColWidth="7.33203125" defaultRowHeight="12.75" outlineLevelRow="1"/>
  <cols>
    <col min="1" max="1" width="17.77734375" style="2" customWidth="1"/>
    <col min="2" max="2" width="10.109375" style="1" customWidth="1"/>
    <col min="3" max="3" width="14.21875" style="1" customWidth="1"/>
    <col min="4" max="4" width="10.21875" style="1" customWidth="1"/>
    <col min="5" max="5" width="14.33203125" style="1" customWidth="1"/>
    <col min="6" max="6" width="8.109375" style="2" customWidth="1"/>
    <col min="7" max="7" width="9.6640625" style="1" customWidth="1"/>
    <col min="8" max="8" width="9.109375" style="1" customWidth="1"/>
    <col min="9" max="9" width="8.21875" style="1" customWidth="1"/>
    <col min="10" max="10" width="10.109375" style="1" customWidth="1"/>
    <col min="11" max="12" width="10.6640625" style="1" customWidth="1"/>
    <col min="13" max="13" width="10.109375" style="1" customWidth="1"/>
    <col min="14" max="14" width="10" style="1" customWidth="1"/>
    <col min="15" max="16384" width="7.33203125" style="1"/>
  </cols>
  <sheetData>
    <row r="1" spans="1:14" s="46" customFormat="1" ht="22.5">
      <c r="A1" s="59" t="s">
        <v>33</v>
      </c>
      <c r="B1" s="58"/>
      <c r="C1" s="58"/>
      <c r="D1" s="58"/>
      <c r="E1" s="58"/>
      <c r="F1" s="57"/>
      <c r="G1" s="56"/>
      <c r="H1" s="56"/>
      <c r="I1" s="48"/>
      <c r="J1" s="48"/>
      <c r="K1" s="49"/>
      <c r="L1" s="49"/>
      <c r="M1" s="55"/>
      <c r="N1" s="54" t="s">
        <v>32</v>
      </c>
    </row>
    <row r="2" spans="1:14" ht="14.1" customHeight="1">
      <c r="A2" s="12"/>
      <c r="B2" s="10"/>
      <c r="C2" s="10"/>
      <c r="D2" s="10"/>
      <c r="E2" s="10"/>
      <c r="F2" s="11"/>
      <c r="G2" s="6"/>
      <c r="H2" s="6"/>
      <c r="I2" s="10"/>
      <c r="J2" s="10"/>
      <c r="K2" s="9"/>
      <c r="L2" s="9"/>
      <c r="M2" s="6"/>
    </row>
    <row r="3" spans="1:14" ht="15.95" customHeight="1">
      <c r="A3" s="9"/>
      <c r="B3" s="10"/>
      <c r="C3" s="10"/>
      <c r="D3" s="10"/>
      <c r="E3" s="10"/>
      <c r="F3" s="11"/>
      <c r="G3" s="6"/>
      <c r="H3" s="6"/>
      <c r="I3" s="10"/>
      <c r="J3" s="10"/>
      <c r="K3" s="9"/>
      <c r="L3" s="9"/>
      <c r="M3" s="6"/>
    </row>
    <row r="4" spans="1:14" ht="8.1" customHeight="1">
      <c r="A4" s="12"/>
      <c r="B4" s="10"/>
      <c r="C4" s="10"/>
      <c r="D4" s="10"/>
      <c r="E4" s="10"/>
      <c r="F4" s="11"/>
      <c r="G4" s="6"/>
      <c r="H4" s="6"/>
      <c r="I4" s="10"/>
      <c r="J4" s="10"/>
      <c r="K4" s="9"/>
      <c r="L4" s="9"/>
      <c r="M4" s="6"/>
    </row>
    <row r="5" spans="1:14" s="5" customFormat="1" ht="14.1" customHeight="1">
      <c r="A5" s="9" t="s">
        <v>31</v>
      </c>
      <c r="B5" s="9"/>
      <c r="C5" s="9"/>
      <c r="D5" s="9"/>
      <c r="E5" s="9"/>
      <c r="F5" s="52"/>
      <c r="G5" s="52"/>
      <c r="H5" s="53"/>
      <c r="I5" s="52"/>
      <c r="J5" s="52"/>
      <c r="M5" s="51"/>
      <c r="N5" s="51" t="s">
        <v>30</v>
      </c>
    </row>
    <row r="6" spans="1:14" ht="3.95" customHeight="1">
      <c r="A6" s="15"/>
      <c r="B6" s="14"/>
      <c r="C6" s="14"/>
      <c r="D6" s="14"/>
      <c r="E6" s="14"/>
      <c r="F6" s="15"/>
      <c r="G6" s="14"/>
      <c r="H6" s="14"/>
      <c r="I6" s="14"/>
      <c r="J6" s="14"/>
      <c r="K6" s="14"/>
      <c r="L6" s="14"/>
      <c r="M6" s="14"/>
      <c r="N6" s="13"/>
    </row>
    <row r="7" spans="1:14" ht="3.95" customHeight="1">
      <c r="A7" s="12"/>
      <c r="B7" s="10"/>
      <c r="C7" s="10"/>
      <c r="D7" s="10"/>
      <c r="E7" s="10"/>
      <c r="F7" s="11"/>
      <c r="G7" s="6"/>
      <c r="H7" s="6"/>
      <c r="I7" s="10"/>
      <c r="J7" s="10"/>
      <c r="K7" s="9"/>
      <c r="L7" s="9"/>
      <c r="M7" s="6"/>
    </row>
    <row r="8" spans="1:14" s="46" customFormat="1" ht="18" customHeight="1">
      <c r="A8" s="50" t="s">
        <v>5</v>
      </c>
      <c r="B8" s="48" t="s">
        <v>29</v>
      </c>
      <c r="C8" s="48"/>
      <c r="D8" s="48"/>
      <c r="E8" s="48"/>
      <c r="F8" s="49"/>
      <c r="G8" s="48" t="s">
        <v>28</v>
      </c>
      <c r="H8" s="48"/>
      <c r="I8" s="48"/>
      <c r="J8" s="48" t="s">
        <v>27</v>
      </c>
      <c r="K8" s="48" t="s">
        <v>26</v>
      </c>
      <c r="L8" s="48"/>
      <c r="M8" s="48"/>
      <c r="N8" s="47"/>
    </row>
    <row r="9" spans="1:14" s="46" customFormat="1" ht="18" customHeight="1">
      <c r="A9" s="49"/>
      <c r="B9" s="48"/>
      <c r="C9" s="48"/>
      <c r="D9" s="48"/>
      <c r="E9" s="48"/>
      <c r="F9" s="49"/>
      <c r="G9" s="48"/>
      <c r="H9" s="48"/>
      <c r="I9" s="48"/>
      <c r="J9" s="48" t="s">
        <v>25</v>
      </c>
      <c r="K9" s="48"/>
      <c r="L9" s="48"/>
      <c r="M9" s="48"/>
      <c r="N9" s="47"/>
    </row>
    <row r="10" spans="1:14" ht="3.95" customHeight="1">
      <c r="A10" s="11"/>
      <c r="B10" s="14"/>
      <c r="C10" s="14"/>
      <c r="D10" s="14"/>
      <c r="E10" s="14"/>
      <c r="F10" s="15"/>
      <c r="G10" s="14"/>
      <c r="H10" s="14"/>
      <c r="I10" s="14"/>
      <c r="J10" s="14"/>
      <c r="K10" s="14"/>
      <c r="L10" s="14"/>
      <c r="M10" s="14"/>
      <c r="N10" s="13"/>
    </row>
    <row r="11" spans="1:14" ht="3.95" customHeight="1">
      <c r="A11" s="12"/>
      <c r="B11" s="10"/>
      <c r="C11" s="10"/>
      <c r="D11" s="10"/>
      <c r="E11" s="10"/>
      <c r="F11" s="11"/>
      <c r="G11" s="6"/>
      <c r="H11" s="6"/>
      <c r="I11" s="10"/>
      <c r="J11" s="10"/>
      <c r="K11" s="9"/>
      <c r="L11" s="9"/>
      <c r="M11" s="6"/>
    </row>
    <row r="12" spans="1:14" ht="18" customHeight="1">
      <c r="A12" s="9"/>
      <c r="B12" s="5" t="s">
        <v>24</v>
      </c>
      <c r="C12" s="5" t="s">
        <v>22</v>
      </c>
      <c r="D12" s="5" t="s">
        <v>23</v>
      </c>
      <c r="E12" s="5" t="s">
        <v>22</v>
      </c>
      <c r="F12" s="9" t="s">
        <v>19</v>
      </c>
      <c r="G12" s="5" t="s">
        <v>21</v>
      </c>
      <c r="H12" s="5" t="s">
        <v>20</v>
      </c>
      <c r="I12" s="5" t="s">
        <v>19</v>
      </c>
      <c r="J12" s="45"/>
      <c r="K12" s="5" t="s">
        <v>18</v>
      </c>
      <c r="L12" s="5" t="s">
        <v>17</v>
      </c>
      <c r="M12" s="5" t="s">
        <v>16</v>
      </c>
      <c r="N12" s="5" t="s">
        <v>16</v>
      </c>
    </row>
    <row r="13" spans="1:14" s="5" customFormat="1" ht="18" customHeight="1">
      <c r="A13" s="9"/>
      <c r="C13" s="5" t="s">
        <v>15</v>
      </c>
      <c r="E13" s="5" t="s">
        <v>15</v>
      </c>
      <c r="F13" s="9"/>
      <c r="G13" s="5" t="s">
        <v>14</v>
      </c>
      <c r="H13" s="5" t="s">
        <v>13</v>
      </c>
      <c r="J13" s="45"/>
      <c r="K13" s="5" t="s">
        <v>12</v>
      </c>
      <c r="L13" s="5" t="s">
        <v>11</v>
      </c>
      <c r="N13" s="5" t="s">
        <v>10</v>
      </c>
    </row>
    <row r="14" spans="1:14" s="6" customFormat="1" ht="18" customHeight="1">
      <c r="A14" s="9"/>
      <c r="B14" s="5"/>
      <c r="C14" s="5"/>
      <c r="D14" s="5"/>
      <c r="E14" s="5"/>
      <c r="F14" s="9"/>
      <c r="G14" s="5"/>
      <c r="H14" s="5"/>
      <c r="I14" s="5"/>
      <c r="J14" s="5"/>
      <c r="N14" s="5" t="s">
        <v>9</v>
      </c>
    </row>
    <row r="15" spans="1:14" ht="3.95" customHeight="1">
      <c r="A15" s="15"/>
      <c r="B15" s="14"/>
      <c r="C15" s="14"/>
      <c r="D15" s="14"/>
      <c r="E15" s="14"/>
      <c r="F15" s="15"/>
      <c r="G15" s="14"/>
      <c r="H15" s="14"/>
      <c r="I15" s="14"/>
      <c r="J15" s="14"/>
      <c r="K15" s="14"/>
      <c r="L15" s="14"/>
      <c r="M15" s="14"/>
      <c r="N15" s="13"/>
    </row>
    <row r="16" spans="1:14" ht="15" hidden="1" customHeight="1" outlineLevel="1">
      <c r="A16" s="12"/>
      <c r="B16" s="10"/>
      <c r="C16" s="10"/>
      <c r="D16" s="10"/>
      <c r="E16" s="10"/>
      <c r="F16" s="11"/>
      <c r="G16" s="6"/>
      <c r="H16" s="6"/>
      <c r="I16" s="10"/>
      <c r="J16" s="10"/>
      <c r="K16" s="9"/>
      <c r="L16" s="9"/>
      <c r="M16" s="6"/>
    </row>
    <row r="17" spans="1:16" s="42" customFormat="1" ht="15" hidden="1" customHeight="1" outlineLevel="1">
      <c r="A17" s="44"/>
      <c r="B17" s="43"/>
      <c r="C17" s="43"/>
      <c r="D17" s="43"/>
      <c r="E17" s="43"/>
      <c r="F17" s="44"/>
      <c r="G17" s="43"/>
      <c r="H17" s="43"/>
      <c r="I17" s="43"/>
      <c r="J17" s="43"/>
      <c r="K17" s="43"/>
      <c r="L17" s="43"/>
      <c r="M17" s="43"/>
    </row>
    <row r="18" spans="1:16" ht="15" hidden="1" customHeight="1" outlineLevel="1">
      <c r="A18" s="33"/>
      <c r="B18" s="32"/>
      <c r="C18" s="30"/>
      <c r="D18" s="31"/>
      <c r="E18" s="30"/>
      <c r="F18" s="29"/>
      <c r="G18" s="28"/>
      <c r="H18" s="28"/>
      <c r="I18" s="28"/>
      <c r="J18" s="28"/>
      <c r="K18" s="28"/>
      <c r="L18" s="28"/>
      <c r="M18" s="28"/>
      <c r="N18" s="27"/>
      <c r="P18" s="26"/>
    </row>
    <row r="19" spans="1:16" ht="15" hidden="1" customHeight="1" outlineLevel="1">
      <c r="A19" s="33">
        <v>2009</v>
      </c>
      <c r="B19" s="32">
        <v>856</v>
      </c>
      <c r="C19" s="30">
        <v>0.26204081632653059</v>
      </c>
      <c r="D19" s="31">
        <v>679.1015576553591</v>
      </c>
      <c r="E19" s="30">
        <v>0.207888231935314</v>
      </c>
      <c r="F19" s="29">
        <v>1535.1015576553591</v>
      </c>
      <c r="G19" s="28">
        <v>980</v>
      </c>
      <c r="H19" s="28">
        <v>81.447531840000011</v>
      </c>
      <c r="I19" s="28">
        <v>1061.44753184</v>
      </c>
      <c r="J19" s="28">
        <v>-555.1015576553591</v>
      </c>
      <c r="K19" s="28">
        <v>-473.65402581535909</v>
      </c>
      <c r="L19" s="28">
        <v>1009.173625343424</v>
      </c>
      <c r="M19" s="28">
        <v>875.61978982740777</v>
      </c>
      <c r="N19" s="27">
        <v>57.039860682884566</v>
      </c>
      <c r="P19" s="26"/>
    </row>
    <row r="20" spans="1:16" ht="5.25" customHeight="1" outlineLevel="1">
      <c r="A20" s="33"/>
      <c r="B20" s="32"/>
      <c r="C20" s="30"/>
      <c r="D20" s="31"/>
      <c r="E20" s="30"/>
      <c r="F20" s="29"/>
      <c r="G20" s="28"/>
      <c r="H20" s="28"/>
      <c r="I20" s="28"/>
      <c r="J20" s="28"/>
      <c r="K20" s="28"/>
      <c r="L20" s="28"/>
      <c r="M20" s="28"/>
      <c r="N20" s="27"/>
      <c r="P20" s="26"/>
    </row>
    <row r="21" spans="1:16" ht="15" customHeight="1">
      <c r="A21" s="41">
        <f>IF('[2]FH-EO-d_A17'!A23="","",'[2]FH-EO-d_A17'!A23)</f>
        <v>2010</v>
      </c>
      <c r="B21" s="41">
        <f>IF('[2]FH-EO-d_A17'!B23="","",'[2]FH-EO-d_A17'!B23)</f>
        <v>877</v>
      </c>
      <c r="C21" s="39">
        <f>IF('[2]FH-EO-d_A17'!C23="","",'[2]FH-EO-d_A17'!C23)</f>
        <v>0.26710659898477163</v>
      </c>
      <c r="D21" s="40">
        <f>IF('[2]FH-EO-d_A17'!D23="","",'[2]FH-EO-d_A17'!D23)</f>
        <v>725.81195974915227</v>
      </c>
      <c r="E21" s="39">
        <f>IF('[2]FH-EO-d_A17'!E23="","",'[2]FH-EO-d_A17'!E23)</f>
        <v>0.22105948012664539</v>
      </c>
      <c r="F21" s="38">
        <f>IF('[2]FH-EO-d_A17'!F23="","",'[2]FH-EO-d_A17'!F23)</f>
        <v>1602.8119597491523</v>
      </c>
      <c r="G21" s="36">
        <f>IF('[2]FH-EO-d_A17'!G23="","",'[2]FH-EO-d_A17'!G23)</f>
        <v>985</v>
      </c>
      <c r="H21" s="37">
        <f>IF('[2]FH-EO-d_A17'!H23="","",'[2]FH-EO-d_A17'!H23)</f>
        <v>20</v>
      </c>
      <c r="I21" s="36">
        <f>IF('[2]FH-EO-d_A17'!I23="","",'[2]FH-EO-d_A17'!I23)</f>
        <v>1005</v>
      </c>
      <c r="J21" s="36">
        <f>IF('[2]FH-EO-d_A17'!J23="","",'[2]FH-EO-d_A17'!J23)</f>
        <v>-617.81195974915227</v>
      </c>
      <c r="K21" s="34">
        <f>IF('[2]FH-EO-d_A17'!K23="","",'[2]FH-EO-d_A17'!K23)</f>
        <v>-597.81195974915227</v>
      </c>
      <c r="L21" s="35">
        <f>IF('[2]FH-EO-d_A17'!L23="","",'[2]FH-EO-d_A17'!L23)</f>
        <v>411.3616655942717</v>
      </c>
      <c r="M21" s="35">
        <f>IF('[2]FH-EO-d_A17'!M23="","",'[2]FH-EO-d_A17'!M23)</f>
        <v>271.91702509609547</v>
      </c>
      <c r="N21" s="34">
        <f>IF('[2]FH-EO-d_A17'!N23="","",'[2]FH-EO-d_A17'!N23)</f>
        <v>16.964998510408655</v>
      </c>
      <c r="P21" s="26"/>
    </row>
    <row r="22" spans="1:16" ht="15" customHeight="1">
      <c r="A22" s="41">
        <f>IF('[2]FH-EO-d_A17'!A24="","",'[2]FH-EO-d_A17'!A24)</f>
        <v>2011</v>
      </c>
      <c r="B22" s="41">
        <f>IF('[2]FH-EO-d_A17'!B24="","",'[2]FH-EO-d_A17'!B24)</f>
        <v>895</v>
      </c>
      <c r="C22" s="39">
        <f>IF('[2]FH-EO-d_A17'!C24="","",'[2]FH-EO-d_A17'!C24)</f>
        <v>0.26416765053128688</v>
      </c>
      <c r="D22" s="40">
        <f>IF('[2]FH-EO-d_A17'!D24="","",'[2]FH-EO-d_A17'!D24)</f>
        <v>747.90960122213619</v>
      </c>
      <c r="E22" s="39">
        <f>IF('[2]FH-EO-d_A17'!E24="","",'[2]FH-EO-d_A17'!E24)</f>
        <v>0.22075253873144515</v>
      </c>
      <c r="F22" s="38">
        <f>IF('[2]FH-EO-d_A17'!F24="","",'[2]FH-EO-d_A17'!F24)</f>
        <v>1642.9096012221362</v>
      </c>
      <c r="G22" s="36">
        <f>IF('[2]FH-EO-d_A17'!G24="","",'[2]FH-EO-d_A17'!G24)</f>
        <v>1694</v>
      </c>
      <c r="H22" s="37">
        <f>IF('[2]FH-EO-d_A17'!H24="","",'[2]FH-EO-d_A17'!H24)</f>
        <v>12</v>
      </c>
      <c r="I22" s="36">
        <f>IF('[2]FH-EO-d_A17'!I24="","",'[2]FH-EO-d_A17'!I24)</f>
        <v>1706</v>
      </c>
      <c r="J22" s="36">
        <f>IF('[2]FH-EO-d_A17'!J24="","",'[2]FH-EO-d_A17'!J24)</f>
        <v>51.090398777863811</v>
      </c>
      <c r="K22" s="34">
        <f>IF('[2]FH-EO-d_A17'!K24="","",'[2]FH-EO-d_A17'!K24)</f>
        <v>63.090398777863811</v>
      </c>
      <c r="L22" s="35">
        <f>IF('[2]FH-EO-d_A17'!L24="","",'[2]FH-EO-d_A17'!L24)</f>
        <v>474.45206437213551</v>
      </c>
      <c r="M22" s="35">
        <f>IF('[2]FH-EO-d_A17'!M24="","",'[2]FH-EO-d_A17'!M24)</f>
        <v>331.51892906580963</v>
      </c>
      <c r="N22" s="34">
        <f>IF('[2]FH-EO-d_A17'!N24="","",'[2]FH-EO-d_A17'!N24)</f>
        <v>20.178768741700555</v>
      </c>
      <c r="P22" s="26"/>
    </row>
    <row r="23" spans="1:16" ht="15" customHeight="1">
      <c r="A23" s="41">
        <f>IF('[2]FH-EO-d_A17'!A25="","",'[2]FH-EO-d_A17'!A25)</f>
        <v>2012</v>
      </c>
      <c r="B23" s="41">
        <f>IF('[2]FH-EO-d_A17'!B25="","",'[2]FH-EO-d_A17'!B25)</f>
        <v>903</v>
      </c>
      <c r="C23" s="39">
        <f>IF('[2]FH-EO-d_A17'!C25="","",'[2]FH-EO-d_A17'!C25)</f>
        <v>0.26068129330254042</v>
      </c>
      <c r="D23" s="40">
        <f>IF('[2]FH-EO-d_A17'!D25="","",'[2]FH-EO-d_A17'!D25)</f>
        <v>760.41303386305867</v>
      </c>
      <c r="E23" s="39">
        <f>IF('[2]FH-EO-d_A17'!E25="","",'[2]FH-EO-d_A17'!E25)</f>
        <v>0.21951877420988991</v>
      </c>
      <c r="F23" s="38">
        <f>IF('[2]FH-EO-d_A17'!F25="","",'[2]FH-EO-d_A17'!F25)</f>
        <v>1663.4130338630587</v>
      </c>
      <c r="G23" s="36">
        <f>IF('[2]FH-EO-d_A17'!G25="","",'[2]FH-EO-d_A17'!G25)</f>
        <v>1732</v>
      </c>
      <c r="H23" s="37">
        <f>IF('[2]FH-EO-d_A17'!H25="","",'[2]FH-EO-d_A17'!H25)</f>
        <v>11</v>
      </c>
      <c r="I23" s="36">
        <f>IF('[2]FH-EO-d_A17'!I25="","",'[2]FH-EO-d_A17'!I25)</f>
        <v>1743</v>
      </c>
      <c r="J23" s="36">
        <f>IF('[2]FH-EO-d_A17'!J25="","",'[2]FH-EO-d_A17'!J25)</f>
        <v>68.586966136941328</v>
      </c>
      <c r="K23" s="34">
        <f>IF('[2]FH-EO-d_A17'!K25="","",'[2]FH-EO-d_A17'!K25)</f>
        <v>79.586966136941328</v>
      </c>
      <c r="L23" s="35">
        <f>IF('[2]FH-EO-d_A17'!L25="","",'[2]FH-EO-d_A17'!L25)</f>
        <v>550.27353793469479</v>
      </c>
      <c r="M23" s="35">
        <f>IF('[2]FH-EO-d_A17'!M25="","",'[2]FH-EO-d_A17'!M25)</f>
        <v>405.55660398860869</v>
      </c>
      <c r="N23" s="34">
        <f>IF('[2]FH-EO-d_A17'!N25="","",'[2]FH-EO-d_A17'!N25)</f>
        <v>24.380992317149076</v>
      </c>
      <c r="P23" s="26"/>
    </row>
    <row r="24" spans="1:16" ht="15" customHeight="1">
      <c r="A24" s="41">
        <f>IF('[2]FH-EO-d_A17'!A26="","",'[2]FH-EO-d_A17'!A26)</f>
        <v>2013</v>
      </c>
      <c r="B24" s="41">
        <f>IF('[2]FH-EO-d_A17'!B26="","",'[2]FH-EO-d_A17'!B26)</f>
        <v>904.99999999999989</v>
      </c>
      <c r="C24" s="39">
        <f>IF('[2]FH-EO-d_A17'!C26="","",'[2]FH-EO-d_A17'!C26)</f>
        <v>0.2557942340305257</v>
      </c>
      <c r="D24" s="40">
        <f>IF('[2]FH-EO-d_A17'!D26="","",'[2]FH-EO-d_A17'!D26)</f>
        <v>772.41617288998407</v>
      </c>
      <c r="E24" s="39">
        <f>IF('[2]FH-EO-d_A17'!E26="","",'[2]FH-EO-d_A17'!E26)</f>
        <v>0.21832000364329679</v>
      </c>
      <c r="F24" s="38">
        <f>IF('[2]FH-EO-d_A17'!F26="","",'[2]FH-EO-d_A17'!F26)</f>
        <v>1677.416172889984</v>
      </c>
      <c r="G24" s="36">
        <f>IF('[2]FH-EO-d_A17'!G26="","",'[2]FH-EO-d_A17'!G26)</f>
        <v>1769</v>
      </c>
      <c r="H24" s="37">
        <f>IF('[2]FH-EO-d_A17'!H26="","",'[2]FH-EO-d_A17'!H26)</f>
        <v>13</v>
      </c>
      <c r="I24" s="36">
        <f>IF('[2]FH-EO-d_A17'!I26="","",'[2]FH-EO-d_A17'!I26)</f>
        <v>1782</v>
      </c>
      <c r="J24" s="36">
        <f>IF('[2]FH-EO-d_A17'!J26="","",'[2]FH-EO-d_A17'!J26)</f>
        <v>91.583827110016045</v>
      </c>
      <c r="K24" s="34">
        <f>IF('[2]FH-EO-d_A17'!K26="","",'[2]FH-EO-d_A17'!K26)</f>
        <v>104.58382711001605</v>
      </c>
      <c r="L24" s="35">
        <f>IF('[2]FH-EO-d_A17'!L26="","",'[2]FH-EO-d_A17'!L26)</f>
        <v>649.40911219387226</v>
      </c>
      <c r="M24" s="35">
        <f>IF('[2]FH-EO-d_A17'!M26="","",'[2]FH-EO-d_A17'!M26)</f>
        <v>503.47390515244365</v>
      </c>
      <c r="N24" s="34">
        <f>IF('[2]FH-EO-d_A17'!N26="","",'[2]FH-EO-d_A17'!N26)</f>
        <v>30.014847435566296</v>
      </c>
      <c r="P24" s="26"/>
    </row>
    <row r="25" spans="1:16" ht="15" customHeight="1">
      <c r="A25" s="41">
        <f>IF('[2]FH-EO-d_A17'!A27="","",'[2]FH-EO-d_A17'!A27)</f>
        <v>2014</v>
      </c>
      <c r="B25" s="41">
        <f>IF('[2]FH-EO-d_A17'!B27="","",'[2]FH-EO-d_A17'!B27)</f>
        <v>903</v>
      </c>
      <c r="C25" s="39">
        <f>IF('[2]FH-EO-d_A17'!C27="","",'[2]FH-EO-d_A17'!C27)</f>
        <v>0.25083333333333335</v>
      </c>
      <c r="D25" s="40">
        <f>IF('[2]FH-EO-d_A17'!D27="","",'[2]FH-EO-d_A17'!D27)</f>
        <v>781.61191562330282</v>
      </c>
      <c r="E25" s="39">
        <f>IF('[2]FH-EO-d_A17'!E27="","",'[2]FH-EO-d_A17'!E27)</f>
        <v>0.21711442100647302</v>
      </c>
      <c r="F25" s="38">
        <f>IF('[2]FH-EO-d_A17'!F27="","",'[2]FH-EO-d_A17'!F27)</f>
        <v>1684.6119156233028</v>
      </c>
      <c r="G25" s="36">
        <f>IF('[2]FH-EO-d_A17'!G27="","",'[2]FH-EO-d_A17'!G27)</f>
        <v>1800</v>
      </c>
      <c r="H25" s="37">
        <f>IF('[2]FH-EO-d_A17'!H27="","",'[2]FH-EO-d_A17'!H27)</f>
        <v>19</v>
      </c>
      <c r="I25" s="36">
        <f>IF('[2]FH-EO-d_A17'!I27="","",'[2]FH-EO-d_A17'!I27)</f>
        <v>1819</v>
      </c>
      <c r="J25" s="36">
        <f>IF('[2]FH-EO-d_A17'!J27="","",'[2]FH-EO-d_A17'!J27)</f>
        <v>115.38808437669718</v>
      </c>
      <c r="K25" s="34">
        <f>IF('[2]FH-EO-d_A17'!K27="","",'[2]FH-EO-d_A17'!K27)</f>
        <v>134.38808437669718</v>
      </c>
      <c r="L25" s="35">
        <f>IF('[2]FH-EO-d_A17'!L27="","",'[2]FH-EO-d_A17'!L27)</f>
        <v>774.20001757263049</v>
      </c>
      <c r="M25" s="35">
        <f>IF('[2]FH-EO-d_A17'!M27="","",'[2]FH-EO-d_A17'!M27)</f>
        <v>627.63878091340314</v>
      </c>
      <c r="N25" s="34">
        <f>IF('[2]FH-EO-d_A17'!N27="","",'[2]FH-EO-d_A17'!N27)</f>
        <v>37.257173304581436</v>
      </c>
      <c r="P25" s="26"/>
    </row>
    <row r="26" spans="1:16" ht="15" customHeight="1">
      <c r="A26" s="41">
        <f>IF('[2]FH-EO-d_A17'!A28="","",'[2]FH-EO-d_A17'!A28)</f>
        <v>2015</v>
      </c>
      <c r="B26" s="41">
        <f>IF('[2]FH-EO-d_A17'!B28="","",'[2]FH-EO-d_A17'!B28)</f>
        <v>900.00000000000011</v>
      </c>
      <c r="C26" s="39">
        <f>IF('[2]FH-EO-d_A17'!C28="","",'[2]FH-EO-d_A17'!C28)</f>
        <v>0.24590163934426232</v>
      </c>
      <c r="D26" s="40">
        <f>IF('[2]FH-EO-d_A17'!D28="","",'[2]FH-EO-d_A17'!D28)</f>
        <v>790.44929075214111</v>
      </c>
      <c r="E26" s="39">
        <f>IF('[2]FH-EO-d_A17'!E28="","",'[2]FH-EO-d_A17'!E28)</f>
        <v>0.21596975157162326</v>
      </c>
      <c r="F26" s="38">
        <f>IF('[2]FH-EO-d_A17'!F28="","",'[2]FH-EO-d_A17'!F28)</f>
        <v>1690.4492907521412</v>
      </c>
      <c r="G26" s="36">
        <f>IF('[2]FH-EO-d_A17'!G28="","",'[2]FH-EO-d_A17'!G28)</f>
        <v>1830</v>
      </c>
      <c r="H26" s="37">
        <f>IF('[2]FH-EO-d_A17'!H28="","",'[2]FH-EO-d_A17'!H28)</f>
        <v>24</v>
      </c>
      <c r="I26" s="36">
        <f>IF('[2]FH-EO-d_A17'!I28="","",'[2]FH-EO-d_A17'!I28)</f>
        <v>1854</v>
      </c>
      <c r="J26" s="36">
        <f>IF('[2]FH-EO-d_A17'!J28="","",'[2]FH-EO-d_A17'!J28)</f>
        <v>139.55070924785878</v>
      </c>
      <c r="K26" s="34">
        <f>IF('[2]FH-EO-d_A17'!K28="","",'[2]FH-EO-d_A17'!K28)</f>
        <v>163.55070924785878</v>
      </c>
      <c r="L26" s="35">
        <f>IF('[2]FH-EO-d_A17'!L28="","",'[2]FH-EO-d_A17'!L28)</f>
        <v>926.30934725045051</v>
      </c>
      <c r="M26" s="35">
        <f>IF('[2]FH-EO-d_A17'!M28="","",'[2]FH-EO-d_A17'!M28)</f>
        <v>779.24025895501427</v>
      </c>
      <c r="N26" s="34">
        <f>IF('[2]FH-EO-d_A17'!N28="","",'[2]FH-EO-d_A17'!N28)</f>
        <v>46.096636155722983</v>
      </c>
      <c r="P26" s="26"/>
    </row>
    <row r="27" spans="1:16" ht="15" customHeight="1">
      <c r="A27" s="41">
        <f>IF('[2]FH-EO-d_A17'!A29="","",'[2]FH-EO-d_A17'!A29)</f>
        <v>2016</v>
      </c>
      <c r="B27" s="41">
        <f>IF('[2]FH-EO-d_A17'!B29="","",'[2]FH-EO-d_A17'!B29)</f>
        <v>950</v>
      </c>
      <c r="C27" s="39">
        <f>IF('[2]FH-EO-d_A17'!C29="","",'[2]FH-EO-d_A17'!C29)</f>
        <v>0.25496511003757383</v>
      </c>
      <c r="D27" s="40">
        <f>IF('[2]FH-EO-d_A17'!D29="","",'[2]FH-EO-d_A17'!D29)</f>
        <v>826.54731416841855</v>
      </c>
      <c r="E27" s="39">
        <f>IF('[2]FH-EO-d_A17'!E29="","",'[2]FH-EO-d_A17'!E29)</f>
        <v>0.22183234411390729</v>
      </c>
      <c r="F27" s="38">
        <f>IF('[2]FH-EO-d_A17'!F29="","",'[2]FH-EO-d_A17'!F29)</f>
        <v>1776.5473141684186</v>
      </c>
      <c r="G27" s="36">
        <f>IF('[2]FH-EO-d_A17'!G29="","",'[2]FH-EO-d_A17'!G29)</f>
        <v>1863</v>
      </c>
      <c r="H27" s="37">
        <f>IF('[2]FH-EO-d_A17'!H29="","",'[2]FH-EO-d_A17'!H29)</f>
        <v>28</v>
      </c>
      <c r="I27" s="36">
        <f>IF('[2]FH-EO-d_A17'!I29="","",'[2]FH-EO-d_A17'!I29)</f>
        <v>1891</v>
      </c>
      <c r="J27" s="36">
        <f>IF('[2]FH-EO-d_A17'!J29="","",'[2]FH-EO-d_A17'!J29)</f>
        <v>86.452685831581448</v>
      </c>
      <c r="K27" s="34">
        <f>IF('[2]FH-EO-d_A17'!K29="","",'[2]FH-EO-d_A17'!K29)</f>
        <v>114.45268583158145</v>
      </c>
      <c r="L27" s="35">
        <f>IF('[2]FH-EO-d_A17'!L29="","",'[2]FH-EO-d_A17'!L29)</f>
        <v>1027.0727323837496</v>
      </c>
      <c r="M27" s="35">
        <f>IF('[2]FH-EO-d_A17'!M29="","",'[2]FH-EO-d_A17'!M29)</f>
        <v>872.51311605109709</v>
      </c>
      <c r="N27" s="34">
        <f>IF('[2]FH-EO-d_A17'!N29="","",'[2]FH-EO-d_A17'!N29)</f>
        <v>49.112855542466114</v>
      </c>
      <c r="P27" s="26"/>
    </row>
    <row r="28" spans="1:16" ht="15" customHeight="1">
      <c r="A28" s="41">
        <f>IF('[2]FH-EO-d_A17'!A30="","",'[2]FH-EO-d_A17'!A30)</f>
        <v>2017</v>
      </c>
      <c r="B28" s="41">
        <f>IF('[2]FH-EO-d_A17'!B30="","",'[2]FH-EO-d_A17'!B30)</f>
        <v>945</v>
      </c>
      <c r="C28" s="39">
        <f>IF('[2]FH-EO-d_A17'!C30="","",'[2]FH-EO-d_A17'!C30)</f>
        <v>0.24934036939313983</v>
      </c>
      <c r="D28" s="40">
        <f>IF('[2]FH-EO-d_A17'!D30="","",'[2]FH-EO-d_A17'!D30)</f>
        <v>836.60450696567614</v>
      </c>
      <c r="E28" s="39">
        <f>IF('[2]FH-EO-d_A17'!E30="","",'[2]FH-EO-d_A17'!E30)</f>
        <v>0.22073997545268501</v>
      </c>
      <c r="F28" s="38">
        <f>IF('[2]FH-EO-d_A17'!F30="","",'[2]FH-EO-d_A17'!F30)</f>
        <v>1781.6045069656761</v>
      </c>
      <c r="G28" s="36">
        <f>IF('[2]FH-EO-d_A17'!G30="","",'[2]FH-EO-d_A17'!G30)</f>
        <v>1895</v>
      </c>
      <c r="H28" s="37">
        <f>IF('[2]FH-EO-d_A17'!H30="","",'[2]FH-EO-d_A17'!H30)</f>
        <v>32</v>
      </c>
      <c r="I28" s="36">
        <f>IF('[2]FH-EO-d_A17'!I30="","",'[2]FH-EO-d_A17'!I30)</f>
        <v>1927</v>
      </c>
      <c r="J28" s="36">
        <f>IF('[2]FH-EO-d_A17'!J30="","",'[2]FH-EO-d_A17'!J30)</f>
        <v>113.39549303432386</v>
      </c>
      <c r="K28" s="34">
        <f>IF('[2]FH-EO-d_A17'!K30="","",'[2]FH-EO-d_A17'!K30)</f>
        <v>145.39549303432386</v>
      </c>
      <c r="L28" s="35">
        <f>IF('[2]FH-EO-d_A17'!L30="","",'[2]FH-EO-d_A17'!L30)</f>
        <v>1157.2898106537818</v>
      </c>
      <c r="M28" s="35">
        <f>IF('[2]FH-EO-d_A17'!M30="","",'[2]FH-EO-d_A17'!M30)</f>
        <v>1002.2902185477681</v>
      </c>
      <c r="N28" s="34">
        <f>IF('[2]FH-EO-d_A17'!N30="","",'[2]FH-EO-d_A17'!N30)</f>
        <v>56.257728055190526</v>
      </c>
      <c r="P28" s="26"/>
    </row>
    <row r="29" spans="1:16" ht="15" customHeight="1">
      <c r="A29" s="41">
        <f>IF('[2]FH-EO-d_A17'!A31="","",'[2]FH-EO-d_A17'!A31)</f>
        <v>2018</v>
      </c>
      <c r="B29" s="41">
        <f>IF('[2]FH-EO-d_A17'!B31="","",'[2]FH-EO-d_A17'!B31)</f>
        <v>936.99999999999989</v>
      </c>
      <c r="C29" s="39">
        <f>IF('[2]FH-EO-d_A17'!C31="","",'[2]FH-EO-d_A17'!C31)</f>
        <v>0.24337662337662336</v>
      </c>
      <c r="D29" s="40">
        <f>IF('[2]FH-EO-d_A17'!D31="","",'[2]FH-EO-d_A17'!D31)</f>
        <v>845.83447272231899</v>
      </c>
      <c r="E29" s="39">
        <f>IF('[2]FH-EO-d_A17'!E31="","",'[2]FH-EO-d_A17'!E31)</f>
        <v>0.21969726564216077</v>
      </c>
      <c r="F29" s="38">
        <f>IF('[2]FH-EO-d_A17'!F31="","",'[2]FH-EO-d_A17'!F31)</f>
        <v>1782.8344727223189</v>
      </c>
      <c r="G29" s="36">
        <f>IF('[2]FH-EO-d_A17'!G31="","",'[2]FH-EO-d_A17'!G31)</f>
        <v>1925</v>
      </c>
      <c r="H29" s="37">
        <f>IF('[2]FH-EO-d_A17'!H31="","",'[2]FH-EO-d_A17'!H31)</f>
        <v>37</v>
      </c>
      <c r="I29" s="36">
        <f>IF('[2]FH-EO-d_A17'!I31="","",'[2]FH-EO-d_A17'!I31)</f>
        <v>1962</v>
      </c>
      <c r="J29" s="36">
        <f>IF('[2]FH-EO-d_A17'!J31="","",'[2]FH-EO-d_A17'!J31)</f>
        <v>142.16552727768112</v>
      </c>
      <c r="K29" s="34">
        <f>IF('[2]FH-EO-d_A17'!K31="","",'[2]FH-EO-d_A17'!K31)</f>
        <v>179.16552727768112</v>
      </c>
      <c r="L29" s="35">
        <f>IF('[2]FH-EO-d_A17'!L31="","",'[2]FH-EO-d_A17'!L31)</f>
        <v>1319.3525328479097</v>
      </c>
      <c r="M29" s="35">
        <f>IF('[2]FH-EO-d_A17'!M31="","",'[2]FH-EO-d_A17'!M31)</f>
        <v>1164.245933721068</v>
      </c>
      <c r="N29" s="34">
        <f>IF('[2]FH-EO-d_A17'!N31="","",'[2]FH-EO-d_A17'!N31)</f>
        <v>65.303086267078385</v>
      </c>
      <c r="P29" s="26"/>
    </row>
    <row r="30" spans="1:16" ht="15" customHeight="1">
      <c r="A30" s="41">
        <f>IF('[2]FH-EO-d_A17'!A32="","",'[2]FH-EO-d_A17'!A32)</f>
        <v>2019</v>
      </c>
      <c r="B30" s="41">
        <f>IF('[2]FH-EO-d_A17'!B32="","",'[2]FH-EO-d_A17'!B32)</f>
        <v>927.99999999999989</v>
      </c>
      <c r="C30" s="39">
        <f>IF('[2]FH-EO-d_A17'!C32="","",'[2]FH-EO-d_A17'!C32)</f>
        <v>0.23746161719549638</v>
      </c>
      <c r="D30" s="40">
        <f>IF('[2]FH-EO-d_A17'!D32="","",'[2]FH-EO-d_A17'!D32)</f>
        <v>854.3707914238845</v>
      </c>
      <c r="E30" s="39">
        <f>IF('[2]FH-EO-d_A17'!E32="","",'[2]FH-EO-d_A17'!E32)</f>
        <v>0.21862098040529285</v>
      </c>
      <c r="F30" s="38">
        <f>IF('[2]FH-EO-d_A17'!F32="","",'[2]FH-EO-d_A17'!F32)</f>
        <v>1782.3707914238844</v>
      </c>
      <c r="G30" s="36">
        <f>IF('[2]FH-EO-d_A17'!G32="","",'[2]FH-EO-d_A17'!G32)</f>
        <v>1954</v>
      </c>
      <c r="H30" s="37">
        <f>IF('[2]FH-EO-d_A17'!H32="","",'[2]FH-EO-d_A17'!H32)</f>
        <v>43</v>
      </c>
      <c r="I30" s="36">
        <f>IF('[2]FH-EO-d_A17'!I32="","",'[2]FH-EO-d_A17'!I32)</f>
        <v>1997</v>
      </c>
      <c r="J30" s="36">
        <f>IF('[2]FH-EO-d_A17'!J32="","",'[2]FH-EO-d_A17'!J32)</f>
        <v>171.62920857611562</v>
      </c>
      <c r="K30" s="34">
        <f>IF('[2]FH-EO-d_A17'!K32="","",'[2]FH-EO-d_A17'!K32)</f>
        <v>214.62920857611562</v>
      </c>
      <c r="L30" s="35">
        <f>IF('[2]FH-EO-d_A17'!L32="","",'[2]FH-EO-d_A17'!L32)</f>
        <v>1514.4839207415441</v>
      </c>
      <c r="M30" s="35">
        <f>IF('[2]FH-EO-d_A17'!M32="","",'[2]FH-EO-d_A17'!M32)</f>
        <v>1359.4176618876661</v>
      </c>
      <c r="N30" s="34">
        <f>IF('[2]FH-EO-d_A17'!N32="","",'[2]FH-EO-d_A17'!N32)</f>
        <v>76.270194082437058</v>
      </c>
      <c r="P30" s="26"/>
    </row>
    <row r="31" spans="1:16" ht="15" customHeight="1">
      <c r="A31" s="41">
        <f>IF('[2]FH-EO-d_A17'!A33="","",'[2]FH-EO-d_A17'!A33)</f>
        <v>2020</v>
      </c>
      <c r="B31" s="41">
        <f>IF('[2]FH-EO-d_A17'!B33="","",'[2]FH-EO-d_A17'!B33)</f>
        <v>915</v>
      </c>
      <c r="C31" s="39">
        <f>IF('[2]FH-EO-d_A17'!C33="","",'[2]FH-EO-d_A17'!C33)</f>
        <v>0.23094396769308431</v>
      </c>
      <c r="D31" s="40">
        <f>IF('[2]FH-EO-d_A17'!D33="","",'[2]FH-EO-d_A17'!D33)</f>
        <v>861.77096926060926</v>
      </c>
      <c r="E31" s="39">
        <f>IF('[2]FH-EO-d_A17'!E33="","",'[2]FH-EO-d_A17'!E33)</f>
        <v>0.21750907856148644</v>
      </c>
      <c r="F31" s="38">
        <f>IF('[2]FH-EO-d_A17'!F33="","",'[2]FH-EO-d_A17'!F33)</f>
        <v>1776.7709692606093</v>
      </c>
      <c r="G31" s="36">
        <f>IF('[2]FH-EO-d_A17'!G33="","",'[2]FH-EO-d_A17'!G33)</f>
        <v>1981</v>
      </c>
      <c r="H31" s="37">
        <f>IF('[2]FH-EO-d_A17'!H33="","",'[2]FH-EO-d_A17'!H33)</f>
        <v>50</v>
      </c>
      <c r="I31" s="36">
        <f>IF('[2]FH-EO-d_A17'!I33="","",'[2]FH-EO-d_A17'!I33)</f>
        <v>2031</v>
      </c>
      <c r="J31" s="36">
        <f>IF('[2]FH-EO-d_A17'!J33="","",'[2]FH-EO-d_A17'!J33)</f>
        <v>204.22903073939074</v>
      </c>
      <c r="K31" s="34">
        <f>IF('[2]FH-EO-d_A17'!K33="","",'[2]FH-EO-d_A17'!K33)</f>
        <v>254.22903073939074</v>
      </c>
      <c r="L31" s="35">
        <f>IF('[2]FH-EO-d_A17'!L33="","",'[2]FH-EO-d_A17'!L33)</f>
        <v>1746.3314157064294</v>
      </c>
      <c r="M31" s="35">
        <f>IF('[2]FH-EO-d_A17'!M33="","",'[2]FH-EO-d_A17'!M33)</f>
        <v>1591.7523413807564</v>
      </c>
      <c r="N31" s="34">
        <f>IF('[2]FH-EO-d_A17'!N33="","",'[2]FH-EO-d_A17'!N33)</f>
        <v>89.586804879142818</v>
      </c>
      <c r="P31" s="26"/>
    </row>
    <row r="32" spans="1:16" ht="20.100000000000001" hidden="1" customHeight="1" outlineLevel="1">
      <c r="A32" s="33">
        <f>IF('[3]FH-EO-2025'!$A$22="","",'[3]FH-EO-2025'!A33)</f>
        <v>2021</v>
      </c>
      <c r="B32" s="32">
        <f>IF('[3]FH-EO-2025'!$A$22="","",'[3]FH-EO-2025'!B33)</f>
        <v>904</v>
      </c>
      <c r="C32" s="30">
        <f>IF('[3]FH-EO-2025'!$A$22="","",'[3]FH-EO-2025'!C33)</f>
        <v>0.22509960159362549</v>
      </c>
      <c r="D32" s="31">
        <f>IF('[3]FH-EO-2025'!$A$22="","",'[3]FH-EO-2025'!D33)</f>
        <v>867.81616843866823</v>
      </c>
      <c r="E32" s="30">
        <f>IF('[3]FH-EO-2025'!$A$22="","",'[3]FH-EO-2025'!E33)</f>
        <v>0.21608968337616241</v>
      </c>
      <c r="F32" s="29">
        <f>IF('[3]FH-EO-2025'!$A$22="","",'[3]FH-EO-2025'!F33)</f>
        <v>1771.8161684386682</v>
      </c>
      <c r="G32" s="28">
        <f>IF('[3]FH-EO-2025'!$A$22="","",'[3]FH-EO-2025'!G33)</f>
        <v>2008</v>
      </c>
      <c r="H32" s="28">
        <f>IF('[3]FH-EO-2025'!$A$22="","",'[3]FH-EO-2025'!H33)</f>
        <v>59</v>
      </c>
      <c r="I32" s="28">
        <f>IF('[3]FH-EO-2025'!$A$22="","",'[3]FH-EO-2025'!I33)</f>
        <v>2067</v>
      </c>
      <c r="J32" s="28">
        <f>IF('[3]FH-EO-2025'!$A$22="","",'[3]FH-EO-2025'!J33)</f>
        <v>236.18383156133177</v>
      </c>
      <c r="K32" s="28">
        <f>IF('[3]FH-EO-2025'!$A$22="","",'[3]FH-EO-2025'!K33)</f>
        <v>295.18383156133177</v>
      </c>
      <c r="L32" s="28">
        <f>IF('[3]FH-EO-2025'!$A$22="","",'[3]FH-EO-2025'!L33)</f>
        <v>2015.7073938336762</v>
      </c>
      <c r="M32" s="28">
        <f>IF('[3]FH-EO-2025'!$A$22="","",'[3]FH-EO-2025'!M33)</f>
        <v>1861.559387179512</v>
      </c>
      <c r="N32" s="27">
        <f>IF('[3]FH-EO-2025'!$A$22="","",'[3]FH-EO-2025'!N33)</f>
        <v>105.06504118990662</v>
      </c>
      <c r="P32" s="26"/>
    </row>
    <row r="33" spans="1:16" ht="15" hidden="1" customHeight="1" outlineLevel="1">
      <c r="A33" s="33">
        <f>IF('[3]FH-EO-2025'!$A$22="","",'[3]FH-EO-2025'!A34)</f>
        <v>2022</v>
      </c>
      <c r="B33" s="32">
        <f>IF('[3]FH-EO-2025'!$A$22="","",'[3]FH-EO-2025'!B34)</f>
        <v>957</v>
      </c>
      <c r="C33" s="30">
        <f>IF('[3]FH-EO-2025'!$A$22="","",'[3]FH-EO-2025'!C34)</f>
        <v>0.23548228346456693</v>
      </c>
      <c r="D33" s="31">
        <f>IF('[3]FH-EO-2025'!$A$22="","",'[3]FH-EO-2025'!D34)</f>
        <v>910.66281982444912</v>
      </c>
      <c r="E33" s="30">
        <f>IF('[3]FH-EO-2025'!$A$22="","",'[3]FH-EO-2025'!E34)</f>
        <v>0.22408041826389005</v>
      </c>
      <c r="F33" s="29">
        <f>IF('[3]FH-EO-2025'!$A$22="","",'[3]FH-EO-2025'!F34)</f>
        <v>1867.6628198244491</v>
      </c>
      <c r="G33" s="28">
        <f>IF('[3]FH-EO-2025'!$A$22="","",'[3]FH-EO-2025'!G34)</f>
        <v>2032</v>
      </c>
      <c r="H33" s="28">
        <f>IF('[3]FH-EO-2025'!$A$22="","",'[3]FH-EO-2025'!H34)</f>
        <v>67</v>
      </c>
      <c r="I33" s="28">
        <f>IF('[3]FH-EO-2025'!$A$22="","",'[3]FH-EO-2025'!I34)</f>
        <v>2099</v>
      </c>
      <c r="J33" s="28">
        <f>IF('[3]FH-EO-2025'!$A$22="","",'[3]FH-EO-2025'!J34)</f>
        <v>164.33718017555088</v>
      </c>
      <c r="K33" s="28">
        <f>IF('[3]FH-EO-2025'!$A$22="","",'[3]FH-EO-2025'!K34)</f>
        <v>231.33718017555088</v>
      </c>
      <c r="L33" s="28">
        <f>IF('[3]FH-EO-2025'!$A$22="","",'[3]FH-EO-2025'!L34)</f>
        <v>2217.2557947900104</v>
      </c>
      <c r="M33" s="28">
        <f>IF('[3]FH-EO-2025'!$A$22="","",'[3]FH-EO-2025'!M34)</f>
        <v>2054.7691294652832</v>
      </c>
      <c r="N33" s="27">
        <f>IF('[3]FH-EO-2025'!$A$22="","",'[3]FH-EO-2025'!N34)</f>
        <v>110.0182060516909</v>
      </c>
      <c r="P33" s="26"/>
    </row>
    <row r="34" spans="1:16" ht="15" hidden="1" customHeight="1" outlineLevel="1">
      <c r="A34" s="33">
        <f>IF('[3]FH-EO-2025'!$A$22="","",'[3]FH-EO-2025'!A35)</f>
        <v>2023</v>
      </c>
      <c r="B34" s="32">
        <f>IF('[3]FH-EO-2025'!$A$22="","",'[3]FH-EO-2025'!B35)</f>
        <v>945</v>
      </c>
      <c r="C34" s="30">
        <f>IF('[3]FH-EO-2025'!$A$22="","",'[3]FH-EO-2025'!C35)</f>
        <v>0.22981517509727625</v>
      </c>
      <c r="D34" s="31">
        <f>IF('[3]FH-EO-2025'!$A$22="","",'[3]FH-EO-2025'!D35)</f>
        <v>914.04834373304993</v>
      </c>
      <c r="E34" s="30">
        <f>IF('[3]FH-EO-2025'!$A$22="","",'[3]FH-EO-2025'!E35)</f>
        <v>0.22228802133585845</v>
      </c>
      <c r="F34" s="29">
        <f>IF('[3]FH-EO-2025'!$A$22="","",'[3]FH-EO-2025'!F35)</f>
        <v>1859.0483437330499</v>
      </c>
      <c r="G34" s="28">
        <f>IF('[3]FH-EO-2025'!$A$22="","",'[3]FH-EO-2025'!G35)</f>
        <v>2056</v>
      </c>
      <c r="H34" s="28">
        <f>IF('[3]FH-EO-2025'!$A$22="","",'[3]FH-EO-2025'!H35)</f>
        <v>74</v>
      </c>
      <c r="I34" s="28">
        <f>IF('[3]FH-EO-2025'!$A$22="","",'[3]FH-EO-2025'!I35)</f>
        <v>2130</v>
      </c>
      <c r="J34" s="28">
        <f>IF('[3]FH-EO-2025'!$A$22="","",'[3]FH-EO-2025'!J35)</f>
        <v>196.95165626695007</v>
      </c>
      <c r="K34" s="28">
        <f>IF('[3]FH-EO-2025'!$A$22="","",'[3]FH-EO-2025'!K35)</f>
        <v>270.95165626695007</v>
      </c>
      <c r="L34" s="28">
        <f>IF('[3]FH-EO-2025'!$A$22="","",'[3]FH-EO-2025'!L35)</f>
        <v>2455.4401240403595</v>
      </c>
      <c r="M34" s="28">
        <f>IF('[3]FH-EO-2025'!$A$22="","",'[3]FH-EO-2025'!M35)</f>
        <v>2293.7029181355842</v>
      </c>
      <c r="N34" s="27">
        <f>IF('[3]FH-EO-2025'!$A$22="","",'[3]FH-EO-2025'!N35)</f>
        <v>123.38048797212713</v>
      </c>
      <c r="P34" s="26"/>
    </row>
    <row r="35" spans="1:16" ht="18" hidden="1" customHeight="1" outlineLevel="1">
      <c r="A35" s="33">
        <f>IF('[3]FH-EO-2025'!$A$22="","",'[3]FH-EO-2025'!A36)</f>
        <v>2024</v>
      </c>
      <c r="B35" s="32">
        <f>IF('[3]FH-EO-2025'!$A$22="","",'[3]FH-EO-2025'!B36)</f>
        <v>936</v>
      </c>
      <c r="C35" s="30">
        <f>IF('[3]FH-EO-2025'!$A$22="","",'[3]FH-EO-2025'!C36)</f>
        <v>0.22521655437921079</v>
      </c>
      <c r="D35" s="31">
        <f>IF('[3]FH-EO-2025'!$A$22="","",'[3]FH-EO-2025'!D36)</f>
        <v>915.78678627296063</v>
      </c>
      <c r="E35" s="30">
        <f>IF('[3]FH-EO-2025'!$A$22="","",'[3]FH-EO-2025'!E36)</f>
        <v>0.22035293221197319</v>
      </c>
      <c r="F35" s="29">
        <f>IF('[3]FH-EO-2025'!$A$22="","",'[3]FH-EO-2025'!F36)</f>
        <v>1851.7867862729606</v>
      </c>
      <c r="G35" s="28">
        <f>IF('[3]FH-EO-2025'!$A$22="","",'[3]FH-EO-2025'!G36)</f>
        <v>2078</v>
      </c>
      <c r="H35" s="28">
        <f>IF('[3]FH-EO-2025'!$A$22="","",'[3]FH-EO-2025'!H36)</f>
        <v>83</v>
      </c>
      <c r="I35" s="28">
        <f>IF('[3]FH-EO-2025'!$A$22="","",'[3]FH-EO-2025'!I36)</f>
        <v>2161</v>
      </c>
      <c r="J35" s="28">
        <f>IF('[3]FH-EO-2025'!$A$22="","",'[3]FH-EO-2025'!J36)</f>
        <v>226.21321372703937</v>
      </c>
      <c r="K35" s="28">
        <f>IF('[3]FH-EO-2025'!$A$22="","",'[3]FH-EO-2025'!K36)</f>
        <v>309.21321372703937</v>
      </c>
      <c r="L35" s="28">
        <f>IF('[3]FH-EO-2025'!$A$22="","",'[3]FH-EO-2025'!L36)</f>
        <v>2728.3660452938966</v>
      </c>
      <c r="M35" s="28">
        <f>IF('[3]FH-EO-2025'!$A$22="","",'[3]FH-EO-2025'!M36)</f>
        <v>2567.2605948881492</v>
      </c>
      <c r="N35" s="27">
        <f>IF('[3]FH-EO-2025'!$A$22="","",'[3]FH-EO-2025'!N36)</f>
        <v>138.63694319016082</v>
      </c>
      <c r="P35" s="26"/>
    </row>
    <row r="36" spans="1:16" ht="18" hidden="1" customHeight="1" outlineLevel="1">
      <c r="A36" s="33">
        <f>IF('[3]FH-EO-2025'!$A$22="","",'[3]FH-EO-2025'!A37)</f>
        <v>2025</v>
      </c>
      <c r="B36" s="32">
        <f>IF('[3]FH-EO-2025'!$A$22="","",'[3]FH-EO-2025'!B37)</f>
        <v>928.00000000000011</v>
      </c>
      <c r="C36" s="30">
        <f>IF('[3]FH-EO-2025'!$A$22="","",'[3]FH-EO-2025'!C37)</f>
        <v>0.22095238095238098</v>
      </c>
      <c r="D36" s="31">
        <f>IF('[3]FH-EO-2025'!$A$22="","",'[3]FH-EO-2025'!D37)</f>
        <v>916.394622420058</v>
      </c>
      <c r="E36" s="30">
        <f>IF('[3]FH-EO-2025'!$A$22="","",'[3]FH-EO-2025'!E37)</f>
        <v>0.21818919581429952</v>
      </c>
      <c r="F36" s="29">
        <f>IF('[3]FH-EO-2025'!$A$22="","",'[3]FH-EO-2025'!F37)</f>
        <v>1844.3946224200581</v>
      </c>
      <c r="G36" s="28">
        <f>IF('[3]FH-EO-2025'!$A$22="","",'[3]FH-EO-2025'!G37)</f>
        <v>2100</v>
      </c>
      <c r="H36" s="28">
        <f>IF('[3]FH-EO-2025'!$A$22="","",'[3]FH-EO-2025'!H37)</f>
        <v>93</v>
      </c>
      <c r="I36" s="28">
        <f>IF('[3]FH-EO-2025'!$A$22="","",'[3]FH-EO-2025'!I37)</f>
        <v>2193</v>
      </c>
      <c r="J36" s="28">
        <f>IF('[3]FH-EO-2025'!$A$22="","",'[3]FH-EO-2025'!J37)</f>
        <v>255.60537757994189</v>
      </c>
      <c r="K36" s="28">
        <f>IF('[3]FH-EO-2025'!$A$22="","",'[3]FH-EO-2025'!K37)</f>
        <v>348.60537757994189</v>
      </c>
      <c r="L36" s="28">
        <f>IF('[3]FH-EO-2025'!$A$22="","",'[3]FH-EO-2025'!L37)</f>
        <v>3036.6507424015153</v>
      </c>
      <c r="M36" s="28">
        <f>IF('[3]FH-EO-2025'!$A$22="","",'[3]FH-EO-2025'!M37)</f>
        <v>2876.1884102509703</v>
      </c>
      <c r="N36" s="27">
        <f>IF('[3]FH-EO-2025'!$A$22="","",'[3]FH-EO-2025'!N37)</f>
        <v>155.94213815680507</v>
      </c>
      <c r="P36" s="26"/>
    </row>
    <row r="37" spans="1:16" ht="4.5" customHeight="1" collapsed="1">
      <c r="A37" s="15"/>
      <c r="B37" s="14"/>
      <c r="C37" s="14"/>
      <c r="D37" s="14"/>
      <c r="E37" s="14"/>
      <c r="F37" s="15"/>
      <c r="G37" s="14"/>
      <c r="H37" s="14"/>
      <c r="I37" s="14"/>
      <c r="J37" s="14"/>
      <c r="K37" s="14"/>
      <c r="L37" s="14"/>
      <c r="M37" s="14"/>
      <c r="N37" s="13"/>
    </row>
    <row r="38" spans="1:16" ht="15" customHeight="1">
      <c r="A38" s="12"/>
      <c r="B38" s="10"/>
      <c r="C38" s="10"/>
      <c r="D38" s="10"/>
      <c r="E38" s="10"/>
      <c r="F38" s="11"/>
      <c r="G38" s="6"/>
      <c r="H38" s="6"/>
      <c r="I38" s="10"/>
      <c r="J38" s="10"/>
      <c r="K38" s="9"/>
      <c r="L38" s="9"/>
      <c r="M38" s="6"/>
    </row>
    <row r="39" spans="1:16" ht="15" customHeight="1">
      <c r="B39" s="10"/>
      <c r="C39" s="10"/>
      <c r="D39" s="10"/>
      <c r="E39" s="10"/>
      <c r="F39" s="11"/>
      <c r="G39" s="6"/>
      <c r="H39" s="6"/>
      <c r="I39" s="10"/>
      <c r="J39" s="10"/>
      <c r="K39" s="9"/>
      <c r="L39" s="9"/>
      <c r="M39" s="6"/>
    </row>
    <row r="40" spans="1:16" ht="14.1" customHeight="1">
      <c r="A40" s="11" t="s">
        <v>8</v>
      </c>
      <c r="B40" s="6"/>
      <c r="C40" s="6"/>
      <c r="D40" s="6"/>
      <c r="E40" s="6"/>
      <c r="F40" s="11"/>
      <c r="G40" s="6"/>
      <c r="H40" s="6"/>
      <c r="I40" s="6"/>
      <c r="J40" s="6"/>
      <c r="K40" s="6"/>
      <c r="L40" s="6"/>
      <c r="M40" s="16"/>
    </row>
    <row r="41" spans="1:16" s="5" customFormat="1" ht="18" customHeight="1">
      <c r="A41" s="25" t="s">
        <v>7</v>
      </c>
      <c r="B41" s="25"/>
      <c r="C41" s="25"/>
      <c r="D41" s="25"/>
      <c r="E41" s="6"/>
      <c r="F41" s="11"/>
      <c r="G41" s="6"/>
      <c r="H41" s="6"/>
      <c r="J41" s="6" t="s">
        <v>6</v>
      </c>
      <c r="K41" s="6"/>
      <c r="L41" s="6"/>
      <c r="M41" s="6"/>
      <c r="N41" s="6"/>
    </row>
    <row r="42" spans="1:16" s="5" customFormat="1" ht="14.1" customHeight="1">
      <c r="A42" s="20" t="s">
        <v>5</v>
      </c>
      <c r="C42" s="23">
        <v>2011</v>
      </c>
      <c r="D42" s="22">
        <v>2012</v>
      </c>
      <c r="E42" s="22">
        <v>2013</v>
      </c>
      <c r="F42" s="11">
        <v>2014</v>
      </c>
      <c r="G42" s="11">
        <v>2015</v>
      </c>
      <c r="H42" s="24" t="s">
        <v>4</v>
      </c>
      <c r="I42" s="6"/>
      <c r="J42" s="6"/>
      <c r="K42" s="6"/>
      <c r="L42" s="6"/>
      <c r="M42" s="6"/>
      <c r="N42" s="6"/>
    </row>
    <row r="43" spans="1:16" s="5" customFormat="1" ht="14.1" customHeight="1">
      <c r="A43" s="20" t="s">
        <v>3</v>
      </c>
      <c r="C43" s="23">
        <v>1.6</v>
      </c>
      <c r="D43" s="22">
        <v>1.5</v>
      </c>
      <c r="E43" s="22">
        <v>1.7</v>
      </c>
      <c r="F43" s="21">
        <v>2</v>
      </c>
      <c r="G43" s="21">
        <v>2</v>
      </c>
      <c r="H43" s="21">
        <v>2.2000000000000002</v>
      </c>
      <c r="I43" s="6"/>
      <c r="J43" s="6"/>
      <c r="K43" s="6"/>
      <c r="L43" s="6"/>
      <c r="M43" s="6"/>
      <c r="N43" s="6"/>
    </row>
    <row r="44" spans="1:16" s="5" customFormat="1" ht="14.1" customHeight="1">
      <c r="A44" s="20" t="s">
        <v>2</v>
      </c>
      <c r="C44" s="23">
        <v>0.3</v>
      </c>
      <c r="D44" s="22">
        <v>0.3</v>
      </c>
      <c r="E44" s="22">
        <v>0.3</v>
      </c>
      <c r="F44" s="21">
        <v>0.3</v>
      </c>
      <c r="G44" s="21">
        <v>0.3</v>
      </c>
      <c r="H44" s="11">
        <v>0.3</v>
      </c>
      <c r="I44" s="6"/>
      <c r="J44" s="6"/>
      <c r="K44" s="6"/>
      <c r="L44" s="6"/>
      <c r="M44" s="6"/>
      <c r="N44" s="6"/>
    </row>
    <row r="45" spans="1:16" s="3" customFormat="1" ht="14.1" customHeight="1">
      <c r="A45" s="20" t="s">
        <v>1</v>
      </c>
      <c r="C45" s="19">
        <v>0.7</v>
      </c>
      <c r="D45" s="18">
        <v>0.8</v>
      </c>
      <c r="E45" s="18">
        <v>1</v>
      </c>
      <c r="F45" s="17">
        <v>1.5</v>
      </c>
      <c r="G45" s="17">
        <v>1.5</v>
      </c>
      <c r="H45" s="17">
        <v>1.5</v>
      </c>
      <c r="I45" s="6"/>
      <c r="J45" s="6"/>
      <c r="K45" s="6"/>
      <c r="L45" s="6"/>
      <c r="M45" s="6"/>
      <c r="N45" s="1"/>
    </row>
    <row r="46" spans="1:16" s="3" customFormat="1" ht="14.1" customHeight="1">
      <c r="A46" s="11"/>
      <c r="B46" s="6"/>
      <c r="C46" s="6"/>
      <c r="D46" s="6"/>
      <c r="E46" s="6"/>
      <c r="F46" s="11"/>
      <c r="G46" s="6"/>
      <c r="H46" s="6"/>
      <c r="I46" s="6"/>
      <c r="J46" s="6"/>
      <c r="K46" s="6"/>
      <c r="L46" s="6"/>
      <c r="M46" s="1"/>
      <c r="N46" s="16" t="s">
        <v>0</v>
      </c>
    </row>
    <row r="47" spans="1:16" ht="3.95" customHeight="1">
      <c r="A47" s="15"/>
      <c r="B47" s="14"/>
      <c r="C47" s="14"/>
      <c r="D47" s="14"/>
      <c r="E47" s="14"/>
      <c r="F47" s="15"/>
      <c r="G47" s="14"/>
      <c r="H47" s="14"/>
      <c r="I47" s="14"/>
      <c r="J47" s="14"/>
      <c r="K47" s="14"/>
      <c r="L47" s="14"/>
      <c r="M47" s="14"/>
      <c r="N47" s="13"/>
    </row>
    <row r="48" spans="1:16" ht="3.95" customHeight="1">
      <c r="A48" s="12"/>
      <c r="B48" s="10"/>
      <c r="C48" s="10"/>
      <c r="D48" s="10"/>
      <c r="E48" s="10"/>
      <c r="F48" s="11"/>
      <c r="G48" s="6"/>
      <c r="H48" s="6"/>
      <c r="I48" s="10"/>
      <c r="J48" s="10"/>
      <c r="K48" s="9"/>
      <c r="L48" s="9"/>
      <c r="M48" s="6"/>
    </row>
    <row r="49" spans="1:16" s="7" customFormat="1" ht="8.1" customHeight="1">
      <c r="A49" s="8"/>
      <c r="F49" s="8"/>
    </row>
    <row r="50" spans="1:16" ht="14.1" customHeight="1"/>
    <row r="52" spans="1:16" ht="18" customHeight="1">
      <c r="G52" s="6"/>
      <c r="K52"/>
      <c r="L52"/>
      <c r="M52"/>
      <c r="N52"/>
      <c r="O52"/>
      <c r="P52"/>
    </row>
    <row r="53" spans="1:16" ht="18" customHeight="1">
      <c r="G53" s="6"/>
      <c r="K53"/>
      <c r="L53"/>
      <c r="M53"/>
      <c r="N53"/>
      <c r="O53"/>
      <c r="P53"/>
    </row>
    <row r="54" spans="1:16" ht="18" customHeight="1">
      <c r="G54" s="4"/>
      <c r="K54"/>
      <c r="L54"/>
      <c r="M54"/>
      <c r="N54"/>
      <c r="O54"/>
      <c r="P54"/>
    </row>
    <row r="55" spans="1:16" ht="15">
      <c r="K55"/>
      <c r="L55"/>
      <c r="M55"/>
      <c r="N55"/>
      <c r="O55"/>
      <c r="P55"/>
    </row>
    <row r="56" spans="1:16" ht="15">
      <c r="K56"/>
      <c r="L56"/>
      <c r="M56"/>
      <c r="N56"/>
      <c r="O56"/>
      <c r="P56"/>
    </row>
    <row r="57" spans="1:16" ht="15">
      <c r="K57"/>
      <c r="L57"/>
      <c r="M57"/>
      <c r="N57"/>
      <c r="O57"/>
      <c r="P57"/>
    </row>
  </sheetData>
  <pageMargins left="0.43307086614173229" right="0.31496062992125984" top="0.43307086614173229" bottom="0.47244094488188981" header="0.27559055118110237" footer="0.31496062992125984"/>
  <pageSetup paperSize="9" scale="76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CBB6-53CD-4AC5-9EB5-BD8221522B2E}">
  <sheetPr>
    <tabColor indexed="10"/>
    <outlinePr showOutlineSymbols="0"/>
    <pageSetUpPr fitToPage="1"/>
  </sheetPr>
  <dimension ref="A1:Q56"/>
  <sheetViews>
    <sheetView showOutlineSymbols="0" zoomScale="85" zoomScaleNormal="85" workbookViewId="0">
      <selection activeCell="K50" sqref="K50:Q56"/>
    </sheetView>
  </sheetViews>
  <sheetFormatPr defaultColWidth="7.33203125" defaultRowHeight="12.75" outlineLevelRow="1"/>
  <cols>
    <col min="1" max="1" width="17.77734375" style="2" customWidth="1"/>
    <col min="2" max="2" width="10.109375" style="1" customWidth="1"/>
    <col min="3" max="3" width="14.21875" style="1" customWidth="1"/>
    <col min="4" max="4" width="10.21875" style="1" customWidth="1"/>
    <col min="5" max="5" width="14.33203125" style="1" customWidth="1"/>
    <col min="6" max="6" width="8.109375" style="2" customWidth="1"/>
    <col min="7" max="7" width="9.6640625" style="1" customWidth="1"/>
    <col min="8" max="8" width="9.109375" style="1" customWidth="1"/>
    <col min="9" max="9" width="8.21875" style="1" customWidth="1"/>
    <col min="10" max="10" width="10.109375" style="1" customWidth="1"/>
    <col min="11" max="12" width="10.6640625" style="1" customWidth="1"/>
    <col min="13" max="13" width="10.109375" style="1" customWidth="1"/>
    <col min="14" max="14" width="10" style="1" customWidth="1"/>
    <col min="15" max="16384" width="7.33203125" style="1"/>
  </cols>
  <sheetData>
    <row r="1" spans="1:14" s="46" customFormat="1" ht="22.5">
      <c r="A1" s="59" t="s">
        <v>33</v>
      </c>
      <c r="B1" s="58"/>
      <c r="C1" s="58"/>
      <c r="D1" s="58"/>
      <c r="E1" s="58"/>
      <c r="F1" s="57"/>
      <c r="G1" s="56"/>
      <c r="H1" s="56"/>
      <c r="I1" s="48"/>
      <c r="J1" s="48"/>
      <c r="K1" s="49"/>
      <c r="L1" s="49"/>
      <c r="M1" s="55"/>
      <c r="N1" s="54" t="s">
        <v>35</v>
      </c>
    </row>
    <row r="2" spans="1:14" ht="14.1" customHeight="1">
      <c r="A2" s="12"/>
      <c r="B2" s="10"/>
      <c r="C2" s="10"/>
      <c r="D2" s="10"/>
      <c r="E2" s="10"/>
      <c r="F2" s="11"/>
      <c r="G2" s="6"/>
      <c r="H2" s="6"/>
      <c r="I2" s="10"/>
      <c r="J2" s="10"/>
      <c r="K2" s="9"/>
      <c r="L2" s="9"/>
      <c r="M2" s="6"/>
    </row>
    <row r="3" spans="1:14" ht="15.95" customHeight="1">
      <c r="A3" s="9"/>
      <c r="B3" s="10"/>
      <c r="C3" s="10"/>
      <c r="D3" s="10"/>
      <c r="E3" s="10"/>
      <c r="F3" s="11"/>
      <c r="G3" s="6"/>
      <c r="H3" s="6"/>
      <c r="I3" s="10"/>
      <c r="J3" s="10"/>
      <c r="K3" s="9"/>
      <c r="L3" s="9"/>
      <c r="M3" s="6"/>
    </row>
    <row r="4" spans="1:14" ht="8.1" customHeight="1">
      <c r="A4" s="12"/>
      <c r="B4" s="10"/>
      <c r="C4" s="10"/>
      <c r="D4" s="10"/>
      <c r="E4" s="10"/>
      <c r="F4" s="11"/>
      <c r="G4" s="6"/>
      <c r="H4" s="6"/>
      <c r="I4" s="10"/>
      <c r="J4" s="10"/>
      <c r="K4" s="9"/>
      <c r="L4" s="9"/>
      <c r="M4" s="6"/>
    </row>
    <row r="5" spans="1:14" s="5" customFormat="1" ht="14.1" customHeight="1">
      <c r="A5" s="9" t="s">
        <v>31</v>
      </c>
      <c r="B5" s="9"/>
      <c r="C5" s="9"/>
      <c r="D5" s="9"/>
      <c r="E5" s="9"/>
      <c r="F5" s="52"/>
      <c r="G5" s="52"/>
      <c r="H5" s="53"/>
      <c r="I5" s="52"/>
      <c r="J5" s="52"/>
      <c r="M5" s="51"/>
      <c r="N5" s="51" t="s">
        <v>30</v>
      </c>
    </row>
    <row r="6" spans="1:14" ht="3.95" customHeight="1">
      <c r="A6" s="15"/>
      <c r="B6" s="14"/>
      <c r="C6" s="14"/>
      <c r="D6" s="14"/>
      <c r="E6" s="14"/>
      <c r="F6" s="15"/>
      <c r="G6" s="14"/>
      <c r="H6" s="14"/>
      <c r="I6" s="14"/>
      <c r="J6" s="14"/>
      <c r="K6" s="14"/>
      <c r="L6" s="14"/>
      <c r="M6" s="14"/>
      <c r="N6" s="13"/>
    </row>
    <row r="7" spans="1:14" ht="3.95" customHeight="1">
      <c r="A7" s="12"/>
      <c r="B7" s="10"/>
      <c r="C7" s="10"/>
      <c r="D7" s="10"/>
      <c r="E7" s="10"/>
      <c r="F7" s="11"/>
      <c r="G7" s="6"/>
      <c r="H7" s="6"/>
      <c r="I7" s="10"/>
      <c r="J7" s="10"/>
      <c r="K7" s="9"/>
      <c r="L7" s="9"/>
      <c r="M7" s="6"/>
    </row>
    <row r="8" spans="1:14" s="46" customFormat="1" ht="18" customHeight="1">
      <c r="A8" s="50" t="s">
        <v>5</v>
      </c>
      <c r="B8" s="48" t="s">
        <v>29</v>
      </c>
      <c r="C8" s="48"/>
      <c r="D8" s="48"/>
      <c r="E8" s="48"/>
      <c r="F8" s="49"/>
      <c r="G8" s="48" t="s">
        <v>28</v>
      </c>
      <c r="H8" s="48"/>
      <c r="I8" s="48"/>
      <c r="J8" s="48" t="s">
        <v>27</v>
      </c>
      <c r="K8" s="48" t="s">
        <v>26</v>
      </c>
      <c r="L8" s="48"/>
      <c r="M8" s="48"/>
      <c r="N8" s="47"/>
    </row>
    <row r="9" spans="1:14" s="46" customFormat="1" ht="18" customHeight="1">
      <c r="A9" s="50"/>
      <c r="B9" s="48"/>
      <c r="C9" s="48"/>
      <c r="D9" s="48"/>
      <c r="E9" s="48"/>
      <c r="F9" s="49"/>
      <c r="G9" s="48"/>
      <c r="H9" s="48"/>
      <c r="I9" s="48"/>
      <c r="J9" s="48" t="s">
        <v>25</v>
      </c>
      <c r="K9" s="48"/>
      <c r="L9" s="48"/>
      <c r="M9" s="48"/>
      <c r="N9" s="47"/>
    </row>
    <row r="10" spans="1:14" ht="3.95" customHeight="1">
      <c r="A10" s="11"/>
      <c r="B10" s="14"/>
      <c r="C10" s="14"/>
      <c r="D10" s="14"/>
      <c r="E10" s="14"/>
      <c r="F10" s="15"/>
      <c r="G10" s="14"/>
      <c r="H10" s="14"/>
      <c r="I10" s="14"/>
      <c r="J10" s="14"/>
      <c r="K10" s="14"/>
      <c r="L10" s="14"/>
      <c r="M10" s="14"/>
      <c r="N10" s="13"/>
    </row>
    <row r="11" spans="1:14" ht="3.95" customHeight="1">
      <c r="A11" s="12"/>
      <c r="B11" s="10"/>
      <c r="C11" s="10"/>
      <c r="D11" s="10"/>
      <c r="E11" s="10"/>
      <c r="F11" s="11"/>
      <c r="G11" s="6"/>
      <c r="H11" s="6"/>
      <c r="I11" s="10"/>
      <c r="J11" s="10"/>
      <c r="K11" s="9"/>
      <c r="L11" s="9"/>
      <c r="M11" s="6"/>
    </row>
    <row r="12" spans="1:14" ht="18" customHeight="1">
      <c r="A12" s="9"/>
      <c r="B12" s="5" t="s">
        <v>24</v>
      </c>
      <c r="C12" s="5" t="s">
        <v>22</v>
      </c>
      <c r="D12" s="5" t="s">
        <v>23</v>
      </c>
      <c r="E12" s="5" t="s">
        <v>22</v>
      </c>
      <c r="F12" s="9" t="s">
        <v>19</v>
      </c>
      <c r="G12" s="5" t="s">
        <v>21</v>
      </c>
      <c r="H12" s="5" t="s">
        <v>20</v>
      </c>
      <c r="I12" s="5" t="s">
        <v>19</v>
      </c>
      <c r="J12" s="45"/>
      <c r="K12" s="5" t="s">
        <v>18</v>
      </c>
      <c r="L12" s="5" t="s">
        <v>17</v>
      </c>
      <c r="M12" s="5" t="s">
        <v>16</v>
      </c>
      <c r="N12" s="5" t="s">
        <v>16</v>
      </c>
    </row>
    <row r="13" spans="1:14" s="5" customFormat="1" ht="18" customHeight="1">
      <c r="A13" s="9"/>
      <c r="C13" s="5" t="s">
        <v>15</v>
      </c>
      <c r="E13" s="5" t="s">
        <v>15</v>
      </c>
      <c r="F13" s="9"/>
      <c r="G13" s="5" t="s">
        <v>14</v>
      </c>
      <c r="H13" s="5" t="s">
        <v>13</v>
      </c>
      <c r="J13" s="45"/>
      <c r="K13" s="5" t="s">
        <v>12</v>
      </c>
      <c r="L13" s="5" t="s">
        <v>11</v>
      </c>
      <c r="N13" s="5" t="s">
        <v>10</v>
      </c>
    </row>
    <row r="14" spans="1:14" s="6" customFormat="1" ht="18" customHeight="1">
      <c r="A14" s="9"/>
      <c r="B14" s="5"/>
      <c r="C14" s="5"/>
      <c r="D14" s="5"/>
      <c r="E14" s="5"/>
      <c r="F14" s="9"/>
      <c r="G14" s="5"/>
      <c r="H14" s="5"/>
      <c r="I14" s="5"/>
      <c r="J14" s="5"/>
      <c r="N14" s="5" t="s">
        <v>9</v>
      </c>
    </row>
    <row r="15" spans="1:14" ht="3.95" customHeight="1">
      <c r="A15" s="15"/>
      <c r="B15" s="14"/>
      <c r="C15" s="14"/>
      <c r="D15" s="14"/>
      <c r="E15" s="14"/>
      <c r="F15" s="15"/>
      <c r="G15" s="14"/>
      <c r="H15" s="14"/>
      <c r="I15" s="14"/>
      <c r="J15" s="14"/>
      <c r="K15" s="14"/>
      <c r="L15" s="14"/>
      <c r="M15" s="14"/>
      <c r="N15" s="13"/>
    </row>
    <row r="16" spans="1:14" ht="15" hidden="1" customHeight="1" outlineLevel="1">
      <c r="A16" s="12"/>
      <c r="B16" s="10"/>
      <c r="C16" s="10"/>
      <c r="D16" s="10"/>
      <c r="E16" s="10"/>
      <c r="F16" s="11"/>
      <c r="G16" s="6"/>
      <c r="H16" s="6"/>
      <c r="I16" s="10"/>
      <c r="J16" s="10"/>
      <c r="K16" s="9"/>
      <c r="L16" s="9"/>
      <c r="M16" s="6"/>
    </row>
    <row r="17" spans="1:16" s="42" customFormat="1" ht="15" hidden="1" customHeight="1" outlineLevel="1">
      <c r="A17" s="44"/>
      <c r="B17" s="43"/>
      <c r="C17" s="43"/>
      <c r="D17" s="43"/>
      <c r="E17" s="43"/>
      <c r="F17" s="44"/>
      <c r="G17" s="43"/>
      <c r="H17" s="43"/>
      <c r="I17" s="43"/>
      <c r="J17" s="43"/>
      <c r="K17" s="43"/>
      <c r="L17" s="43"/>
      <c r="M17" s="43"/>
    </row>
    <row r="18" spans="1:16" ht="15" hidden="1" customHeight="1" outlineLevel="1">
      <c r="A18" s="33"/>
      <c r="B18" s="32"/>
      <c r="C18" s="30"/>
      <c r="D18" s="31"/>
      <c r="E18" s="30"/>
      <c r="F18" s="29"/>
      <c r="G18" s="28"/>
      <c r="H18" s="28"/>
      <c r="I18" s="28"/>
      <c r="J18" s="28"/>
      <c r="K18" s="28"/>
      <c r="L18" s="28"/>
      <c r="M18" s="28"/>
      <c r="N18" s="27"/>
      <c r="P18" s="26"/>
    </row>
    <row r="19" spans="1:16" ht="15" hidden="1" customHeight="1" outlineLevel="1">
      <c r="A19" s="33">
        <v>2009</v>
      </c>
      <c r="B19" s="32">
        <v>856</v>
      </c>
      <c r="C19" s="30">
        <v>0.26204081632653059</v>
      </c>
      <c r="D19" s="31">
        <v>679.1015576553591</v>
      </c>
      <c r="E19" s="30">
        <v>0.207888231935314</v>
      </c>
      <c r="F19" s="29">
        <v>1535.1015576553591</v>
      </c>
      <c r="G19" s="28">
        <v>980</v>
      </c>
      <c r="H19" s="28">
        <v>81.447531840000011</v>
      </c>
      <c r="I19" s="28">
        <v>1061.44753184</v>
      </c>
      <c r="J19" s="28">
        <v>-555.1015576553591</v>
      </c>
      <c r="K19" s="28">
        <v>-473.65402581535909</v>
      </c>
      <c r="L19" s="28">
        <v>1009.173625343424</v>
      </c>
      <c r="M19" s="28">
        <v>875.61978982740777</v>
      </c>
      <c r="N19" s="27">
        <v>57.039860682884566</v>
      </c>
      <c r="P19" s="26"/>
    </row>
    <row r="20" spans="1:16" ht="5.25" customHeight="1" outlineLevel="1">
      <c r="A20" s="33"/>
      <c r="B20" s="32"/>
      <c r="C20" s="30"/>
      <c r="D20" s="31"/>
      <c r="E20" s="30"/>
      <c r="F20" s="29"/>
      <c r="G20" s="28"/>
      <c r="H20" s="28"/>
      <c r="I20" s="28"/>
      <c r="J20" s="28"/>
      <c r="K20" s="28"/>
      <c r="L20" s="28"/>
      <c r="M20" s="28"/>
      <c r="N20" s="27"/>
      <c r="P20" s="26"/>
    </row>
    <row r="21" spans="1:16" ht="15" customHeight="1">
      <c r="A21" s="41">
        <f>IF('[2]FH-EO-d_A17'!A23="","",'[2]FH-EO-d_A17'!A23)</f>
        <v>2010</v>
      </c>
      <c r="B21" s="41">
        <f>'[2]FH-EO-d_A18'!B23</f>
        <v>877.00000000000011</v>
      </c>
      <c r="C21" s="39">
        <f>'[2]FH-EO-d_A18'!C23</f>
        <v>0.26710659898477163</v>
      </c>
      <c r="D21" s="40">
        <f>'[2]FH-EO-d_A18'!D23</f>
        <v>725.81195974915215</v>
      </c>
      <c r="E21" s="39">
        <f>'[2]FH-EO-d_A18'!E23</f>
        <v>0.22105948012664534</v>
      </c>
      <c r="F21" s="38">
        <f>'[2]FH-EO-d_A18'!F23</f>
        <v>1602.8119597491523</v>
      </c>
      <c r="G21" s="36">
        <f>'[2]FH-EO-d_A18'!G23</f>
        <v>985</v>
      </c>
      <c r="H21" s="37">
        <f>'[2]FH-EO-d_A18'!H23</f>
        <v>20</v>
      </c>
      <c r="I21" s="36">
        <f>'[2]FH-EO-d_A18'!I23</f>
        <v>1005</v>
      </c>
      <c r="J21" s="36">
        <f>'[2]FH-EO-d_A18'!J23</f>
        <v>-617.81195974915227</v>
      </c>
      <c r="K21" s="34">
        <f>'[2]FH-EO-d_A18'!K23</f>
        <v>-597.81195974915227</v>
      </c>
      <c r="L21" s="35">
        <f>'[2]FH-EO-d_A18'!L23</f>
        <v>411.3616655942717</v>
      </c>
      <c r="M21" s="35">
        <f>'[2]FH-EO-d_A18'!M23</f>
        <v>271.91702509609547</v>
      </c>
      <c r="N21" s="34">
        <f>'[2]FH-EO-d_A18'!N23</f>
        <v>16.964998510408655</v>
      </c>
      <c r="P21" s="26"/>
    </row>
    <row r="22" spans="1:16" ht="15" customHeight="1">
      <c r="A22" s="41">
        <f>IF('[2]FH-EO-d_A17'!A24="","",'[2]FH-EO-d_A17'!A24)</f>
        <v>2011</v>
      </c>
      <c r="B22" s="41">
        <f>'[2]FH-EO-d_A18'!B24</f>
        <v>895</v>
      </c>
      <c r="C22" s="39">
        <f>'[2]FH-EO-d_A18'!C24</f>
        <v>0.26308054085831861</v>
      </c>
      <c r="D22" s="40">
        <f>'[2]FH-EO-d_A18'!D24</f>
        <v>750.17840414877242</v>
      </c>
      <c r="E22" s="39">
        <f>'[2]FH-EO-d_A18'!E24</f>
        <v>0.22051099475272556</v>
      </c>
      <c r="F22" s="38">
        <f>'[2]FH-EO-d_A18'!F24</f>
        <v>1645.1784041487724</v>
      </c>
      <c r="G22" s="36">
        <f>'[2]FH-EO-d_A18'!G24</f>
        <v>1701</v>
      </c>
      <c r="H22" s="37">
        <f>'[2]FH-EO-d_A18'!H24</f>
        <v>11</v>
      </c>
      <c r="I22" s="36">
        <f>'[2]FH-EO-d_A18'!I24</f>
        <v>1712</v>
      </c>
      <c r="J22" s="36">
        <f>'[2]FH-EO-d_A18'!J24</f>
        <v>55.821595851227585</v>
      </c>
      <c r="K22" s="34">
        <f>'[2]FH-EO-d_A18'!K24</f>
        <v>66.821595851227585</v>
      </c>
      <c r="L22" s="35">
        <f>'[2]FH-EO-d_A18'!L24</f>
        <v>478.18326144549928</v>
      </c>
      <c r="M22" s="35">
        <f>'[2]FH-EO-d_A18'!M24</f>
        <v>335.05274028455608</v>
      </c>
      <c r="N22" s="34">
        <f>'[2]FH-EO-d_A18'!N24</f>
        <v>20.365739024997406</v>
      </c>
      <c r="P22" s="26"/>
    </row>
    <row r="23" spans="1:16" ht="15" customHeight="1">
      <c r="A23" s="41">
        <f>IF('[2]FH-EO-d_A17'!A25="","",'[2]FH-EO-d_A17'!A25)</f>
        <v>2012</v>
      </c>
      <c r="B23" s="41">
        <f>'[2]FH-EO-d_A18'!B25</f>
        <v>903.00000000000011</v>
      </c>
      <c r="C23" s="39">
        <f>'[2]FH-EO-d_A18'!C25</f>
        <v>0.25844304522037781</v>
      </c>
      <c r="D23" s="40">
        <f>'[2]FH-EO-d_A18'!D25</f>
        <v>765.81171326747415</v>
      </c>
      <c r="E23" s="39">
        <f>'[2]FH-EO-d_A18'!E25</f>
        <v>0.21917908221736523</v>
      </c>
      <c r="F23" s="38">
        <f>'[2]FH-EO-d_A18'!F25</f>
        <v>1668.8117132674743</v>
      </c>
      <c r="G23" s="36">
        <f>'[2]FH-EO-d_A18'!G25</f>
        <v>1747</v>
      </c>
      <c r="H23" s="37">
        <f>'[2]FH-EO-d_A18'!H25</f>
        <v>10</v>
      </c>
      <c r="I23" s="36">
        <f>'[2]FH-EO-d_A18'!I25</f>
        <v>1757</v>
      </c>
      <c r="J23" s="36">
        <f>'[2]FH-EO-d_A18'!J25</f>
        <v>78.188286732525739</v>
      </c>
      <c r="K23" s="34">
        <f>'[2]FH-EO-d_A18'!K25</f>
        <v>88.188286732525739</v>
      </c>
      <c r="L23" s="35">
        <f>'[2]FH-EO-d_A18'!L25</f>
        <v>562.5764429284576</v>
      </c>
      <c r="M23" s="35">
        <f>'[2]FH-EO-d_A18'!M25</f>
        <v>417.38982387418736</v>
      </c>
      <c r="N23" s="34">
        <f>'[2]FH-EO-d_A18'!N25</f>
        <v>25.011199319601662</v>
      </c>
      <c r="P23" s="26"/>
    </row>
    <row r="24" spans="1:16" ht="15" customHeight="1">
      <c r="A24" s="41">
        <f>IF('[2]FH-EO-d_A17'!A26="","",'[2]FH-EO-d_A17'!A26)</f>
        <v>2013</v>
      </c>
      <c r="B24" s="41">
        <f>'[2]FH-EO-d_A18'!B26</f>
        <v>905</v>
      </c>
      <c r="C24" s="39">
        <f>'[2]FH-EO-d_A18'!C26</f>
        <v>0.25237032905744561</v>
      </c>
      <c r="D24" s="40">
        <f>'[2]FH-EO-d_A18'!D26</f>
        <v>780.98237781161606</v>
      </c>
      <c r="E24" s="39">
        <f>'[2]FH-EO-d_A18'!E26</f>
        <v>0.21778649687998217</v>
      </c>
      <c r="F24" s="38">
        <f>'[2]FH-EO-d_A18'!F26</f>
        <v>1685.9823778116161</v>
      </c>
      <c r="G24" s="36">
        <f>'[2]FH-EO-d_A18'!G26</f>
        <v>1793</v>
      </c>
      <c r="H24" s="37">
        <f>'[2]FH-EO-d_A18'!H26</f>
        <v>14</v>
      </c>
      <c r="I24" s="36">
        <f>'[2]FH-EO-d_A18'!I26</f>
        <v>1807</v>
      </c>
      <c r="J24" s="36">
        <f>'[2]FH-EO-d_A18'!J26</f>
        <v>107.01762218838394</v>
      </c>
      <c r="K24" s="34">
        <f>'[2]FH-EO-d_A18'!K26</f>
        <v>121.01762218838394</v>
      </c>
      <c r="L24" s="35">
        <f>'[2]FH-EO-d_A18'!L26</f>
        <v>678.02400132547064</v>
      </c>
      <c r="M24" s="35">
        <f>'[2]FH-EO-d_A18'!M26</f>
        <v>531.34353445585998</v>
      </c>
      <c r="N24" s="34">
        <f>'[2]FH-EO-d_A18'!N26</f>
        <v>31.515367031625637</v>
      </c>
      <c r="P24" s="26"/>
    </row>
    <row r="25" spans="1:16" ht="15" customHeight="1">
      <c r="A25" s="41">
        <f>IF('[2]FH-EO-d_A17'!A27="","",'[2]FH-EO-d_A17'!A27)</f>
        <v>2014</v>
      </c>
      <c r="B25" s="41">
        <f>'[2]FH-EO-d_A18'!B27</f>
        <v>903</v>
      </c>
      <c r="C25" s="39">
        <f>'[2]FH-EO-d_A18'!C27</f>
        <v>0.24631751227495907</v>
      </c>
      <c r="D25" s="40">
        <f>'[2]FH-EO-d_A18'!D27</f>
        <v>793.32507477125819</v>
      </c>
      <c r="E25" s="39">
        <f>'[2]FH-EO-d_A18'!E27</f>
        <v>0.21640072961572782</v>
      </c>
      <c r="F25" s="38">
        <f>'[2]FH-EO-d_A18'!F27</f>
        <v>1696.3250747712582</v>
      </c>
      <c r="G25" s="36">
        <f>'[2]FH-EO-d_A18'!G27</f>
        <v>1833</v>
      </c>
      <c r="H25" s="37">
        <f>'[2]FH-EO-d_A18'!H27</f>
        <v>21</v>
      </c>
      <c r="I25" s="36">
        <f>'[2]FH-EO-d_A18'!I27</f>
        <v>1854</v>
      </c>
      <c r="J25" s="36">
        <f>'[2]FH-EO-d_A18'!J27</f>
        <v>136.67492522874181</v>
      </c>
      <c r="K25" s="34">
        <f>'[2]FH-EO-d_A18'!K27</f>
        <v>157.67492522874181</v>
      </c>
      <c r="L25" s="35">
        <f>'[2]FH-EO-d_A18'!L27</f>
        <v>825.67886742132384</v>
      </c>
      <c r="M25" s="35">
        <f>'[2]FH-EO-d_A18'!M27</f>
        <v>678.09858591622435</v>
      </c>
      <c r="N25" s="34">
        <f>'[2]FH-EO-d_A18'!N27</f>
        <v>39.974565960340051</v>
      </c>
      <c r="P25" s="26"/>
    </row>
    <row r="26" spans="1:16" ht="15" customHeight="1">
      <c r="A26" s="41">
        <f>IF('[2]FH-EO-d_A17'!A28="","",'[2]FH-EO-d_A17'!A28)</f>
        <v>2015</v>
      </c>
      <c r="B26" s="41">
        <f>'[2]FH-EO-d_A18'!B28</f>
        <v>900.00000000000011</v>
      </c>
      <c r="C26" s="39">
        <f>'[2]FH-EO-d_A18'!C28</f>
        <v>0.24012806830309502</v>
      </c>
      <c r="D26" s="40">
        <f>'[2]FH-EO-d_A18'!D28</f>
        <v>805.32552855894653</v>
      </c>
      <c r="E26" s="39">
        <f>'[2]FH-EO-d_A18'!E28</f>
        <v>0.21486807058669866</v>
      </c>
      <c r="F26" s="38">
        <f>'[2]FH-EO-d_A18'!F28</f>
        <v>1705.3255285589466</v>
      </c>
      <c r="G26" s="36">
        <f>'[2]FH-EO-d_A18'!G28</f>
        <v>1874</v>
      </c>
      <c r="H26" s="37">
        <f>'[2]FH-EO-d_A18'!H28</f>
        <v>26</v>
      </c>
      <c r="I26" s="36">
        <f>'[2]FH-EO-d_A18'!I28</f>
        <v>1900</v>
      </c>
      <c r="J26" s="36">
        <f>'[2]FH-EO-d_A18'!J28</f>
        <v>168.67447144105336</v>
      </c>
      <c r="K26" s="34">
        <f>'[2]FH-EO-d_A18'!K28</f>
        <v>194.67447144105336</v>
      </c>
      <c r="L26" s="35">
        <f>'[2]FH-EO-d_A18'!L28</f>
        <v>1008.1511881123084</v>
      </c>
      <c r="M26" s="35">
        <f>'[2]FH-EO-d_A18'!M28</f>
        <v>859.7878671276801</v>
      </c>
      <c r="N26" s="34">
        <f>'[2]FH-EO-d_A18'!N28</f>
        <v>50.417814823556164</v>
      </c>
      <c r="P26" s="26"/>
    </row>
    <row r="27" spans="1:16" ht="15" customHeight="1">
      <c r="A27" s="41">
        <f>IF('[2]FH-EO-d_A17'!A29="","",'[2]FH-EO-d_A17'!A29)</f>
        <v>2016</v>
      </c>
      <c r="B27" s="41">
        <f>'[2]FH-EO-d_A18'!B29</f>
        <v>959</v>
      </c>
      <c r="C27" s="39">
        <f>'[2]FH-EO-d_A18'!C29</f>
        <v>0.24973958333333332</v>
      </c>
      <c r="D27" s="40">
        <f>'[2]FH-EO-d_A18'!D29</f>
        <v>851.19397859952937</v>
      </c>
      <c r="E27" s="39">
        <f>'[2]FH-EO-d_A18'!E29</f>
        <v>0.22166509859362743</v>
      </c>
      <c r="F27" s="38">
        <f>'[2]FH-EO-d_A18'!F29</f>
        <v>1810.1939785995294</v>
      </c>
      <c r="G27" s="36">
        <f>'[2]FH-EO-d_A18'!G29</f>
        <v>1920</v>
      </c>
      <c r="H27" s="37">
        <f>'[2]FH-EO-d_A18'!H29</f>
        <v>32</v>
      </c>
      <c r="I27" s="36">
        <f>'[2]FH-EO-d_A18'!I29</f>
        <v>1952</v>
      </c>
      <c r="J27" s="36">
        <f>'[2]FH-EO-d_A18'!J29</f>
        <v>109.80602140047063</v>
      </c>
      <c r="K27" s="34">
        <f>'[2]FH-EO-d_A18'!K29</f>
        <v>141.80602140047063</v>
      </c>
      <c r="L27" s="35">
        <f>'[2]FH-EO-d_A18'!L29</f>
        <v>1135.0584234815628</v>
      </c>
      <c r="M27" s="35">
        <f>'[2]FH-EO-d_A18'!M29</f>
        <v>977.57154734340384</v>
      </c>
      <c r="N27" s="34">
        <f>'[2]FH-EO-d_A18'!N29</f>
        <v>54.003690151467069</v>
      </c>
      <c r="P27" s="26"/>
    </row>
    <row r="28" spans="1:16" ht="15" customHeight="1">
      <c r="A28" s="41">
        <f>IF('[2]FH-EO-d_A17'!A30="","",'[2]FH-EO-d_A17'!A30)</f>
        <v>2017</v>
      </c>
      <c r="B28" s="41">
        <f>'[2]FH-EO-d_A18'!B30</f>
        <v>953.99999999999989</v>
      </c>
      <c r="C28" s="39">
        <f>'[2]FH-EO-d_A18'!C30</f>
        <v>0.24262461851475073</v>
      </c>
      <c r="D28" s="40">
        <f>'[2]FH-EO-d_A18'!D30</f>
        <v>865.92590105800411</v>
      </c>
      <c r="E28" s="39">
        <f>'[2]FH-EO-d_A18'!E30</f>
        <v>0.2202253054572747</v>
      </c>
      <c r="F28" s="38">
        <f>'[2]FH-EO-d_A18'!F30</f>
        <v>1819.925901058004</v>
      </c>
      <c r="G28" s="36">
        <f>'[2]FH-EO-d_A18'!G30</f>
        <v>1966</v>
      </c>
      <c r="H28" s="37">
        <f>'[2]FH-EO-d_A18'!H30</f>
        <v>36</v>
      </c>
      <c r="I28" s="36">
        <f>'[2]FH-EO-d_A18'!I30</f>
        <v>2002</v>
      </c>
      <c r="J28" s="36">
        <f>'[2]FH-EO-d_A18'!J30</f>
        <v>146.074098941996</v>
      </c>
      <c r="K28" s="34">
        <f>'[2]FH-EO-d_A18'!K30</f>
        <v>182.074098941996</v>
      </c>
      <c r="L28" s="35">
        <f>'[2]FH-EO-d_A18'!L30</f>
        <v>1300.3582600075754</v>
      </c>
      <c r="M28" s="35">
        <f>'[2]FH-EO-d_A18'!M30</f>
        <v>1142.0247066155291</v>
      </c>
      <c r="N28" s="34">
        <f>'[2]FH-EO-d_A18'!N30</f>
        <v>62.751165085986152</v>
      </c>
      <c r="P28" s="26"/>
    </row>
    <row r="29" spans="1:16" ht="15" customHeight="1">
      <c r="A29" s="41">
        <f>IF('[2]FH-EO-d_A17'!A31="","",'[2]FH-EO-d_A17'!A31)</f>
        <v>2018</v>
      </c>
      <c r="B29" s="41">
        <f>'[2]FH-EO-d_A18'!B31</f>
        <v>945.00000000000011</v>
      </c>
      <c r="C29" s="39">
        <f>'[2]FH-EO-d_A18'!C31</f>
        <v>0.23495773247140728</v>
      </c>
      <c r="D29" s="40">
        <f>'[2]FH-EO-d_A18'!D31</f>
        <v>880.12887274742513</v>
      </c>
      <c r="E29" s="39">
        <f>'[2]FH-EO-d_A18'!E31</f>
        <v>0.21882866055381034</v>
      </c>
      <c r="F29" s="38">
        <f>'[2]FH-EO-d_A18'!F31</f>
        <v>1825.1288727474252</v>
      </c>
      <c r="G29" s="36">
        <f>'[2]FH-EO-d_A18'!G31</f>
        <v>2011</v>
      </c>
      <c r="H29" s="37">
        <f>'[2]FH-EO-d_A18'!H31</f>
        <v>43</v>
      </c>
      <c r="I29" s="36">
        <f>'[2]FH-EO-d_A18'!I31</f>
        <v>2054</v>
      </c>
      <c r="J29" s="36">
        <f>'[2]FH-EO-d_A18'!J31</f>
        <v>185.87112725257475</v>
      </c>
      <c r="K29" s="34">
        <f>'[2]FH-EO-d_A18'!K31</f>
        <v>228.87112725257475</v>
      </c>
      <c r="L29" s="35">
        <f>'[2]FH-EO-d_A18'!L31</f>
        <v>1510.0122701171813</v>
      </c>
      <c r="M29" s="35">
        <f>'[2]FH-EO-d_A18'!M31</f>
        <v>1351.2260581881553</v>
      </c>
      <c r="N29" s="34">
        <f>'[2]FH-EO-d_A18'!N31</f>
        <v>74.034556045026633</v>
      </c>
      <c r="P29" s="26"/>
    </row>
    <row r="30" spans="1:16" ht="15" customHeight="1">
      <c r="A30" s="41">
        <f>IF('[2]FH-EO-d_A17'!A32="","",'[2]FH-EO-d_A17'!A32)</f>
        <v>2019</v>
      </c>
      <c r="B30" s="41">
        <f>'[2]FH-EO-d_A18'!B32</f>
        <v>936</v>
      </c>
      <c r="C30" s="39">
        <f>'[2]FH-EO-d_A18'!C32</f>
        <v>0.22773722627737225</v>
      </c>
      <c r="D30" s="40">
        <f>'[2]FH-EO-d_A18'!D32</f>
        <v>893.47267044202431</v>
      </c>
      <c r="E30" s="39">
        <f>'[2]FH-EO-d_A18'!E32</f>
        <v>0.21738994414647794</v>
      </c>
      <c r="F30" s="38">
        <f>'[2]FH-EO-d_A18'!F32</f>
        <v>1829.4726704420243</v>
      </c>
      <c r="G30" s="36">
        <f>'[2]FH-EO-d_A18'!G32</f>
        <v>2055</v>
      </c>
      <c r="H30" s="37">
        <f>'[2]FH-EO-d_A18'!H32</f>
        <v>51</v>
      </c>
      <c r="I30" s="36">
        <f>'[2]FH-EO-d_A18'!I32</f>
        <v>2106</v>
      </c>
      <c r="J30" s="36">
        <f>'[2]FH-EO-d_A18'!J32</f>
        <v>225.52732955797569</v>
      </c>
      <c r="K30" s="34">
        <f>'[2]FH-EO-d_A18'!K32</f>
        <v>276.52732955797569</v>
      </c>
      <c r="L30" s="35">
        <f>'[2]FH-EO-d_A18'!L32</f>
        <v>1764.2241474074156</v>
      </c>
      <c r="M30" s="35">
        <f>'[2]FH-EO-d_A18'!M32</f>
        <v>1605.0600250789594</v>
      </c>
      <c r="N30" s="34">
        <f>'[2]FH-EO-d_A18'!N32</f>
        <v>87.733479215688746</v>
      </c>
      <c r="P30" s="26"/>
    </row>
    <row r="31" spans="1:16" ht="15" customHeight="1">
      <c r="A31" s="41">
        <f>IF('[2]FH-EO-d_A17'!A33="","",'[2]FH-EO-d_A17'!A33)</f>
        <v>2020</v>
      </c>
      <c r="B31" s="41">
        <f>'[2]FH-EO-d_A18'!B33</f>
        <v>922.99999999999989</v>
      </c>
      <c r="C31" s="39">
        <f>'[2]FH-EO-d_A18'!C33</f>
        <v>0.22007629947544108</v>
      </c>
      <c r="D31" s="40">
        <f>'[2]FH-EO-d_A18'!D33</f>
        <v>905.71526659702852</v>
      </c>
      <c r="E31" s="39">
        <f>'[2]FH-EO-d_A18'!E33</f>
        <v>0.21595499918860955</v>
      </c>
      <c r="F31" s="38">
        <f>'[2]FH-EO-d_A18'!F33</f>
        <v>1828.7152665970284</v>
      </c>
      <c r="G31" s="36">
        <f>'[2]FH-EO-d_A18'!G33</f>
        <v>2097</v>
      </c>
      <c r="H31" s="37">
        <f>'[2]FH-EO-d_A18'!H33</f>
        <v>60</v>
      </c>
      <c r="I31" s="36">
        <f>'[2]FH-EO-d_A18'!I33</f>
        <v>2157</v>
      </c>
      <c r="J31" s="36">
        <f>'[2]FH-EO-d_A18'!J33</f>
        <v>268.2847334029716</v>
      </c>
      <c r="K31" s="34">
        <f>'[2]FH-EO-d_A18'!K33</f>
        <v>328.2847334029716</v>
      </c>
      <c r="L31" s="35">
        <f>'[2]FH-EO-d_A18'!L33</f>
        <v>2066.4366027698834</v>
      </c>
      <c r="M31" s="35">
        <f>'[2]FH-EO-d_A18'!M33</f>
        <v>1907.338374575942</v>
      </c>
      <c r="N31" s="34">
        <f>'[2]FH-EO-d_A18'!N33</f>
        <v>104.29936302359523</v>
      </c>
      <c r="P31" s="26"/>
    </row>
    <row r="32" spans="1:16" ht="20.100000000000001" hidden="1" customHeight="1" outlineLevel="1">
      <c r="A32" s="33">
        <f>IF('[3]FH-EO-2025'!$A$22="","",'[3]FH-EO-2025'!A33)</f>
        <v>2021</v>
      </c>
      <c r="B32" s="32">
        <f>IF('[3]FH-EO-2025'!$A$22="","",'[3]FH-EO-2025'!B33)</f>
        <v>904</v>
      </c>
      <c r="C32" s="30">
        <f>IF('[3]FH-EO-2025'!$A$22="","",'[3]FH-EO-2025'!C33)</f>
        <v>0.22509960159362549</v>
      </c>
      <c r="D32" s="31">
        <f>IF('[3]FH-EO-2025'!$A$22="","",'[3]FH-EO-2025'!D33)</f>
        <v>867.81616843866823</v>
      </c>
      <c r="E32" s="30">
        <f>IF('[3]FH-EO-2025'!$A$22="","",'[3]FH-EO-2025'!E33)</f>
        <v>0.21608968337616241</v>
      </c>
      <c r="F32" s="29">
        <f>IF('[3]FH-EO-2025'!$A$22="","",'[3]FH-EO-2025'!F33)</f>
        <v>1771.8161684386682</v>
      </c>
      <c r="G32" s="28">
        <f>IF('[3]FH-EO-2025'!$A$22="","",'[3]FH-EO-2025'!G33)</f>
        <v>2008</v>
      </c>
      <c r="H32" s="28">
        <f>IF('[3]FH-EO-2025'!$A$22="","",'[3]FH-EO-2025'!H33)</f>
        <v>59</v>
      </c>
      <c r="I32" s="28">
        <f>IF('[3]FH-EO-2025'!$A$22="","",'[3]FH-EO-2025'!I33)</f>
        <v>2067</v>
      </c>
      <c r="J32" s="28">
        <f>IF('[3]FH-EO-2025'!$A$22="","",'[3]FH-EO-2025'!J33)</f>
        <v>236.18383156133177</v>
      </c>
      <c r="K32" s="28">
        <f>IF('[3]FH-EO-2025'!$A$22="","",'[3]FH-EO-2025'!K33)</f>
        <v>295.18383156133177</v>
      </c>
      <c r="L32" s="28">
        <f>IF('[3]FH-EO-2025'!$A$22="","",'[3]FH-EO-2025'!L33)</f>
        <v>2015.7073938336762</v>
      </c>
      <c r="M32" s="28">
        <f>IF('[3]FH-EO-2025'!$A$22="","",'[3]FH-EO-2025'!M33)</f>
        <v>1861.559387179512</v>
      </c>
      <c r="N32" s="27">
        <f>IF('[3]FH-EO-2025'!$A$22="","",'[3]FH-EO-2025'!N33)</f>
        <v>105.06504118990662</v>
      </c>
      <c r="P32" s="26"/>
    </row>
    <row r="33" spans="1:16" ht="15" hidden="1" customHeight="1" outlineLevel="1">
      <c r="A33" s="33">
        <f>IF('[3]FH-EO-2025'!$A$22="","",'[3]FH-EO-2025'!A34)</f>
        <v>2022</v>
      </c>
      <c r="B33" s="32">
        <f>IF('[3]FH-EO-2025'!$A$22="","",'[3]FH-EO-2025'!B34)</f>
        <v>957</v>
      </c>
      <c r="C33" s="30">
        <f>IF('[3]FH-EO-2025'!$A$22="","",'[3]FH-EO-2025'!C34)</f>
        <v>0.23548228346456693</v>
      </c>
      <c r="D33" s="31">
        <f>IF('[3]FH-EO-2025'!$A$22="","",'[3]FH-EO-2025'!D34)</f>
        <v>910.66281982444912</v>
      </c>
      <c r="E33" s="30">
        <f>IF('[3]FH-EO-2025'!$A$22="","",'[3]FH-EO-2025'!E34)</f>
        <v>0.22408041826389005</v>
      </c>
      <c r="F33" s="29">
        <f>IF('[3]FH-EO-2025'!$A$22="","",'[3]FH-EO-2025'!F34)</f>
        <v>1867.6628198244491</v>
      </c>
      <c r="G33" s="28">
        <f>IF('[3]FH-EO-2025'!$A$22="","",'[3]FH-EO-2025'!G34)</f>
        <v>2032</v>
      </c>
      <c r="H33" s="28">
        <f>IF('[3]FH-EO-2025'!$A$22="","",'[3]FH-EO-2025'!H34)</f>
        <v>67</v>
      </c>
      <c r="I33" s="28">
        <f>IF('[3]FH-EO-2025'!$A$22="","",'[3]FH-EO-2025'!I34)</f>
        <v>2099</v>
      </c>
      <c r="J33" s="28">
        <f>IF('[3]FH-EO-2025'!$A$22="","",'[3]FH-EO-2025'!J34)</f>
        <v>164.33718017555088</v>
      </c>
      <c r="K33" s="28">
        <f>IF('[3]FH-EO-2025'!$A$22="","",'[3]FH-EO-2025'!K34)</f>
        <v>231.33718017555088</v>
      </c>
      <c r="L33" s="28">
        <f>IF('[3]FH-EO-2025'!$A$22="","",'[3]FH-EO-2025'!L34)</f>
        <v>2217.2557947900104</v>
      </c>
      <c r="M33" s="28">
        <f>IF('[3]FH-EO-2025'!$A$22="","",'[3]FH-EO-2025'!M34)</f>
        <v>2054.7691294652832</v>
      </c>
      <c r="N33" s="27">
        <f>IF('[3]FH-EO-2025'!$A$22="","",'[3]FH-EO-2025'!N34)</f>
        <v>110.0182060516909</v>
      </c>
      <c r="P33" s="26"/>
    </row>
    <row r="34" spans="1:16" ht="15" hidden="1" customHeight="1" outlineLevel="1">
      <c r="A34" s="33">
        <f>IF('[3]FH-EO-2025'!$A$22="","",'[3]FH-EO-2025'!A35)</f>
        <v>2023</v>
      </c>
      <c r="B34" s="32">
        <f>IF('[3]FH-EO-2025'!$A$22="","",'[3]FH-EO-2025'!B35)</f>
        <v>945</v>
      </c>
      <c r="C34" s="30">
        <f>IF('[3]FH-EO-2025'!$A$22="","",'[3]FH-EO-2025'!C35)</f>
        <v>0.22981517509727625</v>
      </c>
      <c r="D34" s="31">
        <f>IF('[3]FH-EO-2025'!$A$22="","",'[3]FH-EO-2025'!D35)</f>
        <v>914.04834373304993</v>
      </c>
      <c r="E34" s="30">
        <f>IF('[3]FH-EO-2025'!$A$22="","",'[3]FH-EO-2025'!E35)</f>
        <v>0.22228802133585845</v>
      </c>
      <c r="F34" s="29">
        <f>IF('[3]FH-EO-2025'!$A$22="","",'[3]FH-EO-2025'!F35)</f>
        <v>1859.0483437330499</v>
      </c>
      <c r="G34" s="28">
        <f>IF('[3]FH-EO-2025'!$A$22="","",'[3]FH-EO-2025'!G35)</f>
        <v>2056</v>
      </c>
      <c r="H34" s="28">
        <f>IF('[3]FH-EO-2025'!$A$22="","",'[3]FH-EO-2025'!H35)</f>
        <v>74</v>
      </c>
      <c r="I34" s="28">
        <f>IF('[3]FH-EO-2025'!$A$22="","",'[3]FH-EO-2025'!I35)</f>
        <v>2130</v>
      </c>
      <c r="J34" s="28">
        <f>IF('[3]FH-EO-2025'!$A$22="","",'[3]FH-EO-2025'!J35)</f>
        <v>196.95165626695007</v>
      </c>
      <c r="K34" s="28">
        <f>IF('[3]FH-EO-2025'!$A$22="","",'[3]FH-EO-2025'!K35)</f>
        <v>270.95165626695007</v>
      </c>
      <c r="L34" s="28">
        <f>IF('[3]FH-EO-2025'!$A$22="","",'[3]FH-EO-2025'!L35)</f>
        <v>2455.4401240403595</v>
      </c>
      <c r="M34" s="28">
        <f>IF('[3]FH-EO-2025'!$A$22="","",'[3]FH-EO-2025'!M35)</f>
        <v>2293.7029181355842</v>
      </c>
      <c r="N34" s="27">
        <f>IF('[3]FH-EO-2025'!$A$22="","",'[3]FH-EO-2025'!N35)</f>
        <v>123.38048797212713</v>
      </c>
      <c r="P34" s="26"/>
    </row>
    <row r="35" spans="1:16" ht="18" hidden="1" customHeight="1" outlineLevel="1">
      <c r="A35" s="33">
        <f>IF('[3]FH-EO-2025'!$A$22="","",'[3]FH-EO-2025'!A36)</f>
        <v>2024</v>
      </c>
      <c r="B35" s="32">
        <f>IF('[3]FH-EO-2025'!$A$22="","",'[3]FH-EO-2025'!B36)</f>
        <v>936</v>
      </c>
      <c r="C35" s="30">
        <f>IF('[3]FH-EO-2025'!$A$22="","",'[3]FH-EO-2025'!C36)</f>
        <v>0.22521655437921079</v>
      </c>
      <c r="D35" s="31">
        <f>IF('[3]FH-EO-2025'!$A$22="","",'[3]FH-EO-2025'!D36)</f>
        <v>915.78678627296063</v>
      </c>
      <c r="E35" s="30">
        <f>IF('[3]FH-EO-2025'!$A$22="","",'[3]FH-EO-2025'!E36)</f>
        <v>0.22035293221197319</v>
      </c>
      <c r="F35" s="29">
        <f>IF('[3]FH-EO-2025'!$A$22="","",'[3]FH-EO-2025'!F36)</f>
        <v>1851.7867862729606</v>
      </c>
      <c r="G35" s="28">
        <f>IF('[3]FH-EO-2025'!$A$22="","",'[3]FH-EO-2025'!G36)</f>
        <v>2078</v>
      </c>
      <c r="H35" s="28">
        <f>IF('[3]FH-EO-2025'!$A$22="","",'[3]FH-EO-2025'!H36)</f>
        <v>83</v>
      </c>
      <c r="I35" s="28">
        <f>IF('[3]FH-EO-2025'!$A$22="","",'[3]FH-EO-2025'!I36)</f>
        <v>2161</v>
      </c>
      <c r="J35" s="28">
        <f>IF('[3]FH-EO-2025'!$A$22="","",'[3]FH-EO-2025'!J36)</f>
        <v>226.21321372703937</v>
      </c>
      <c r="K35" s="28">
        <f>IF('[3]FH-EO-2025'!$A$22="","",'[3]FH-EO-2025'!K36)</f>
        <v>309.21321372703937</v>
      </c>
      <c r="L35" s="28">
        <f>IF('[3]FH-EO-2025'!$A$22="","",'[3]FH-EO-2025'!L36)</f>
        <v>2728.3660452938966</v>
      </c>
      <c r="M35" s="28">
        <f>IF('[3]FH-EO-2025'!$A$22="","",'[3]FH-EO-2025'!M36)</f>
        <v>2567.2605948881492</v>
      </c>
      <c r="N35" s="27">
        <f>IF('[3]FH-EO-2025'!$A$22="","",'[3]FH-EO-2025'!N36)</f>
        <v>138.63694319016082</v>
      </c>
      <c r="P35" s="26"/>
    </row>
    <row r="36" spans="1:16" ht="18" hidden="1" customHeight="1" outlineLevel="1">
      <c r="A36" s="33">
        <f>IF('[3]FH-EO-2025'!$A$22="","",'[3]FH-EO-2025'!A37)</f>
        <v>2025</v>
      </c>
      <c r="B36" s="32">
        <f>IF('[3]FH-EO-2025'!$A$22="","",'[3]FH-EO-2025'!B37)</f>
        <v>928.00000000000011</v>
      </c>
      <c r="C36" s="30">
        <f>IF('[3]FH-EO-2025'!$A$22="","",'[3]FH-EO-2025'!C37)</f>
        <v>0.22095238095238098</v>
      </c>
      <c r="D36" s="31">
        <f>IF('[3]FH-EO-2025'!$A$22="","",'[3]FH-EO-2025'!D37)</f>
        <v>916.394622420058</v>
      </c>
      <c r="E36" s="30">
        <f>IF('[3]FH-EO-2025'!$A$22="","",'[3]FH-EO-2025'!E37)</f>
        <v>0.21818919581429952</v>
      </c>
      <c r="F36" s="29">
        <f>IF('[3]FH-EO-2025'!$A$22="","",'[3]FH-EO-2025'!F37)</f>
        <v>1844.3946224200581</v>
      </c>
      <c r="G36" s="28">
        <f>IF('[3]FH-EO-2025'!$A$22="","",'[3]FH-EO-2025'!G37)</f>
        <v>2100</v>
      </c>
      <c r="H36" s="28">
        <f>IF('[3]FH-EO-2025'!$A$22="","",'[3]FH-EO-2025'!H37)</f>
        <v>93</v>
      </c>
      <c r="I36" s="28">
        <f>IF('[3]FH-EO-2025'!$A$22="","",'[3]FH-EO-2025'!I37)</f>
        <v>2193</v>
      </c>
      <c r="J36" s="28">
        <f>IF('[3]FH-EO-2025'!$A$22="","",'[3]FH-EO-2025'!J37)</f>
        <v>255.60537757994189</v>
      </c>
      <c r="K36" s="28">
        <f>IF('[3]FH-EO-2025'!$A$22="","",'[3]FH-EO-2025'!K37)</f>
        <v>348.60537757994189</v>
      </c>
      <c r="L36" s="28">
        <f>IF('[3]FH-EO-2025'!$A$22="","",'[3]FH-EO-2025'!L37)</f>
        <v>3036.6507424015153</v>
      </c>
      <c r="M36" s="28">
        <f>IF('[3]FH-EO-2025'!$A$22="","",'[3]FH-EO-2025'!M37)</f>
        <v>2876.1884102509703</v>
      </c>
      <c r="N36" s="27">
        <f>IF('[3]FH-EO-2025'!$A$22="","",'[3]FH-EO-2025'!N37)</f>
        <v>155.94213815680507</v>
      </c>
      <c r="P36" s="26"/>
    </row>
    <row r="37" spans="1:16" ht="4.5" customHeight="1" collapsed="1">
      <c r="A37" s="15"/>
      <c r="B37" s="14"/>
      <c r="C37" s="14"/>
      <c r="D37" s="14"/>
      <c r="E37" s="14"/>
      <c r="F37" s="15"/>
      <c r="G37" s="14"/>
      <c r="H37" s="14"/>
      <c r="I37" s="14"/>
      <c r="J37" s="14"/>
      <c r="K37" s="14"/>
      <c r="L37" s="14"/>
      <c r="M37" s="14"/>
      <c r="N37" s="13"/>
    </row>
    <row r="38" spans="1:16" ht="15" customHeight="1">
      <c r="A38" s="12"/>
      <c r="B38" s="10"/>
      <c r="C38" s="10"/>
      <c r="D38" s="10"/>
      <c r="E38" s="10"/>
      <c r="F38" s="11"/>
      <c r="G38" s="6"/>
      <c r="H38" s="6"/>
      <c r="I38" s="10"/>
      <c r="J38" s="10"/>
      <c r="K38" s="9"/>
      <c r="L38" s="9"/>
      <c r="M38" s="6"/>
    </row>
    <row r="39" spans="1:16" ht="15" customHeight="1">
      <c r="B39" s="10"/>
      <c r="C39" s="10"/>
      <c r="D39" s="10"/>
      <c r="E39" s="10"/>
      <c r="F39" s="11"/>
      <c r="G39" s="6"/>
      <c r="H39" s="6"/>
      <c r="I39" s="10"/>
      <c r="J39" s="10"/>
      <c r="K39" s="9"/>
      <c r="L39" s="9"/>
      <c r="M39" s="6"/>
    </row>
    <row r="40" spans="1:16" ht="14.1" customHeight="1">
      <c r="A40" s="11" t="s">
        <v>34</v>
      </c>
      <c r="B40" s="6"/>
      <c r="C40" s="6"/>
      <c r="D40" s="6"/>
      <c r="E40" s="6"/>
      <c r="F40" s="11"/>
      <c r="G40" s="6"/>
      <c r="H40" s="6"/>
      <c r="I40" s="6"/>
      <c r="J40" s="6"/>
      <c r="K40" s="6"/>
      <c r="L40" s="6"/>
      <c r="M40" s="16"/>
    </row>
    <row r="41" spans="1:16" s="5" customFormat="1" ht="18" customHeight="1">
      <c r="A41" s="25" t="s">
        <v>7</v>
      </c>
      <c r="B41" s="25"/>
      <c r="C41" s="25"/>
      <c r="D41" s="25"/>
      <c r="E41" s="6"/>
      <c r="F41" s="11"/>
      <c r="G41" s="6"/>
      <c r="H41" s="6"/>
      <c r="J41" s="6" t="s">
        <v>6</v>
      </c>
      <c r="K41" s="6"/>
      <c r="L41" s="6"/>
      <c r="M41" s="6"/>
      <c r="N41" s="6"/>
    </row>
    <row r="42" spans="1:16" s="5" customFormat="1" ht="14.1" customHeight="1">
      <c r="A42" s="20" t="s">
        <v>5</v>
      </c>
      <c r="C42" s="23">
        <v>2011</v>
      </c>
      <c r="D42" s="22">
        <v>2012</v>
      </c>
      <c r="E42" s="22">
        <v>2013</v>
      </c>
      <c r="F42" s="11">
        <v>2014</v>
      </c>
      <c r="G42" s="11">
        <v>2015</v>
      </c>
      <c r="H42" s="24" t="s">
        <v>4</v>
      </c>
      <c r="I42" s="6"/>
      <c r="J42" s="6"/>
      <c r="K42" s="6"/>
      <c r="L42" s="6"/>
      <c r="M42" s="6"/>
      <c r="N42" s="6"/>
    </row>
    <row r="43" spans="1:16" s="5" customFormat="1" ht="14.1" customHeight="1">
      <c r="A43" s="20" t="s">
        <v>3</v>
      </c>
      <c r="C43" s="23">
        <f>'[2]FH-EO-d_A18'!C45</f>
        <v>1.7</v>
      </c>
      <c r="D43" s="22">
        <f>'[2]FH-EO-d_A18'!D45</f>
        <v>1.7</v>
      </c>
      <c r="E43" s="22">
        <f>'[2]FH-EO-d_A18'!E45</f>
        <v>1.9</v>
      </c>
      <c r="F43" s="21">
        <f>'[2]FH-EO-d_A18'!F45</f>
        <v>2.2000000000000002</v>
      </c>
      <c r="G43" s="21">
        <f>'[2]FH-EO-d_A18'!G45</f>
        <v>2.2000000000000002</v>
      </c>
      <c r="H43" s="21">
        <f>'[2]FH-EO-d_A18'!H45</f>
        <v>2.6</v>
      </c>
      <c r="I43" s="6"/>
      <c r="J43" s="6"/>
      <c r="K43" s="6"/>
      <c r="L43" s="6"/>
      <c r="M43" s="6"/>
      <c r="N43" s="6"/>
    </row>
    <row r="44" spans="1:16" s="5" customFormat="1" ht="14.1" customHeight="1">
      <c r="A44" s="20" t="s">
        <v>2</v>
      </c>
      <c r="C44" s="23">
        <f>'[2]FH-EO-d_A18'!C46</f>
        <v>0.4</v>
      </c>
      <c r="D44" s="22">
        <f>'[2]FH-EO-d_A18'!D46</f>
        <v>0.4</v>
      </c>
      <c r="E44" s="22">
        <f>'[2]FH-EO-d_A18'!E46</f>
        <v>0.4</v>
      </c>
      <c r="F44" s="21">
        <f>'[2]FH-EO-d_A18'!F46</f>
        <v>0.4</v>
      </c>
      <c r="G44" s="21">
        <f>'[2]FH-EO-d_A18'!G46</f>
        <v>0.4</v>
      </c>
      <c r="H44" s="11">
        <f>'[2]FH-EO-d_A18'!H46</f>
        <v>0.4</v>
      </c>
      <c r="I44" s="6"/>
      <c r="J44" s="6"/>
      <c r="K44" s="6"/>
      <c r="L44" s="6"/>
      <c r="M44" s="6"/>
      <c r="N44" s="6"/>
    </row>
    <row r="45" spans="1:16" s="3" customFormat="1" ht="14.1" customHeight="1">
      <c r="A45" s="20" t="s">
        <v>1</v>
      </c>
      <c r="C45" s="19">
        <f>'[2]FH-EO-d_A18'!C47</f>
        <v>0.7</v>
      </c>
      <c r="D45" s="18">
        <f>'[2]FH-EO-d_A18'!D47</f>
        <v>0.8</v>
      </c>
      <c r="E45" s="18">
        <f>'[2]FH-EO-d_A18'!E47</f>
        <v>1</v>
      </c>
      <c r="F45" s="17">
        <f>'[2]FH-EO-d_A18'!F47</f>
        <v>1.5</v>
      </c>
      <c r="G45" s="17">
        <f>'[2]FH-EO-d_A18'!G47</f>
        <v>1.5</v>
      </c>
      <c r="H45" s="17">
        <f>'[2]FH-EO-d_A18'!H47</f>
        <v>1.5</v>
      </c>
      <c r="I45" s="6"/>
      <c r="J45" s="6"/>
      <c r="K45" s="6"/>
      <c r="L45" s="6"/>
      <c r="M45" s="6"/>
      <c r="N45" s="1"/>
    </row>
    <row r="46" spans="1:16" s="3" customFormat="1" ht="14.1" customHeight="1">
      <c r="A46" s="11"/>
      <c r="B46" s="6"/>
      <c r="C46" s="6"/>
      <c r="D46" s="6"/>
      <c r="E46" s="6"/>
      <c r="F46" s="11"/>
      <c r="G46" s="6"/>
      <c r="H46" s="6"/>
      <c r="I46" s="6"/>
      <c r="J46" s="6"/>
      <c r="K46" s="6"/>
      <c r="L46" s="6"/>
      <c r="M46" s="1"/>
      <c r="N46" s="16" t="s">
        <v>0</v>
      </c>
    </row>
    <row r="47" spans="1:16" ht="3.95" customHeight="1">
      <c r="A47" s="15"/>
      <c r="B47" s="14"/>
      <c r="C47" s="14"/>
      <c r="D47" s="14"/>
      <c r="E47" s="14"/>
      <c r="F47" s="15"/>
      <c r="G47" s="14"/>
      <c r="H47" s="14"/>
      <c r="I47" s="14"/>
      <c r="J47" s="14"/>
      <c r="K47" s="14"/>
      <c r="L47" s="14"/>
      <c r="M47" s="14"/>
      <c r="N47" s="13"/>
    </row>
    <row r="48" spans="1:16" ht="3.95" customHeight="1">
      <c r="A48" s="12"/>
      <c r="B48" s="10"/>
      <c r="C48" s="10"/>
      <c r="D48" s="10"/>
      <c r="E48" s="10"/>
      <c r="F48" s="11"/>
      <c r="G48" s="6"/>
      <c r="H48" s="6"/>
      <c r="I48" s="10"/>
      <c r="J48" s="10"/>
      <c r="K48" s="9"/>
      <c r="L48" s="9"/>
      <c r="M48" s="6"/>
    </row>
    <row r="49" spans="1:17" s="7" customFormat="1" ht="8.1" customHeight="1">
      <c r="A49" s="8"/>
      <c r="F49" s="8"/>
    </row>
    <row r="50" spans="1:17" ht="14.1" customHeight="1">
      <c r="K50"/>
      <c r="L50"/>
      <c r="M50"/>
      <c r="N50"/>
      <c r="O50"/>
      <c r="P50"/>
      <c r="Q50"/>
    </row>
    <row r="51" spans="1:17" ht="15">
      <c r="K51"/>
      <c r="L51"/>
      <c r="M51"/>
      <c r="N51"/>
      <c r="O51"/>
      <c r="P51"/>
      <c r="Q51"/>
    </row>
    <row r="52" spans="1:17" ht="18" customHeight="1">
      <c r="G52" s="6"/>
      <c r="K52"/>
      <c r="L52"/>
      <c r="M52"/>
      <c r="N52"/>
      <c r="O52"/>
      <c r="P52"/>
      <c r="Q52"/>
    </row>
    <row r="53" spans="1:17" ht="18" customHeight="1">
      <c r="G53" s="6"/>
      <c r="K53"/>
      <c r="L53"/>
      <c r="M53"/>
      <c r="N53"/>
      <c r="O53"/>
      <c r="P53"/>
      <c r="Q53"/>
    </row>
    <row r="54" spans="1:17" ht="18" customHeight="1">
      <c r="G54" s="4"/>
      <c r="K54"/>
      <c r="L54"/>
      <c r="M54"/>
      <c r="N54"/>
      <c r="O54"/>
      <c r="P54"/>
      <c r="Q54"/>
    </row>
    <row r="55" spans="1:17" ht="15">
      <c r="K55"/>
      <c r="L55"/>
      <c r="M55"/>
      <c r="N55"/>
      <c r="O55"/>
      <c r="P55"/>
      <c r="Q55"/>
    </row>
    <row r="56" spans="1:17" ht="15">
      <c r="K56"/>
      <c r="L56"/>
      <c r="M56"/>
      <c r="N56"/>
      <c r="O56"/>
      <c r="P56"/>
      <c r="Q56"/>
    </row>
  </sheetData>
  <pageMargins left="0.43307086614173229" right="0.31496062992125984" top="0.43307086614173229" bottom="0.47244094488188981" header="0.27559055118110237" footer="0.31496062992125984"/>
  <pageSetup paperSize="9" scale="76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86F35-17E7-47E9-B95B-EE1B12197093}">
  <sheetPr>
    <tabColor indexed="10"/>
    <outlinePr showOutlineSymbols="0"/>
    <pageSetUpPr fitToPage="1"/>
  </sheetPr>
  <dimension ref="A1:P56"/>
  <sheetViews>
    <sheetView tabSelected="1" showOutlineSymbols="0" zoomScale="70" zoomScaleNormal="70" workbookViewId="0">
      <selection activeCell="M53" sqref="M53"/>
    </sheetView>
  </sheetViews>
  <sheetFormatPr defaultColWidth="7.33203125" defaultRowHeight="12.75" outlineLevelRow="1"/>
  <cols>
    <col min="1" max="1" width="17.77734375" style="2" customWidth="1"/>
    <col min="2" max="2" width="10.109375" style="1" customWidth="1"/>
    <col min="3" max="3" width="14.21875" style="1" customWidth="1"/>
    <col min="4" max="4" width="10.21875" style="1" customWidth="1"/>
    <col min="5" max="5" width="13.33203125" style="1" customWidth="1"/>
    <col min="6" max="6" width="8.109375" style="2" customWidth="1"/>
    <col min="7" max="7" width="9.6640625" style="1" customWidth="1"/>
    <col min="8" max="8" width="9.109375" style="1" customWidth="1"/>
    <col min="9" max="9" width="8.21875" style="1" customWidth="1"/>
    <col min="10" max="10" width="10.109375" style="1" customWidth="1"/>
    <col min="11" max="12" width="10.6640625" style="1" customWidth="1"/>
    <col min="13" max="13" width="10.109375" style="1" customWidth="1"/>
    <col min="14" max="14" width="10" style="1" customWidth="1"/>
    <col min="15" max="16384" width="7.33203125" style="1"/>
  </cols>
  <sheetData>
    <row r="1" spans="1:14" s="46" customFormat="1" ht="22.5">
      <c r="A1" s="59" t="s">
        <v>33</v>
      </c>
      <c r="B1" s="58"/>
      <c r="C1" s="58"/>
      <c r="D1" s="58"/>
      <c r="E1" s="58"/>
      <c r="F1" s="57"/>
      <c r="G1" s="56"/>
      <c r="H1" s="56"/>
      <c r="I1" s="48"/>
      <c r="J1" s="48"/>
      <c r="K1" s="49"/>
      <c r="L1" s="49"/>
      <c r="M1" s="55"/>
      <c r="N1" s="54" t="s">
        <v>37</v>
      </c>
    </row>
    <row r="2" spans="1:14" ht="14.1" customHeight="1">
      <c r="A2" s="12"/>
      <c r="B2" s="10"/>
      <c r="C2" s="10"/>
      <c r="D2" s="10"/>
      <c r="E2" s="10"/>
      <c r="F2" s="11"/>
      <c r="G2" s="6"/>
      <c r="H2" s="6"/>
      <c r="I2" s="10"/>
      <c r="J2" s="10"/>
      <c r="K2" s="9"/>
      <c r="L2" s="9"/>
      <c r="M2" s="6"/>
    </row>
    <row r="3" spans="1:14" ht="15.95" customHeight="1">
      <c r="A3" s="9"/>
      <c r="B3" s="10"/>
      <c r="C3" s="10"/>
      <c r="D3" s="10"/>
      <c r="E3" s="10"/>
      <c r="F3" s="11"/>
      <c r="G3" s="6"/>
      <c r="H3" s="6"/>
      <c r="I3" s="10"/>
      <c r="J3" s="10"/>
      <c r="K3" s="9"/>
      <c r="L3" s="9"/>
      <c r="M3" s="6"/>
    </row>
    <row r="4" spans="1:14" ht="8.1" customHeight="1">
      <c r="A4" s="12"/>
      <c r="B4" s="10"/>
      <c r="C4" s="10"/>
      <c r="D4" s="10"/>
      <c r="E4" s="10"/>
      <c r="F4" s="11"/>
      <c r="G4" s="6"/>
      <c r="H4" s="6"/>
      <c r="I4" s="10"/>
      <c r="J4" s="10"/>
      <c r="K4" s="9"/>
      <c r="L4" s="9"/>
      <c r="M4" s="6"/>
    </row>
    <row r="5" spans="1:14" s="5" customFormat="1" ht="14.1" customHeight="1">
      <c r="A5" s="9" t="s">
        <v>31</v>
      </c>
      <c r="B5" s="9"/>
      <c r="C5" s="9"/>
      <c r="D5" s="9"/>
      <c r="E5" s="9"/>
      <c r="F5" s="52"/>
      <c r="G5" s="52"/>
      <c r="H5" s="53"/>
      <c r="I5" s="52"/>
      <c r="J5" s="52"/>
      <c r="M5" s="51"/>
      <c r="N5" s="51" t="s">
        <v>30</v>
      </c>
    </row>
    <row r="6" spans="1:14" ht="3.95" customHeight="1">
      <c r="A6" s="15"/>
      <c r="B6" s="14"/>
      <c r="C6" s="14"/>
      <c r="D6" s="14"/>
      <c r="E6" s="14"/>
      <c r="F6" s="15"/>
      <c r="G6" s="14"/>
      <c r="H6" s="14"/>
      <c r="I6" s="14"/>
      <c r="J6" s="14"/>
      <c r="K6" s="14"/>
      <c r="L6" s="14"/>
      <c r="M6" s="14"/>
      <c r="N6" s="13"/>
    </row>
    <row r="7" spans="1:14" ht="3.95" customHeight="1">
      <c r="A7" s="12"/>
      <c r="B7" s="10"/>
      <c r="C7" s="10"/>
      <c r="D7" s="10"/>
      <c r="E7" s="10"/>
      <c r="F7" s="11"/>
      <c r="G7" s="6"/>
      <c r="H7" s="6"/>
      <c r="I7" s="10"/>
      <c r="J7" s="10"/>
      <c r="K7" s="9"/>
      <c r="L7" s="9"/>
      <c r="M7" s="6"/>
    </row>
    <row r="8" spans="1:14" s="46" customFormat="1" ht="18" customHeight="1">
      <c r="A8" s="50" t="s">
        <v>5</v>
      </c>
      <c r="B8" s="48" t="s">
        <v>29</v>
      </c>
      <c r="C8" s="48"/>
      <c r="D8" s="48"/>
      <c r="E8" s="48"/>
      <c r="F8" s="49"/>
      <c r="G8" s="48" t="s">
        <v>28</v>
      </c>
      <c r="H8" s="48"/>
      <c r="I8" s="48"/>
      <c r="J8" s="48" t="s">
        <v>27</v>
      </c>
      <c r="K8" s="48" t="s">
        <v>26</v>
      </c>
      <c r="L8" s="48"/>
      <c r="M8" s="48"/>
      <c r="N8" s="47"/>
    </row>
    <row r="9" spans="1:14" s="46" customFormat="1" ht="18" customHeight="1">
      <c r="A9" s="49"/>
      <c r="B9" s="48"/>
      <c r="C9" s="48"/>
      <c r="D9" s="48"/>
      <c r="E9" s="48"/>
      <c r="F9" s="49"/>
      <c r="G9" s="48"/>
      <c r="H9" s="48"/>
      <c r="I9" s="48"/>
      <c r="J9" s="48" t="s">
        <v>25</v>
      </c>
      <c r="K9" s="48"/>
      <c r="L9" s="48"/>
      <c r="M9" s="48"/>
      <c r="N9" s="47"/>
    </row>
    <row r="10" spans="1:14" ht="3.95" customHeight="1">
      <c r="A10" s="11"/>
      <c r="B10" s="14"/>
      <c r="C10" s="14"/>
      <c r="D10" s="14"/>
      <c r="E10" s="14"/>
      <c r="F10" s="15"/>
      <c r="G10" s="14"/>
      <c r="H10" s="14"/>
      <c r="I10" s="14"/>
      <c r="J10" s="14"/>
      <c r="K10" s="14"/>
      <c r="L10" s="14"/>
      <c r="M10" s="14"/>
      <c r="N10" s="13"/>
    </row>
    <row r="11" spans="1:14" ht="3.95" customHeight="1">
      <c r="A11" s="12"/>
      <c r="B11" s="10"/>
      <c r="C11" s="10"/>
      <c r="D11" s="10"/>
      <c r="E11" s="10"/>
      <c r="F11" s="11"/>
      <c r="G11" s="6"/>
      <c r="H11" s="6"/>
      <c r="I11" s="10"/>
      <c r="J11" s="10"/>
      <c r="K11" s="9"/>
      <c r="L11" s="9"/>
      <c r="M11" s="6"/>
    </row>
    <row r="12" spans="1:14" ht="18" customHeight="1">
      <c r="A12" s="9"/>
      <c r="B12" s="5" t="s">
        <v>24</v>
      </c>
      <c r="C12" s="5" t="s">
        <v>22</v>
      </c>
      <c r="D12" s="5" t="s">
        <v>23</v>
      </c>
      <c r="E12" s="5" t="s">
        <v>22</v>
      </c>
      <c r="F12" s="9" t="s">
        <v>19</v>
      </c>
      <c r="G12" s="5" t="s">
        <v>21</v>
      </c>
      <c r="H12" s="5" t="s">
        <v>20</v>
      </c>
      <c r="I12" s="5" t="s">
        <v>19</v>
      </c>
      <c r="J12" s="45"/>
      <c r="K12" s="5" t="s">
        <v>18</v>
      </c>
      <c r="L12" s="5" t="s">
        <v>17</v>
      </c>
      <c r="M12" s="5" t="s">
        <v>16</v>
      </c>
      <c r="N12" s="5" t="s">
        <v>16</v>
      </c>
    </row>
    <row r="13" spans="1:14" s="5" customFormat="1" ht="18" customHeight="1">
      <c r="A13" s="9"/>
      <c r="C13" s="5" t="s">
        <v>15</v>
      </c>
      <c r="E13" s="5" t="s">
        <v>15</v>
      </c>
      <c r="F13" s="9"/>
      <c r="G13" s="5" t="s">
        <v>14</v>
      </c>
      <c r="H13" s="5" t="s">
        <v>13</v>
      </c>
      <c r="J13" s="45"/>
      <c r="K13" s="5" t="s">
        <v>12</v>
      </c>
      <c r="L13" s="5" t="s">
        <v>11</v>
      </c>
      <c r="N13" s="5" t="s">
        <v>10</v>
      </c>
    </row>
    <row r="14" spans="1:14" s="6" customFormat="1" ht="18" customHeight="1">
      <c r="A14" s="9"/>
      <c r="B14" s="5"/>
      <c r="C14" s="5"/>
      <c r="D14" s="5"/>
      <c r="E14" s="5"/>
      <c r="F14" s="9"/>
      <c r="G14" s="5"/>
      <c r="H14" s="5"/>
      <c r="I14" s="5"/>
      <c r="J14" s="5"/>
      <c r="N14" s="5" t="s">
        <v>9</v>
      </c>
    </row>
    <row r="15" spans="1:14" ht="3.95" customHeight="1">
      <c r="A15" s="15"/>
      <c r="B15" s="14"/>
      <c r="C15" s="14"/>
      <c r="D15" s="14"/>
      <c r="E15" s="14"/>
      <c r="F15" s="15"/>
      <c r="G15" s="14"/>
      <c r="H15" s="14"/>
      <c r="I15" s="14"/>
      <c r="J15" s="14"/>
      <c r="K15" s="14"/>
      <c r="L15" s="14"/>
      <c r="M15" s="14"/>
      <c r="N15" s="13"/>
    </row>
    <row r="16" spans="1:14" ht="15" hidden="1" customHeight="1" outlineLevel="1">
      <c r="A16" s="12"/>
      <c r="B16" s="10"/>
      <c r="C16" s="10"/>
      <c r="D16" s="10"/>
      <c r="E16" s="10"/>
      <c r="F16" s="11"/>
      <c r="G16" s="6"/>
      <c r="H16" s="6"/>
      <c r="I16" s="10"/>
      <c r="J16" s="10"/>
      <c r="K16" s="9"/>
      <c r="L16" s="9"/>
      <c r="M16" s="6"/>
    </row>
    <row r="17" spans="1:16" s="42" customFormat="1" ht="15" hidden="1" customHeight="1" outlineLevel="1">
      <c r="A17" s="44"/>
      <c r="B17" s="43"/>
      <c r="C17" s="43"/>
      <c r="D17" s="43"/>
      <c r="E17" s="43"/>
      <c r="F17" s="44"/>
      <c r="G17" s="43"/>
      <c r="H17" s="43"/>
      <c r="I17" s="43"/>
      <c r="J17" s="43"/>
      <c r="K17" s="43"/>
      <c r="L17" s="43"/>
      <c r="M17" s="43"/>
    </row>
    <row r="18" spans="1:16" ht="15" hidden="1" customHeight="1" outlineLevel="1">
      <c r="A18" s="33"/>
      <c r="B18" s="32"/>
      <c r="C18" s="30"/>
      <c r="D18" s="31"/>
      <c r="E18" s="30"/>
      <c r="F18" s="29"/>
      <c r="G18" s="28"/>
      <c r="H18" s="28"/>
      <c r="I18" s="28"/>
      <c r="J18" s="28"/>
      <c r="K18" s="28"/>
      <c r="L18" s="28"/>
      <c r="M18" s="28"/>
      <c r="N18" s="27"/>
      <c r="P18" s="26"/>
    </row>
    <row r="19" spans="1:16" ht="15" hidden="1" customHeight="1" outlineLevel="1">
      <c r="A19" s="33">
        <v>2009</v>
      </c>
      <c r="B19" s="32">
        <v>856</v>
      </c>
      <c r="C19" s="30">
        <v>0.26204081632653059</v>
      </c>
      <c r="D19" s="31">
        <v>679.1015576553591</v>
      </c>
      <c r="E19" s="30">
        <v>0.207888231935314</v>
      </c>
      <c r="F19" s="29">
        <v>1535.1015576553591</v>
      </c>
      <c r="G19" s="28">
        <v>980</v>
      </c>
      <c r="H19" s="28">
        <v>81.447531840000011</v>
      </c>
      <c r="I19" s="28">
        <v>1061.44753184</v>
      </c>
      <c r="J19" s="28">
        <v>-555.1015576553591</v>
      </c>
      <c r="K19" s="28">
        <v>-473.65402581535909</v>
      </c>
      <c r="L19" s="28">
        <v>1009.173625343424</v>
      </c>
      <c r="M19" s="28">
        <v>875.61978982740777</v>
      </c>
      <c r="N19" s="27">
        <v>57.039860682884566</v>
      </c>
      <c r="P19" s="26"/>
    </row>
    <row r="20" spans="1:16" ht="5.25" customHeight="1" outlineLevel="1">
      <c r="A20" s="33"/>
      <c r="B20" s="32"/>
      <c r="C20" s="30"/>
      <c r="D20" s="31"/>
      <c r="E20" s="30"/>
      <c r="F20" s="29"/>
      <c r="G20" s="28"/>
      <c r="H20" s="28"/>
      <c r="I20" s="28"/>
      <c r="J20" s="28"/>
      <c r="K20" s="28"/>
      <c r="L20" s="28"/>
      <c r="M20" s="28"/>
      <c r="N20" s="27"/>
      <c r="P20" s="26"/>
    </row>
    <row r="21" spans="1:16" ht="15" customHeight="1">
      <c r="A21" s="41">
        <v>2010</v>
      </c>
      <c r="B21" s="41">
        <v>877.00000000000011</v>
      </c>
      <c r="C21" s="39">
        <v>0.26710659898477163</v>
      </c>
      <c r="D21" s="40">
        <v>725.81195974915215</v>
      </c>
      <c r="E21" s="39">
        <v>0.22105948012664534</v>
      </c>
      <c r="F21" s="38">
        <v>1602.8119597491523</v>
      </c>
      <c r="G21" s="36">
        <v>985</v>
      </c>
      <c r="H21" s="37">
        <v>20</v>
      </c>
      <c r="I21" s="36">
        <v>1005</v>
      </c>
      <c r="J21" s="36">
        <v>-617.81195974915227</v>
      </c>
      <c r="K21" s="34">
        <v>-597.81195974915227</v>
      </c>
      <c r="L21" s="35">
        <v>411.3616655942717</v>
      </c>
      <c r="M21" s="35">
        <v>271.91702509609547</v>
      </c>
      <c r="N21" s="34">
        <v>16.964998510408655</v>
      </c>
      <c r="P21" s="26"/>
    </row>
    <row r="22" spans="1:16" ht="15" customHeight="1">
      <c r="A22" s="41">
        <v>2011</v>
      </c>
      <c r="B22" s="41">
        <v>895.00000000000011</v>
      </c>
      <c r="C22" s="39">
        <v>0.26526378186129229</v>
      </c>
      <c r="D22" s="40">
        <v>745.35207126988405</v>
      </c>
      <c r="E22" s="39">
        <v>0.22091051312089036</v>
      </c>
      <c r="F22" s="38">
        <v>1640.3520712698842</v>
      </c>
      <c r="G22" s="36">
        <v>1687</v>
      </c>
      <c r="H22" s="37">
        <v>11</v>
      </c>
      <c r="I22" s="36">
        <v>1698</v>
      </c>
      <c r="J22" s="36">
        <v>46.647928730115837</v>
      </c>
      <c r="K22" s="34">
        <v>57.647928730115837</v>
      </c>
      <c r="L22" s="35">
        <v>469.00959432438754</v>
      </c>
      <c r="M22" s="35">
        <v>326.29896412390758</v>
      </c>
      <c r="N22" s="34">
        <v>19.892007931644951</v>
      </c>
      <c r="P22" s="26"/>
    </row>
    <row r="23" spans="1:16" ht="15" customHeight="1">
      <c r="A23" s="41">
        <v>2012</v>
      </c>
      <c r="B23" s="41">
        <v>902.99999999999989</v>
      </c>
      <c r="C23" s="39">
        <v>0.26311188811188807</v>
      </c>
      <c r="D23" s="40">
        <v>756.11646315521978</v>
      </c>
      <c r="E23" s="39">
        <v>0.22031365476550693</v>
      </c>
      <c r="F23" s="38">
        <v>1659.1164631552197</v>
      </c>
      <c r="G23" s="36">
        <v>1716</v>
      </c>
      <c r="H23" s="37">
        <v>10</v>
      </c>
      <c r="I23" s="36">
        <v>1726</v>
      </c>
      <c r="J23" s="36">
        <v>56.883536844780338</v>
      </c>
      <c r="K23" s="34">
        <v>66.883536844780338</v>
      </c>
      <c r="L23" s="35">
        <v>532.17083280151405</v>
      </c>
      <c r="M23" s="35">
        <v>387.82770050700992</v>
      </c>
      <c r="N23" s="34">
        <v>23.37555615411469</v>
      </c>
      <c r="P23" s="26"/>
    </row>
    <row r="24" spans="1:16" ht="15" customHeight="1">
      <c r="A24" s="41">
        <v>2013</v>
      </c>
      <c r="B24" s="41">
        <v>904.99999999999989</v>
      </c>
      <c r="C24" s="39">
        <v>0.25931232091690543</v>
      </c>
      <c r="D24" s="40">
        <v>764.98337653149304</v>
      </c>
      <c r="E24" s="39">
        <v>0.21919294456489771</v>
      </c>
      <c r="F24" s="38">
        <v>1669.9833765314929</v>
      </c>
      <c r="G24" s="36">
        <v>1745</v>
      </c>
      <c r="H24" s="37">
        <v>13</v>
      </c>
      <c r="I24" s="36">
        <v>1758</v>
      </c>
      <c r="J24" s="36">
        <v>75.016623468507078</v>
      </c>
      <c r="K24" s="34">
        <v>88.016623468507078</v>
      </c>
      <c r="L24" s="35">
        <v>614.91843812347145</v>
      </c>
      <c r="M24" s="35">
        <v>469.62988436523153</v>
      </c>
      <c r="N24" s="34">
        <v>28.121829891542944</v>
      </c>
      <c r="P24" s="26"/>
    </row>
    <row r="25" spans="1:16" ht="15" customHeight="1">
      <c r="A25" s="41">
        <v>2014</v>
      </c>
      <c r="B25" s="41">
        <v>902.99999999999989</v>
      </c>
      <c r="C25" s="39">
        <v>0.25566251415628538</v>
      </c>
      <c r="D25" s="40">
        <v>771.1381276836247</v>
      </c>
      <c r="E25" s="39">
        <v>0.2183290282229968</v>
      </c>
      <c r="F25" s="38">
        <v>1674.1381276836246</v>
      </c>
      <c r="G25" s="36">
        <v>1766</v>
      </c>
      <c r="H25" s="37">
        <v>18</v>
      </c>
      <c r="I25" s="36">
        <v>1784</v>
      </c>
      <c r="J25" s="36">
        <v>91.861872316375411</v>
      </c>
      <c r="K25" s="34">
        <v>109.86187231637541</v>
      </c>
      <c r="L25" s="35">
        <v>715.692845837037</v>
      </c>
      <c r="M25" s="35">
        <v>570.04282872856163</v>
      </c>
      <c r="N25" s="34">
        <v>34.049928097467429</v>
      </c>
      <c r="P25" s="26"/>
    </row>
    <row r="26" spans="1:16" ht="15" customHeight="1">
      <c r="A26" s="41">
        <v>2015</v>
      </c>
      <c r="B26" s="41">
        <v>900.00000000000011</v>
      </c>
      <c r="C26" s="39">
        <v>0.25167785234899331</v>
      </c>
      <c r="D26" s="40">
        <v>776.94175140678851</v>
      </c>
      <c r="E26" s="39">
        <v>0.21726559043813998</v>
      </c>
      <c r="F26" s="38">
        <v>1676.9417514067886</v>
      </c>
      <c r="G26" s="36">
        <v>1788</v>
      </c>
      <c r="H26" s="37">
        <v>22</v>
      </c>
      <c r="I26" s="36">
        <v>1810</v>
      </c>
      <c r="J26" s="36">
        <v>111.05824859321137</v>
      </c>
      <c r="K26" s="34">
        <v>133.05824859321137</v>
      </c>
      <c r="L26" s="35">
        <v>838.17435286615432</v>
      </c>
      <c r="M26" s="35">
        <v>692.2804204937637</v>
      </c>
      <c r="N26" s="34">
        <v>41.282317642399249</v>
      </c>
      <c r="P26" s="26"/>
    </row>
    <row r="27" spans="1:16" ht="15" customHeight="1">
      <c r="A27" s="41">
        <v>2016</v>
      </c>
      <c r="B27" s="41">
        <v>899</v>
      </c>
      <c r="C27" s="39">
        <v>0.24875484228002215</v>
      </c>
      <c r="D27" s="40">
        <v>782.52990136608378</v>
      </c>
      <c r="E27" s="39">
        <v>0.21652736617766569</v>
      </c>
      <c r="F27" s="38">
        <v>1681.5299013660838</v>
      </c>
      <c r="G27" s="36">
        <v>1807</v>
      </c>
      <c r="H27" s="37">
        <v>26</v>
      </c>
      <c r="I27" s="36">
        <v>1833</v>
      </c>
      <c r="J27" s="36">
        <v>125.47009863391622</v>
      </c>
      <c r="K27" s="34">
        <v>151.47009863391622</v>
      </c>
      <c r="L27" s="35">
        <v>977.25763840352647</v>
      </c>
      <c r="M27" s="35">
        <v>830.96453698467712</v>
      </c>
      <c r="N27" s="34">
        <v>49.41717279660606</v>
      </c>
      <c r="P27" s="26"/>
    </row>
    <row r="28" spans="1:16" ht="15" customHeight="1">
      <c r="A28" s="41">
        <v>2017</v>
      </c>
      <c r="B28" s="41">
        <v>954</v>
      </c>
      <c r="C28" s="39">
        <v>0.26122672508214678</v>
      </c>
      <c r="D28" s="40">
        <v>817.98426746523228</v>
      </c>
      <c r="E28" s="39">
        <v>0.22398254859398475</v>
      </c>
      <c r="F28" s="38">
        <v>1771.9842674652323</v>
      </c>
      <c r="G28" s="36">
        <v>1826</v>
      </c>
      <c r="H28" s="37">
        <v>30</v>
      </c>
      <c r="I28" s="36">
        <v>1856</v>
      </c>
      <c r="J28" s="36">
        <v>54.015732534767722</v>
      </c>
      <c r="K28" s="34">
        <v>84.015732534767722</v>
      </c>
      <c r="L28" s="35">
        <v>1046.8311398288824</v>
      </c>
      <c r="M28" s="35">
        <v>892.6685085594072</v>
      </c>
      <c r="N28" s="34">
        <v>50.376773933571172</v>
      </c>
      <c r="P28" s="26"/>
    </row>
    <row r="29" spans="1:16" ht="15" customHeight="1">
      <c r="A29" s="41">
        <v>2018</v>
      </c>
      <c r="B29" s="41">
        <v>945</v>
      </c>
      <c r="C29" s="39">
        <v>0.25651465798045603</v>
      </c>
      <c r="D29" s="40">
        <v>822.81342852520629</v>
      </c>
      <c r="E29" s="39">
        <v>0.22334783619033829</v>
      </c>
      <c r="F29" s="38">
        <v>1767.8134285252063</v>
      </c>
      <c r="G29" s="36">
        <v>1842</v>
      </c>
      <c r="H29" s="37">
        <v>32</v>
      </c>
      <c r="I29" s="36">
        <v>1874</v>
      </c>
      <c r="J29" s="36">
        <v>74.186571474793709</v>
      </c>
      <c r="K29" s="34">
        <v>106.18657147479371</v>
      </c>
      <c r="L29" s="35">
        <v>1137.5473003702446</v>
      </c>
      <c r="M29" s="35">
        <v>983.74753208855168</v>
      </c>
      <c r="N29" s="34">
        <v>55.647701064769059</v>
      </c>
      <c r="P29" s="26"/>
    </row>
    <row r="30" spans="1:16" ht="15" customHeight="1">
      <c r="A30" s="41">
        <v>2019</v>
      </c>
      <c r="B30" s="41">
        <v>935.99999999999989</v>
      </c>
      <c r="C30" s="39">
        <v>0.25188374596340146</v>
      </c>
      <c r="D30" s="40">
        <v>826.88036655367853</v>
      </c>
      <c r="E30" s="39">
        <v>0.22251893610163578</v>
      </c>
      <c r="F30" s="38">
        <v>1762.8803665536784</v>
      </c>
      <c r="G30" s="36">
        <v>1858</v>
      </c>
      <c r="H30" s="37">
        <v>36</v>
      </c>
      <c r="I30" s="36">
        <v>1894</v>
      </c>
      <c r="J30" s="36">
        <v>95.119633446321586</v>
      </c>
      <c r="K30" s="34">
        <v>131.11963344632159</v>
      </c>
      <c r="L30" s="35">
        <v>1251.8558899687303</v>
      </c>
      <c r="M30" s="35">
        <v>1098.4852980785602</v>
      </c>
      <c r="N30" s="34">
        <v>62.31195938871511</v>
      </c>
      <c r="P30" s="26"/>
    </row>
    <row r="31" spans="1:16" ht="15" customHeight="1">
      <c r="A31" s="41">
        <v>2020</v>
      </c>
      <c r="B31" s="41">
        <v>923</v>
      </c>
      <c r="C31" s="39">
        <v>0.24665954035275253</v>
      </c>
      <c r="D31" s="40">
        <v>829.99787291207986</v>
      </c>
      <c r="E31" s="39">
        <v>0.22180595214112236</v>
      </c>
      <c r="F31" s="38">
        <v>1752.9978729120799</v>
      </c>
      <c r="G31" s="36">
        <v>1871</v>
      </c>
      <c r="H31" s="37">
        <v>40</v>
      </c>
      <c r="I31" s="36">
        <v>1911</v>
      </c>
      <c r="J31" s="36">
        <v>118.00212708792014</v>
      </c>
      <c r="K31" s="34">
        <v>158.00212708792014</v>
      </c>
      <c r="L31" s="35">
        <v>1391.357683707359</v>
      </c>
      <c r="M31" s="35">
        <v>1238.8468687640081</v>
      </c>
      <c r="N31" s="34">
        <v>70.670186650371448</v>
      </c>
      <c r="P31" s="26"/>
    </row>
    <row r="32" spans="1:16" ht="20.100000000000001" hidden="1" customHeight="1" outlineLevel="1">
      <c r="A32" s="33">
        <f>IF('[3]FH-EO-2025'!$A$22="","",'[3]FH-EO-2025'!A33)</f>
        <v>2021</v>
      </c>
      <c r="B32" s="32">
        <f>IF('[3]FH-EO-2025'!$A$22="","",'[3]FH-EO-2025'!B33)</f>
        <v>904</v>
      </c>
      <c r="C32" s="30">
        <f>IF('[3]FH-EO-2025'!$A$22="","",'[3]FH-EO-2025'!C33)</f>
        <v>0.22509960159362549</v>
      </c>
      <c r="D32" s="31">
        <f>IF('[3]FH-EO-2025'!$A$22="","",'[3]FH-EO-2025'!D33)</f>
        <v>867.81616843866823</v>
      </c>
      <c r="E32" s="30">
        <f>IF('[3]FH-EO-2025'!$A$22="","",'[3]FH-EO-2025'!E33)</f>
        <v>0.21608968337616241</v>
      </c>
      <c r="F32" s="29">
        <f>IF('[3]FH-EO-2025'!$A$22="","",'[3]FH-EO-2025'!F33)</f>
        <v>1771.8161684386682</v>
      </c>
      <c r="G32" s="28">
        <f>IF('[3]FH-EO-2025'!$A$22="","",'[3]FH-EO-2025'!G33)</f>
        <v>2008</v>
      </c>
      <c r="H32" s="28">
        <f>IF('[3]FH-EO-2025'!$A$22="","",'[3]FH-EO-2025'!H33)</f>
        <v>59</v>
      </c>
      <c r="I32" s="28">
        <f>IF('[3]FH-EO-2025'!$A$22="","",'[3]FH-EO-2025'!I33)</f>
        <v>2067</v>
      </c>
      <c r="J32" s="28">
        <f>IF('[3]FH-EO-2025'!$A$22="","",'[3]FH-EO-2025'!J33)</f>
        <v>236.18383156133177</v>
      </c>
      <c r="K32" s="28">
        <f>IF('[3]FH-EO-2025'!$A$22="","",'[3]FH-EO-2025'!K33)</f>
        <v>295.18383156133177</v>
      </c>
      <c r="L32" s="28">
        <f>IF('[3]FH-EO-2025'!$A$22="","",'[3]FH-EO-2025'!L33)</f>
        <v>2015.7073938336762</v>
      </c>
      <c r="M32" s="28">
        <f>IF('[3]FH-EO-2025'!$A$22="","",'[3]FH-EO-2025'!M33)</f>
        <v>1861.559387179512</v>
      </c>
      <c r="N32" s="27">
        <f>IF('[3]FH-EO-2025'!$A$22="","",'[3]FH-EO-2025'!N33)</f>
        <v>105.06504118990662</v>
      </c>
      <c r="P32" s="26"/>
    </row>
    <row r="33" spans="1:16" ht="15" hidden="1" customHeight="1" outlineLevel="1">
      <c r="A33" s="33">
        <f>IF('[3]FH-EO-2025'!$A$22="","",'[3]FH-EO-2025'!A34)</f>
        <v>2022</v>
      </c>
      <c r="B33" s="32">
        <f>IF('[3]FH-EO-2025'!$A$22="","",'[3]FH-EO-2025'!B34)</f>
        <v>957</v>
      </c>
      <c r="C33" s="30">
        <f>IF('[3]FH-EO-2025'!$A$22="","",'[3]FH-EO-2025'!C34)</f>
        <v>0.23548228346456693</v>
      </c>
      <c r="D33" s="31">
        <f>IF('[3]FH-EO-2025'!$A$22="","",'[3]FH-EO-2025'!D34)</f>
        <v>910.66281982444912</v>
      </c>
      <c r="E33" s="30">
        <f>IF('[3]FH-EO-2025'!$A$22="","",'[3]FH-EO-2025'!E34)</f>
        <v>0.22408041826389005</v>
      </c>
      <c r="F33" s="29">
        <f>IF('[3]FH-EO-2025'!$A$22="","",'[3]FH-EO-2025'!F34)</f>
        <v>1867.6628198244491</v>
      </c>
      <c r="G33" s="28">
        <f>IF('[3]FH-EO-2025'!$A$22="","",'[3]FH-EO-2025'!G34)</f>
        <v>2032</v>
      </c>
      <c r="H33" s="28">
        <f>IF('[3]FH-EO-2025'!$A$22="","",'[3]FH-EO-2025'!H34)</f>
        <v>67</v>
      </c>
      <c r="I33" s="28">
        <f>IF('[3]FH-EO-2025'!$A$22="","",'[3]FH-EO-2025'!I34)</f>
        <v>2099</v>
      </c>
      <c r="J33" s="28">
        <f>IF('[3]FH-EO-2025'!$A$22="","",'[3]FH-EO-2025'!J34)</f>
        <v>164.33718017555088</v>
      </c>
      <c r="K33" s="28">
        <f>IF('[3]FH-EO-2025'!$A$22="","",'[3]FH-EO-2025'!K34)</f>
        <v>231.33718017555088</v>
      </c>
      <c r="L33" s="28">
        <f>IF('[3]FH-EO-2025'!$A$22="","",'[3]FH-EO-2025'!L34)</f>
        <v>2217.2557947900104</v>
      </c>
      <c r="M33" s="28">
        <f>IF('[3]FH-EO-2025'!$A$22="","",'[3]FH-EO-2025'!M34)</f>
        <v>2054.7691294652832</v>
      </c>
      <c r="N33" s="27">
        <f>IF('[3]FH-EO-2025'!$A$22="","",'[3]FH-EO-2025'!N34)</f>
        <v>110.0182060516909</v>
      </c>
      <c r="P33" s="26"/>
    </row>
    <row r="34" spans="1:16" ht="15" hidden="1" customHeight="1" outlineLevel="1">
      <c r="A34" s="33">
        <f>IF('[3]FH-EO-2025'!$A$22="","",'[3]FH-EO-2025'!A35)</f>
        <v>2023</v>
      </c>
      <c r="B34" s="32">
        <f>IF('[3]FH-EO-2025'!$A$22="","",'[3]FH-EO-2025'!B35)</f>
        <v>945</v>
      </c>
      <c r="C34" s="30">
        <f>IF('[3]FH-EO-2025'!$A$22="","",'[3]FH-EO-2025'!C35)</f>
        <v>0.22981517509727625</v>
      </c>
      <c r="D34" s="31">
        <f>IF('[3]FH-EO-2025'!$A$22="","",'[3]FH-EO-2025'!D35)</f>
        <v>914.04834373304993</v>
      </c>
      <c r="E34" s="30">
        <f>IF('[3]FH-EO-2025'!$A$22="","",'[3]FH-EO-2025'!E35)</f>
        <v>0.22228802133585845</v>
      </c>
      <c r="F34" s="29">
        <f>IF('[3]FH-EO-2025'!$A$22="","",'[3]FH-EO-2025'!F35)</f>
        <v>1859.0483437330499</v>
      </c>
      <c r="G34" s="28">
        <f>IF('[3]FH-EO-2025'!$A$22="","",'[3]FH-EO-2025'!G35)</f>
        <v>2056</v>
      </c>
      <c r="H34" s="28">
        <f>IF('[3]FH-EO-2025'!$A$22="","",'[3]FH-EO-2025'!H35)</f>
        <v>74</v>
      </c>
      <c r="I34" s="28">
        <f>IF('[3]FH-EO-2025'!$A$22="","",'[3]FH-EO-2025'!I35)</f>
        <v>2130</v>
      </c>
      <c r="J34" s="28">
        <f>IF('[3]FH-EO-2025'!$A$22="","",'[3]FH-EO-2025'!J35)</f>
        <v>196.95165626695007</v>
      </c>
      <c r="K34" s="28">
        <f>IF('[3]FH-EO-2025'!$A$22="","",'[3]FH-EO-2025'!K35)</f>
        <v>270.95165626695007</v>
      </c>
      <c r="L34" s="28">
        <f>IF('[3]FH-EO-2025'!$A$22="","",'[3]FH-EO-2025'!L35)</f>
        <v>2455.4401240403595</v>
      </c>
      <c r="M34" s="28">
        <f>IF('[3]FH-EO-2025'!$A$22="","",'[3]FH-EO-2025'!M35)</f>
        <v>2293.7029181355842</v>
      </c>
      <c r="N34" s="27">
        <f>IF('[3]FH-EO-2025'!$A$22="","",'[3]FH-EO-2025'!N35)</f>
        <v>123.38048797212713</v>
      </c>
      <c r="P34" s="26"/>
    </row>
    <row r="35" spans="1:16" ht="18" hidden="1" customHeight="1" outlineLevel="1">
      <c r="A35" s="33">
        <f>IF('[3]FH-EO-2025'!$A$22="","",'[3]FH-EO-2025'!A36)</f>
        <v>2024</v>
      </c>
      <c r="B35" s="32">
        <f>IF('[3]FH-EO-2025'!$A$22="","",'[3]FH-EO-2025'!B36)</f>
        <v>936</v>
      </c>
      <c r="C35" s="30">
        <f>IF('[3]FH-EO-2025'!$A$22="","",'[3]FH-EO-2025'!C36)</f>
        <v>0.22521655437921079</v>
      </c>
      <c r="D35" s="31">
        <f>IF('[3]FH-EO-2025'!$A$22="","",'[3]FH-EO-2025'!D36)</f>
        <v>915.78678627296063</v>
      </c>
      <c r="E35" s="30">
        <f>IF('[3]FH-EO-2025'!$A$22="","",'[3]FH-EO-2025'!E36)</f>
        <v>0.22035293221197319</v>
      </c>
      <c r="F35" s="29">
        <f>IF('[3]FH-EO-2025'!$A$22="","",'[3]FH-EO-2025'!F36)</f>
        <v>1851.7867862729606</v>
      </c>
      <c r="G35" s="28">
        <f>IF('[3]FH-EO-2025'!$A$22="","",'[3]FH-EO-2025'!G36)</f>
        <v>2078</v>
      </c>
      <c r="H35" s="28">
        <f>IF('[3]FH-EO-2025'!$A$22="","",'[3]FH-EO-2025'!H36)</f>
        <v>83</v>
      </c>
      <c r="I35" s="28">
        <f>IF('[3]FH-EO-2025'!$A$22="","",'[3]FH-EO-2025'!I36)</f>
        <v>2161</v>
      </c>
      <c r="J35" s="28">
        <f>IF('[3]FH-EO-2025'!$A$22="","",'[3]FH-EO-2025'!J36)</f>
        <v>226.21321372703937</v>
      </c>
      <c r="K35" s="28">
        <f>IF('[3]FH-EO-2025'!$A$22="","",'[3]FH-EO-2025'!K36)</f>
        <v>309.21321372703937</v>
      </c>
      <c r="L35" s="28">
        <f>IF('[3]FH-EO-2025'!$A$22="","",'[3]FH-EO-2025'!L36)</f>
        <v>2728.3660452938966</v>
      </c>
      <c r="M35" s="28">
        <f>IF('[3]FH-EO-2025'!$A$22="","",'[3]FH-EO-2025'!M36)</f>
        <v>2567.2605948881492</v>
      </c>
      <c r="N35" s="27">
        <f>IF('[3]FH-EO-2025'!$A$22="","",'[3]FH-EO-2025'!N36)</f>
        <v>138.63694319016082</v>
      </c>
      <c r="P35" s="26"/>
    </row>
    <row r="36" spans="1:16" ht="18" hidden="1" customHeight="1" outlineLevel="1">
      <c r="A36" s="33">
        <f>IF('[3]FH-EO-2025'!$A$22="","",'[3]FH-EO-2025'!A37)</f>
        <v>2025</v>
      </c>
      <c r="B36" s="32">
        <f>IF('[3]FH-EO-2025'!$A$22="","",'[3]FH-EO-2025'!B37)</f>
        <v>928.00000000000011</v>
      </c>
      <c r="C36" s="30">
        <f>IF('[3]FH-EO-2025'!$A$22="","",'[3]FH-EO-2025'!C37)</f>
        <v>0.22095238095238098</v>
      </c>
      <c r="D36" s="31">
        <f>IF('[3]FH-EO-2025'!$A$22="","",'[3]FH-EO-2025'!D37)</f>
        <v>916.394622420058</v>
      </c>
      <c r="E36" s="30">
        <f>IF('[3]FH-EO-2025'!$A$22="","",'[3]FH-EO-2025'!E37)</f>
        <v>0.21818919581429952</v>
      </c>
      <c r="F36" s="29">
        <f>IF('[3]FH-EO-2025'!$A$22="","",'[3]FH-EO-2025'!F37)</f>
        <v>1844.3946224200581</v>
      </c>
      <c r="G36" s="28">
        <f>IF('[3]FH-EO-2025'!$A$22="","",'[3]FH-EO-2025'!G37)</f>
        <v>2100</v>
      </c>
      <c r="H36" s="28">
        <f>IF('[3]FH-EO-2025'!$A$22="","",'[3]FH-EO-2025'!H37)</f>
        <v>93</v>
      </c>
      <c r="I36" s="28">
        <f>IF('[3]FH-EO-2025'!$A$22="","",'[3]FH-EO-2025'!I37)</f>
        <v>2193</v>
      </c>
      <c r="J36" s="28">
        <f>IF('[3]FH-EO-2025'!$A$22="","",'[3]FH-EO-2025'!J37)</f>
        <v>255.60537757994189</v>
      </c>
      <c r="K36" s="28">
        <f>IF('[3]FH-EO-2025'!$A$22="","",'[3]FH-EO-2025'!K37)</f>
        <v>348.60537757994189</v>
      </c>
      <c r="L36" s="28">
        <f>IF('[3]FH-EO-2025'!$A$22="","",'[3]FH-EO-2025'!L37)</f>
        <v>3036.6507424015153</v>
      </c>
      <c r="M36" s="28">
        <f>IF('[3]FH-EO-2025'!$A$22="","",'[3]FH-EO-2025'!M37)</f>
        <v>2876.1884102509703</v>
      </c>
      <c r="N36" s="27">
        <f>IF('[3]FH-EO-2025'!$A$22="","",'[3]FH-EO-2025'!N37)</f>
        <v>155.94213815680507</v>
      </c>
      <c r="P36" s="26"/>
    </row>
    <row r="37" spans="1:16" ht="4.5" customHeight="1" collapsed="1">
      <c r="A37" s="15"/>
      <c r="B37" s="14"/>
      <c r="C37" s="14"/>
      <c r="D37" s="14"/>
      <c r="E37" s="14"/>
      <c r="F37" s="15"/>
      <c r="G37" s="14"/>
      <c r="H37" s="14"/>
      <c r="I37" s="14"/>
      <c r="J37" s="14"/>
      <c r="K37" s="14"/>
      <c r="L37" s="14"/>
      <c r="M37" s="14"/>
      <c r="N37" s="13"/>
    </row>
    <row r="38" spans="1:16" ht="15" customHeight="1">
      <c r="A38" s="12"/>
      <c r="B38" s="10"/>
      <c r="C38" s="10"/>
      <c r="D38" s="10"/>
      <c r="E38" s="10"/>
      <c r="F38" s="11"/>
      <c r="G38" s="6"/>
      <c r="H38" s="6"/>
      <c r="I38" s="10"/>
      <c r="J38" s="10"/>
      <c r="K38" s="9"/>
      <c r="L38" s="9"/>
      <c r="M38" s="6"/>
    </row>
    <row r="39" spans="1:16" ht="15" customHeight="1">
      <c r="B39" s="10"/>
      <c r="C39" s="10"/>
      <c r="D39" s="10"/>
      <c r="E39" s="10"/>
      <c r="F39" s="11"/>
      <c r="G39" s="6"/>
      <c r="H39" s="6"/>
      <c r="I39" s="10"/>
      <c r="J39" s="10"/>
      <c r="K39" s="9"/>
      <c r="L39" s="9"/>
      <c r="M39" s="6"/>
    </row>
    <row r="40" spans="1:16" ht="14.1" customHeight="1">
      <c r="A40" s="11" t="s">
        <v>36</v>
      </c>
      <c r="B40" s="6"/>
      <c r="C40" s="6"/>
      <c r="D40" s="6"/>
      <c r="E40" s="6"/>
      <c r="F40" s="11"/>
      <c r="G40" s="6"/>
      <c r="H40" s="6"/>
      <c r="I40" s="6"/>
      <c r="J40" s="6"/>
      <c r="K40" s="6"/>
      <c r="L40" s="6"/>
      <c r="M40" s="16"/>
    </row>
    <row r="41" spans="1:16" s="5" customFormat="1" ht="18" customHeight="1">
      <c r="A41" s="25" t="s">
        <v>7</v>
      </c>
      <c r="B41" s="25"/>
      <c r="C41" s="25"/>
      <c r="D41" s="25"/>
      <c r="E41" s="6"/>
      <c r="F41" s="11"/>
      <c r="G41" s="6"/>
      <c r="H41" s="6"/>
      <c r="J41" s="6" t="s">
        <v>6</v>
      </c>
      <c r="K41" s="6"/>
      <c r="L41" s="6"/>
      <c r="M41" s="6"/>
      <c r="N41" s="6"/>
    </row>
    <row r="42" spans="1:16" s="5" customFormat="1" ht="14.1" customHeight="1">
      <c r="A42" s="20" t="s">
        <v>5</v>
      </c>
      <c r="C42" s="23">
        <v>2011</v>
      </c>
      <c r="D42" s="22">
        <v>2012</v>
      </c>
      <c r="E42" s="22">
        <v>2013</v>
      </c>
      <c r="F42" s="11">
        <v>2014</v>
      </c>
      <c r="G42" s="11">
        <v>2015</v>
      </c>
      <c r="H42" s="24" t="s">
        <v>4</v>
      </c>
      <c r="I42" s="6"/>
      <c r="J42" s="6"/>
      <c r="K42" s="6"/>
      <c r="L42" s="6"/>
      <c r="M42" s="6"/>
      <c r="N42" s="6"/>
    </row>
    <row r="43" spans="1:16" s="5" customFormat="1" ht="14.1" customHeight="1">
      <c r="A43" s="20" t="s">
        <v>3</v>
      </c>
      <c r="C43" s="23">
        <f>'[2]FH-EO-d_A09'!C45</f>
        <v>1.5</v>
      </c>
      <c r="D43" s="22">
        <f>'[2]FH-EO-d_A09'!D45</f>
        <v>1.3</v>
      </c>
      <c r="E43" s="22">
        <f>'[2]FH-EO-d_A09'!E45</f>
        <v>1.5</v>
      </c>
      <c r="F43" s="21">
        <f>'[2]FH-EO-d_A09'!F45</f>
        <v>1.8</v>
      </c>
      <c r="G43" s="21">
        <f>'[2]FH-EO-d_A09'!G45</f>
        <v>1.8</v>
      </c>
      <c r="H43" s="21">
        <f>'[2]FH-EO-d_A09'!H45</f>
        <v>1.8</v>
      </c>
      <c r="I43" s="6"/>
      <c r="J43" s="6"/>
      <c r="K43" s="6"/>
      <c r="L43" s="6"/>
      <c r="M43" s="6"/>
      <c r="N43" s="6"/>
    </row>
    <row r="44" spans="1:16" s="5" customFormat="1" ht="14.1" customHeight="1">
      <c r="A44" s="20" t="s">
        <v>2</v>
      </c>
      <c r="C44" s="23">
        <f>'[2]FH-EO-d_A09'!C46</f>
        <v>0.2</v>
      </c>
      <c r="D44" s="22">
        <f>'[2]FH-EO-d_A09'!D46</f>
        <v>0.2</v>
      </c>
      <c r="E44" s="22">
        <f>'[2]FH-EO-d_A09'!E46</f>
        <v>0.2</v>
      </c>
      <c r="F44" s="21">
        <f>'[2]FH-EO-d_A09'!F46</f>
        <v>0.2</v>
      </c>
      <c r="G44" s="21">
        <f>'[2]FH-EO-d_A09'!G46</f>
        <v>0.2</v>
      </c>
      <c r="H44" s="11">
        <f>'[2]FH-EO-d_A09'!H46</f>
        <v>0.2</v>
      </c>
      <c r="I44" s="6"/>
      <c r="J44" s="6"/>
      <c r="K44" s="6"/>
      <c r="L44" s="6"/>
      <c r="M44" s="6"/>
      <c r="N44" s="6"/>
    </row>
    <row r="45" spans="1:16" s="3" customFormat="1" ht="14.1" customHeight="1">
      <c r="A45" s="20" t="s">
        <v>1</v>
      </c>
      <c r="C45" s="19">
        <f>'[2]FH-EO-d_A09'!C47</f>
        <v>0.7</v>
      </c>
      <c r="D45" s="18">
        <f>'[2]FH-EO-d_A09'!D47</f>
        <v>0.8</v>
      </c>
      <c r="E45" s="18">
        <f>'[2]FH-EO-d_A09'!E47</f>
        <v>1</v>
      </c>
      <c r="F45" s="17">
        <f>'[2]FH-EO-d_A09'!F47</f>
        <v>1.5</v>
      </c>
      <c r="G45" s="17">
        <f>'[2]FH-EO-d_A09'!G47</f>
        <v>1.5</v>
      </c>
      <c r="H45" s="17">
        <f>'[2]FH-EO-d_A09'!H47</f>
        <v>1.5</v>
      </c>
      <c r="I45" s="6"/>
      <c r="J45" s="6"/>
      <c r="K45" s="6"/>
      <c r="L45" s="6"/>
      <c r="M45" s="6"/>
      <c r="N45" s="1"/>
    </row>
    <row r="46" spans="1:16" s="3" customFormat="1" ht="14.1" customHeight="1">
      <c r="A46" s="11"/>
      <c r="B46" s="6"/>
      <c r="C46" s="6"/>
      <c r="D46" s="6"/>
      <c r="E46" s="6"/>
      <c r="F46" s="11"/>
      <c r="G46" s="6"/>
      <c r="H46" s="6"/>
      <c r="I46" s="6"/>
      <c r="J46" s="6"/>
      <c r="K46" s="6"/>
      <c r="L46" s="6"/>
      <c r="M46" s="1"/>
      <c r="N46" s="16" t="s">
        <v>0</v>
      </c>
    </row>
    <row r="47" spans="1:16" ht="3.95" customHeight="1">
      <c r="A47" s="15"/>
      <c r="B47" s="14"/>
      <c r="C47" s="14"/>
      <c r="D47" s="14"/>
      <c r="E47" s="14"/>
      <c r="F47" s="15"/>
      <c r="G47" s="14"/>
      <c r="H47" s="14"/>
      <c r="I47" s="14"/>
      <c r="J47" s="14"/>
      <c r="K47" s="14"/>
      <c r="L47" s="14"/>
      <c r="M47" s="14"/>
      <c r="N47" s="13"/>
    </row>
    <row r="48" spans="1:16" ht="3.95" customHeight="1">
      <c r="A48" s="12"/>
      <c r="B48" s="10"/>
      <c r="C48" s="10"/>
      <c r="D48" s="10"/>
      <c r="E48" s="10"/>
      <c r="F48" s="11"/>
      <c r="G48" s="6"/>
      <c r="H48" s="6"/>
      <c r="I48" s="10"/>
      <c r="J48" s="10"/>
      <c r="K48" s="9"/>
      <c r="L48" s="9"/>
      <c r="M48" s="6"/>
    </row>
    <row r="49" spans="1:15" s="7" customFormat="1" ht="8.1" customHeight="1">
      <c r="A49" s="8"/>
      <c r="F49" s="8"/>
    </row>
    <row r="50" spans="1:15" ht="14.1" customHeight="1"/>
    <row r="52" spans="1:15" ht="18" customHeight="1">
      <c r="G52" s="6"/>
      <c r="K52"/>
      <c r="L52"/>
      <c r="M52"/>
      <c r="N52"/>
      <c r="O52"/>
    </row>
    <row r="53" spans="1:15" ht="18" customHeight="1">
      <c r="G53" s="6"/>
      <c r="K53"/>
      <c r="L53"/>
      <c r="M53"/>
      <c r="N53"/>
      <c r="O53"/>
    </row>
    <row r="54" spans="1:15" ht="18" customHeight="1">
      <c r="G54" s="4"/>
      <c r="K54"/>
      <c r="L54"/>
      <c r="M54"/>
      <c r="N54"/>
      <c r="O54"/>
    </row>
    <row r="55" spans="1:15" ht="15">
      <c r="K55"/>
      <c r="L55"/>
      <c r="M55"/>
      <c r="N55"/>
      <c r="O55"/>
    </row>
    <row r="56" spans="1:15" ht="15">
      <c r="K56"/>
      <c r="L56"/>
      <c r="M56"/>
      <c r="N56"/>
      <c r="O56"/>
    </row>
  </sheetData>
  <pageMargins left="0.43307086614173229" right="0.31496062992125984" top="0.43307086614173229" bottom="0.47244094488188981" header="0.27559055118110237" footer="0.31496062992125984"/>
  <pageSetup paperSize="9" scale="76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FH-EO-f_A17</vt:lpstr>
      <vt:lpstr>FH-EO-f_A18</vt:lpstr>
      <vt:lpstr>FH-EO-f_A09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Delparente Gala BSV</dc:creator>
  <cp:lastModifiedBy>Delparente Gala BSV</cp:lastModifiedBy>
  <dcterms:created xsi:type="dcterms:W3CDTF">2023-12-01T13:36:35Z</dcterms:created>
  <dcterms:modified xsi:type="dcterms:W3CDTF">2024-02-02T08:10:24Z</dcterms:modified>
</cp:coreProperties>
</file>