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ahv\"/>
    </mc:Choice>
  </mc:AlternateContent>
  <xr:revisionPtr revIDLastSave="0" documentId="13_ncr:1_{53481982-7EC9-4188-A70C-E5485D20E2B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AHV_AVS_3.1_3.2" sheetId="9" r:id="rId1"/>
    <sheet name="AHV_AVS_3.3" sheetId="8" r:id="rId2"/>
  </sheets>
  <definedNames>
    <definedName name="_xlnm.Print_Area" localSheetId="0">'AHV_AVS_3.1_3.2'!$A$1:$AZ$24</definedName>
    <definedName name="_xlnm.Print_Area" localSheetId="1">AHV_AVS_3.3!$A$1:$CC$85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8" i="8" l="1"/>
  <c r="AA38" i="8"/>
  <c r="AB38" i="8"/>
  <c r="AC38" i="8"/>
  <c r="Y38" i="8"/>
  <c r="CC6" i="8" l="1"/>
  <c r="CC38" i="8"/>
  <c r="CB6" i="8"/>
  <c r="CB38" i="8"/>
  <c r="CB31" i="8" l="1"/>
  <c r="CB25" i="8"/>
  <c r="CB18" i="8"/>
  <c r="CB7" i="8"/>
  <c r="CB34" i="8"/>
  <c r="CB19" i="8"/>
  <c r="CB13" i="8"/>
  <c r="CB37" i="8"/>
  <c r="CB28" i="8"/>
  <c r="CC28" i="8"/>
  <c r="CC37" i="8"/>
  <c r="CB16" i="8"/>
  <c r="CB8" i="8"/>
  <c r="CB22" i="8"/>
  <c r="CB15" i="8"/>
  <c r="CB12" i="8"/>
  <c r="CB5" i="8"/>
  <c r="CB4" i="8"/>
  <c r="CC31" i="8"/>
  <c r="CC4" i="8"/>
  <c r="CC34" i="8"/>
  <c r="CC19" i="8"/>
  <c r="CC16" i="8"/>
  <c r="CC13" i="8"/>
  <c r="CC7" i="8"/>
  <c r="CC8" i="8"/>
  <c r="CC22" i="8"/>
  <c r="CC18" i="8"/>
  <c r="CC15" i="8"/>
  <c r="CC12" i="8"/>
  <c r="CC5" i="8"/>
  <c r="CC25" i="8"/>
  <c r="CB23" i="8"/>
  <c r="CB26" i="8"/>
  <c r="CB29" i="8"/>
  <c r="CB32" i="8"/>
  <c r="CB35" i="8"/>
  <c r="CC26" i="8" l="1"/>
  <c r="CC23" i="8"/>
  <c r="CC35" i="8"/>
  <c r="CC32" i="8"/>
  <c r="CC29" i="8"/>
</calcChain>
</file>

<file path=xl/sharedStrings.xml><?xml version="1.0" encoding="utf-8"?>
<sst xmlns="http://schemas.openxmlformats.org/spreadsheetml/2006/main" count="525" uniqueCount="79">
  <si>
    <t>Hommes</t>
  </si>
  <si>
    <t>Männer</t>
  </si>
  <si>
    <t>Vaterwaisen</t>
  </si>
  <si>
    <t>Mutterwaisen</t>
  </si>
  <si>
    <t>Frauen</t>
  </si>
  <si>
    <t>Witwenrenten</t>
  </si>
  <si>
    <t>Alle</t>
  </si>
  <si>
    <t>Femmes</t>
  </si>
  <si>
    <t>Bezügerinnen</t>
  </si>
  <si>
    <t>Bezüger</t>
  </si>
  <si>
    <t>Monatsrente in Fr.</t>
  </si>
  <si>
    <t>Witwen</t>
  </si>
  <si>
    <t>Witwer</t>
  </si>
  <si>
    <t>Vollwaisen</t>
  </si>
  <si>
    <t>Waisen (Vater-, Mutter- und Vollwaisen)</t>
  </si>
  <si>
    <t>Altersrenten Männer und Frauen</t>
  </si>
  <si>
    <t>Bénéficiaires</t>
  </si>
  <si>
    <t>Tous</t>
  </si>
  <si>
    <t>Orphelins père</t>
  </si>
  <si>
    <t>Orphelins mère</t>
  </si>
  <si>
    <t>Orphelins père et mère</t>
  </si>
  <si>
    <t>Rente par mois en fr.</t>
  </si>
  <si>
    <t>Veuves</t>
  </si>
  <si>
    <t>Veufs</t>
  </si>
  <si>
    <t>Rentes de vieillesse femmes et hommes</t>
  </si>
  <si>
    <t>Orphelins de père</t>
  </si>
  <si>
    <t>Orphelins de mère</t>
  </si>
  <si>
    <t>Orphelins (de père, de mère, rentes doubles)</t>
  </si>
  <si>
    <t>1980*</t>
  </si>
  <si>
    <t>1982*</t>
  </si>
  <si>
    <t>1984*</t>
  </si>
  <si>
    <t>1986*</t>
  </si>
  <si>
    <t>1988*</t>
  </si>
  <si>
    <t>1990*</t>
  </si>
  <si>
    <t>1992*</t>
  </si>
  <si>
    <t>1993*</t>
  </si>
  <si>
    <t>1995*</t>
  </si>
  <si>
    <t>1997*</t>
  </si>
  <si>
    <t>1999*</t>
  </si>
  <si>
    <t>2001*</t>
  </si>
  <si>
    <t>2003*</t>
  </si>
  <si>
    <t>2005*</t>
  </si>
  <si>
    <t>2007*</t>
  </si>
  <si>
    <t>2009*</t>
  </si>
  <si>
    <t>2011*</t>
  </si>
  <si>
    <t>2013*</t>
  </si>
  <si>
    <t>2015*</t>
  </si>
  <si>
    <t>2019*</t>
  </si>
  <si>
    <t>Altersrenten in der Schweiz</t>
  </si>
  <si>
    <t>Rentes de vieillesse en Suisse</t>
  </si>
  <si>
    <t>Rentes de survivants en Suisse</t>
  </si>
  <si>
    <t>Hinterlassenenrenten in der Schweiz</t>
  </si>
  <si>
    <t xml:space="preserve"> </t>
  </si>
  <si>
    <t>Witwerrenten</t>
  </si>
  <si>
    <t>Rentes de veuves</t>
  </si>
  <si>
    <t>Rentes de veufs</t>
  </si>
  <si>
    <t>Beziehende</t>
  </si>
  <si>
    <r>
      <t xml:space="preserve">Assurés </t>
    </r>
    <r>
      <rPr>
        <sz val="10"/>
        <color theme="1"/>
        <rFont val="Arial"/>
        <family val="2"/>
      </rPr>
      <t xml:space="preserve"> (Population résidente en milliers)</t>
    </r>
  </si>
  <si>
    <r>
      <t>Versicherte</t>
    </r>
    <r>
      <rPr>
        <sz val="10"/>
        <color theme="1"/>
        <rFont val="Arial"/>
        <family val="2"/>
      </rPr>
      <t xml:space="preserve"> (Wohnbevölkerung in 1’000)</t>
    </r>
  </si>
  <si>
    <r>
      <t xml:space="preserve">Cotisants </t>
    </r>
    <r>
      <rPr>
        <sz val="10"/>
        <color theme="1"/>
        <rFont val="Arial"/>
        <family val="2"/>
      </rPr>
      <t>(en milliers)</t>
    </r>
  </si>
  <si>
    <r>
      <t xml:space="preserve">Beitragszahlende </t>
    </r>
    <r>
      <rPr>
        <sz val="10"/>
        <color theme="1"/>
        <rFont val="Arial"/>
        <family val="2"/>
      </rPr>
      <t>(in 1'000)</t>
    </r>
  </si>
  <si>
    <r>
      <t xml:space="preserve">Rentes de vieillesse, </t>
    </r>
    <r>
      <rPr>
        <sz val="10"/>
        <color theme="1"/>
        <rFont val="Arial"/>
        <family val="2"/>
      </rPr>
      <t>bénéficiaires</t>
    </r>
  </si>
  <si>
    <r>
      <t>Altersrenten,</t>
    </r>
    <r>
      <rPr>
        <sz val="10"/>
        <color theme="1"/>
        <rFont val="Arial"/>
        <family val="2"/>
      </rPr>
      <t xml:space="preserve"> Beziehende</t>
    </r>
  </si>
  <si>
    <r>
      <t>Rentes complémentaires</t>
    </r>
    <r>
      <rPr>
        <sz val="10"/>
        <color theme="1"/>
        <rFont val="Arial"/>
        <family val="2"/>
      </rPr>
      <t>, bénéficiaires</t>
    </r>
  </si>
  <si>
    <r>
      <t>Zusatzrenten</t>
    </r>
    <r>
      <rPr>
        <sz val="10"/>
        <color theme="1"/>
        <rFont val="Arial"/>
        <family val="2"/>
      </rPr>
      <t>, Beziehende</t>
    </r>
  </si>
  <si>
    <r>
      <t>Rentes de survivants</t>
    </r>
    <r>
      <rPr>
        <sz val="10"/>
        <color theme="1"/>
        <rFont val="Arial"/>
        <family val="2"/>
      </rPr>
      <t>, bénéficiaires</t>
    </r>
  </si>
  <si>
    <r>
      <t>Hinterlassenenrenten</t>
    </r>
    <r>
      <rPr>
        <sz val="10"/>
        <color theme="1"/>
        <rFont val="Arial"/>
        <family val="2"/>
      </rPr>
      <t>, Beziehende</t>
    </r>
  </si>
  <si>
    <t>AVS 3.1
Bénéficiaires d’une rente de vieillesse en Suisse</t>
  </si>
  <si>
    <t>AHV 3.1
Beziehende von Altersrenten in der Schweiz</t>
  </si>
  <si>
    <t>AVS 3.2
Bénéficiaires d’une rente de survivants en Suisse</t>
  </si>
  <si>
    <t>AHV 3.2
Beziehende von Hinterlassenenrenten in der Schweiz</t>
  </si>
  <si>
    <t>AVS 3.3
Assurés, bénéficiaires et rentes moyennes</t>
  </si>
  <si>
    <t>AHV 3.3
Versicherte, Beziehende und Durchschnittsrenten</t>
  </si>
  <si>
    <t>TV 2023/2024</t>
  </si>
  <si>
    <t>Ø TV 2014–2024</t>
  </si>
  <si>
    <t>VR 2023/2024</t>
  </si>
  <si>
    <t>Ø VR 2014–2024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</si>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</sst>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00"/>
    <numFmt numFmtId="166" formatCode="_ * #,##0_ ;_ * \-#,##0_ ;_ * &quot;-&quot;??_ ;_ @_ "/>
    <numFmt numFmtId="167" formatCode="0.0%;@"/>
  </numFmts>
  <fonts count="18" x14ac:knownFonts="1">
    <font>
      <sz val="10"/>
      <name val="Arial"/>
    </font>
    <font>
      <sz val="10"/>
      <name val="Arial"/>
      <family val="2"/>
    </font>
    <font>
      <sz val="9"/>
      <name val="Helv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3" fontId="5" fillId="0" borderId="0" applyFont="0" applyFill="0" applyBorder="0" applyAlignment="0" applyProtection="0"/>
  </cellStyleXfs>
  <cellXfs count="112">
    <xf numFmtId="0" fontId="0" fillId="0" borderId="0" xfId="0"/>
    <xf numFmtId="0" fontId="7" fillId="0" borderId="0" xfId="2" applyFont="1" applyAlignment="1">
      <alignment horizontal="left" vertical="top" wrapText="1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0" fontId="9" fillId="0" borderId="7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0" xfId="0" applyFont="1"/>
    <xf numFmtId="0" fontId="6" fillId="0" borderId="2" xfId="0" applyFont="1" applyBorder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horizontal="right" wrapText="1"/>
    </xf>
    <xf numFmtId="49" fontId="9" fillId="0" borderId="4" xfId="3" applyNumberFormat="1" applyFont="1" applyBorder="1" applyAlignment="1">
      <alignment horizontal="left"/>
    </xf>
    <xf numFmtId="3" fontId="9" fillId="0" borderId="7" xfId="0" applyNumberFormat="1" applyFont="1" applyBorder="1"/>
    <xf numFmtId="3" fontId="9" fillId="0" borderId="9" xfId="0" applyNumberFormat="1" applyFont="1" applyBorder="1"/>
    <xf numFmtId="3" fontId="9" fillId="0" borderId="15" xfId="0" applyNumberFormat="1" applyFont="1" applyBorder="1"/>
    <xf numFmtId="164" fontId="9" fillId="0" borderId="9" xfId="1" applyNumberFormat="1" applyFont="1" applyFill="1" applyBorder="1"/>
    <xf numFmtId="167" fontId="9" fillId="0" borderId="1" xfId="0" applyNumberFormat="1" applyFont="1" applyBorder="1" applyAlignment="1">
      <alignment horizontal="right"/>
    </xf>
    <xf numFmtId="49" fontId="9" fillId="0" borderId="3" xfId="3" applyNumberFormat="1" applyFont="1" applyBorder="1" applyAlignment="1">
      <alignment horizontal="left"/>
    </xf>
    <xf numFmtId="3" fontId="9" fillId="0" borderId="8" xfId="0" applyNumberFormat="1" applyFont="1" applyBorder="1"/>
    <xf numFmtId="3" fontId="9" fillId="0" borderId="0" xfId="0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164" fontId="11" fillId="0" borderId="0" xfId="1" applyNumberFormat="1" applyFont="1" applyFill="1" applyBorder="1"/>
    <xf numFmtId="167" fontId="1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4" fontId="9" fillId="0" borderId="0" xfId="1" applyNumberFormat="1" applyFont="1" applyFill="1" applyBorder="1"/>
    <xf numFmtId="3" fontId="9" fillId="0" borderId="8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10" xfId="0" applyNumberFormat="1" applyFont="1" applyBorder="1"/>
    <xf numFmtId="3" fontId="9" fillId="0" borderId="6" xfId="0" applyNumberFormat="1" applyFont="1" applyBorder="1"/>
    <xf numFmtId="3" fontId="9" fillId="0" borderId="11" xfId="0" applyNumberFormat="1" applyFont="1" applyBorder="1"/>
    <xf numFmtId="167" fontId="9" fillId="0" borderId="11" xfId="0" applyNumberFormat="1" applyFont="1" applyBorder="1" applyAlignment="1">
      <alignment horizontal="right"/>
    </xf>
    <xf numFmtId="49" fontId="9" fillId="0" borderId="13" xfId="3" applyNumberFormat="1" applyFont="1" applyBorder="1" applyAlignment="1">
      <alignment horizontal="left"/>
    </xf>
    <xf numFmtId="3" fontId="6" fillId="0" borderId="14" xfId="0" applyNumberFormat="1" applyFont="1" applyBorder="1"/>
    <xf numFmtId="3" fontId="6" fillId="0" borderId="12" xfId="0" applyNumberFormat="1" applyFont="1" applyBorder="1"/>
    <xf numFmtId="164" fontId="6" fillId="0" borderId="12" xfId="1" applyNumberFormat="1" applyFont="1" applyFill="1" applyBorder="1"/>
    <xf numFmtId="3" fontId="6" fillId="0" borderId="0" xfId="0" applyNumberFormat="1" applyFont="1" applyAlignment="1">
      <alignment horizontal="right"/>
    </xf>
    <xf numFmtId="49" fontId="12" fillId="0" borderId="8" xfId="3" applyNumberFormat="1" applyFont="1" applyBorder="1" applyAlignment="1">
      <alignment horizontal="left"/>
    </xf>
    <xf numFmtId="49" fontId="12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 vertical="top"/>
    </xf>
    <xf numFmtId="49" fontId="6" fillId="0" borderId="3" xfId="3" applyNumberFormat="1" applyFont="1" applyBorder="1" applyAlignment="1">
      <alignment horizontal="left"/>
    </xf>
    <xf numFmtId="3" fontId="6" fillId="0" borderId="8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49" fontId="6" fillId="0" borderId="3" xfId="3" applyNumberFormat="1" applyFont="1" applyBorder="1" applyAlignment="1">
      <alignment horizontal="left" vertical="top"/>
    </xf>
    <xf numFmtId="3" fontId="6" fillId="0" borderId="8" xfId="4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167" fontId="6" fillId="0" borderId="1" xfId="0" applyNumberFormat="1" applyFont="1" applyBorder="1" applyAlignment="1">
      <alignment horizontal="right"/>
    </xf>
    <xf numFmtId="3" fontId="6" fillId="0" borderId="8" xfId="4" applyNumberFormat="1" applyFont="1" applyFill="1" applyBorder="1" applyAlignment="1">
      <alignment horizontal="right" vertical="top"/>
    </xf>
    <xf numFmtId="3" fontId="6" fillId="0" borderId="0" xfId="4" applyNumberFormat="1" applyFont="1" applyFill="1" applyBorder="1" applyAlignment="1">
      <alignment horizontal="right" vertical="top"/>
    </xf>
    <xf numFmtId="164" fontId="6" fillId="0" borderId="0" xfId="1" applyNumberFormat="1" applyFont="1" applyFill="1" applyBorder="1" applyAlignment="1">
      <alignment horizontal="right"/>
    </xf>
    <xf numFmtId="3" fontId="6" fillId="0" borderId="8" xfId="4" applyNumberFormat="1" applyFont="1" applyFill="1" applyBorder="1" applyAlignment="1">
      <alignment horizontal="left"/>
    </xf>
    <xf numFmtId="3" fontId="6" fillId="0" borderId="0" xfId="4" applyNumberFormat="1" applyFont="1" applyFill="1" applyBorder="1" applyAlignment="1">
      <alignment horizontal="left"/>
    </xf>
    <xf numFmtId="3" fontId="9" fillId="0" borderId="8" xfId="4" applyNumberFormat="1" applyFont="1" applyFill="1" applyBorder="1" applyAlignment="1">
      <alignment horizontal="left"/>
    </xf>
    <xf numFmtId="3" fontId="9" fillId="0" borderId="0" xfId="4" applyNumberFormat="1" applyFont="1" applyFill="1" applyBorder="1" applyAlignment="1">
      <alignment horizontal="left"/>
    </xf>
    <xf numFmtId="49" fontId="9" fillId="0" borderId="3" xfId="3" applyNumberFormat="1" applyFont="1" applyBorder="1" applyAlignment="1">
      <alignment horizontal="left" vertical="top"/>
    </xf>
    <xf numFmtId="3" fontId="9" fillId="0" borderId="8" xfId="4" applyNumberFormat="1" applyFont="1" applyFill="1" applyBorder="1"/>
    <xf numFmtId="3" fontId="9" fillId="0" borderId="0" xfId="4" applyNumberFormat="1" applyFont="1" applyFill="1" applyBorder="1"/>
    <xf numFmtId="49" fontId="9" fillId="0" borderId="13" xfId="3" applyNumberFormat="1" applyFont="1" applyBorder="1" applyAlignment="1">
      <alignment horizontal="left" wrapText="1"/>
    </xf>
    <xf numFmtId="3" fontId="12" fillId="0" borderId="14" xfId="3" applyNumberFormat="1" applyFont="1" applyBorder="1" applyAlignment="1">
      <alignment horizontal="left"/>
    </xf>
    <xf numFmtId="3" fontId="12" fillId="0" borderId="12" xfId="3" applyNumberFormat="1" applyFont="1" applyBorder="1" applyAlignment="1">
      <alignment horizontal="left"/>
    </xf>
    <xf numFmtId="49" fontId="6" fillId="0" borderId="8" xfId="3" applyNumberFormat="1" applyFont="1" applyBorder="1" applyAlignment="1">
      <alignment horizontal="left"/>
    </xf>
    <xf numFmtId="49" fontId="6" fillId="0" borderId="0" xfId="3" applyNumberFormat="1" applyFont="1" applyAlignment="1">
      <alignment horizontal="left"/>
    </xf>
    <xf numFmtId="164" fontId="6" fillId="0" borderId="0" xfId="1" applyNumberFormat="1" applyFont="1" applyFill="1" applyBorder="1" applyAlignment="1"/>
    <xf numFmtId="3" fontId="6" fillId="0" borderId="8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8" xfId="0" applyNumberFormat="1" applyFont="1" applyBorder="1"/>
    <xf numFmtId="166" fontId="6" fillId="0" borderId="8" xfId="4" applyNumberFormat="1" applyFont="1" applyFill="1" applyBorder="1" applyAlignment="1">
      <alignment horizontal="right"/>
    </xf>
    <xf numFmtId="166" fontId="6" fillId="0" borderId="0" xfId="4" applyNumberFormat="1" applyFont="1" applyFill="1" applyBorder="1" applyAlignment="1">
      <alignment horizontal="right"/>
    </xf>
    <xf numFmtId="166" fontId="6" fillId="0" borderId="8" xfId="4" applyNumberFormat="1" applyFont="1" applyFill="1" applyBorder="1" applyAlignment="1">
      <alignment horizontal="right" vertical="top"/>
    </xf>
    <xf numFmtId="166" fontId="6" fillId="0" borderId="0" xfId="4" applyNumberFormat="1" applyFont="1" applyFill="1" applyBorder="1" applyAlignment="1">
      <alignment horizontal="right" vertical="top"/>
    </xf>
    <xf numFmtId="49" fontId="6" fillId="0" borderId="8" xfId="3" applyNumberFormat="1" applyFont="1" applyBorder="1" applyAlignment="1">
      <alignment horizontal="right"/>
    </xf>
    <xf numFmtId="49" fontId="6" fillId="0" borderId="0" xfId="3" applyNumberFormat="1" applyFont="1" applyAlignment="1">
      <alignment horizontal="right"/>
    </xf>
    <xf numFmtId="49" fontId="6" fillId="0" borderId="5" xfId="3" applyNumberFormat="1" applyFont="1" applyBorder="1" applyAlignment="1">
      <alignment horizontal="left" vertical="top"/>
    </xf>
    <xf numFmtId="166" fontId="6" fillId="0" borderId="10" xfId="4" applyNumberFormat="1" applyFont="1" applyFill="1" applyBorder="1" applyAlignment="1">
      <alignment horizontal="right" vertical="top"/>
    </xf>
    <xf numFmtId="166" fontId="6" fillId="0" borderId="6" xfId="4" applyNumberFormat="1" applyFont="1" applyFill="1" applyBorder="1" applyAlignment="1">
      <alignment horizontal="right" vertical="top"/>
    </xf>
    <xf numFmtId="164" fontId="6" fillId="0" borderId="6" xfId="1" applyNumberFormat="1" applyFont="1" applyFill="1" applyBorder="1"/>
    <xf numFmtId="167" fontId="6" fillId="0" borderId="11" xfId="0" applyNumberFormat="1" applyFont="1" applyBorder="1" applyAlignment="1">
      <alignment horizontal="right"/>
    </xf>
    <xf numFmtId="49" fontId="6" fillId="0" borderId="0" xfId="3" applyNumberFormat="1" applyFont="1" applyAlignment="1">
      <alignment horizontal="left" vertical="top"/>
    </xf>
    <xf numFmtId="3" fontId="6" fillId="0" borderId="0" xfId="3" applyNumberFormat="1" applyFont="1" applyAlignment="1">
      <alignment horizontal="left" vertical="top"/>
    </xf>
    <xf numFmtId="44" fontId="6" fillId="0" borderId="0" xfId="3" applyNumberFormat="1" applyFont="1" applyAlignment="1">
      <alignment horizontal="right"/>
    </xf>
    <xf numFmtId="164" fontId="10" fillId="0" borderId="0" xfId="1" applyNumberFormat="1" applyFont="1" applyFill="1" applyBorder="1"/>
    <xf numFmtId="166" fontId="6" fillId="0" borderId="0" xfId="3" applyNumberFormat="1" applyFont="1" applyAlignment="1">
      <alignment horizontal="left" vertical="top"/>
    </xf>
    <xf numFmtId="0" fontId="8" fillId="0" borderId="0" xfId="0" applyFont="1" applyAlignment="1">
      <alignment wrapText="1"/>
    </xf>
    <xf numFmtId="166" fontId="6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10" fillId="0" borderId="0" xfId="0" applyFont="1"/>
    <xf numFmtId="0" fontId="14" fillId="0" borderId="0" xfId="2" applyFont="1" applyAlignment="1">
      <alignment horizontal="left" vertical="top" wrapText="1"/>
    </xf>
    <xf numFmtId="0" fontId="15" fillId="0" borderId="0" xfId="0" applyFont="1"/>
    <xf numFmtId="0" fontId="1" fillId="0" borderId="0" xfId="0" applyFont="1"/>
    <xf numFmtId="0" fontId="16" fillId="0" borderId="0" xfId="0" applyFont="1"/>
    <xf numFmtId="3" fontId="1" fillId="0" borderId="0" xfId="0" applyNumberFormat="1" applyFont="1"/>
    <xf numFmtId="49" fontId="17" fillId="0" borderId="0" xfId="3" applyNumberFormat="1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3" fontId="1" fillId="0" borderId="7" xfId="4" applyNumberFormat="1" applyFont="1" applyFill="1" applyBorder="1"/>
    <xf numFmtId="3" fontId="1" fillId="0" borderId="9" xfId="4" applyNumberFormat="1" applyFont="1" applyFill="1" applyBorder="1"/>
    <xf numFmtId="0" fontId="1" fillId="0" borderId="3" xfId="0" applyFont="1" applyBorder="1"/>
    <xf numFmtId="3" fontId="1" fillId="0" borderId="8" xfId="3" applyNumberFormat="1" applyFont="1" applyBorder="1" applyAlignment="1">
      <alignment horizontal="right"/>
    </xf>
    <xf numFmtId="3" fontId="1" fillId="0" borderId="0" xfId="3" applyNumberFormat="1" applyFont="1" applyAlignment="1">
      <alignment horizontal="right"/>
    </xf>
    <xf numFmtId="166" fontId="1" fillId="0" borderId="8" xfId="4" applyNumberFormat="1" applyFont="1" applyFill="1" applyBorder="1" applyAlignment="1">
      <alignment horizontal="right"/>
    </xf>
    <xf numFmtId="166" fontId="1" fillId="0" borderId="0" xfId="4" applyNumberFormat="1" applyFont="1" applyFill="1" applyBorder="1" applyAlignment="1">
      <alignment horizontal="right"/>
    </xf>
    <xf numFmtId="0" fontId="1" fillId="0" borderId="5" xfId="0" applyFont="1" applyBorder="1"/>
    <xf numFmtId="166" fontId="1" fillId="0" borderId="10" xfId="4" applyNumberFormat="1" applyFont="1" applyFill="1" applyBorder="1" applyAlignment="1">
      <alignment horizontal="right"/>
    </xf>
    <xf numFmtId="166" fontId="1" fillId="0" borderId="6" xfId="4" applyNumberFormat="1" applyFont="1" applyFill="1" applyBorder="1" applyAlignment="1">
      <alignment horizontal="right"/>
    </xf>
    <xf numFmtId="0" fontId="4" fillId="0" borderId="0" xfId="0" applyFont="1"/>
    <xf numFmtId="49" fontId="1" fillId="0" borderId="0" xfId="0" applyNumberFormat="1" applyFont="1"/>
  </cellXfs>
  <cellStyles count="5">
    <cellStyle name="Komma" xfId="4" builtinId="3"/>
    <cellStyle name="Prozent" xfId="1" builtinId="5"/>
    <cellStyle name="Standard" xfId="0" builtinId="0"/>
    <cellStyle name="Standard 2" xfId="2" xr:uid="{00000000-0005-0000-0000-000003000000}"/>
    <cellStyle name="Standard_AHV_ AVS_2" xfId="3" xr:uid="{00000000-0005-0000-0000-000004000000}"/>
  </cellStyles>
  <dxfs count="0"/>
  <tableStyles count="0" defaultTableStyle="TableStyleMedium9" defaultPivotStyle="PivotStyleLight16"/>
  <colors>
    <mruColors>
      <color rgb="FFFF6464"/>
      <color rgb="FFAFFFFF"/>
      <color rgb="FFB3DEFF"/>
      <color rgb="FF0000FF"/>
      <color rgb="FFCCFFFF"/>
      <color rgb="FF800000"/>
      <color rgb="FFC5D9F1"/>
      <color rgb="FFE7FFFF"/>
      <color rgb="FF333399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752987809297"/>
          <c:y val="4.603198785487863E-2"/>
          <c:w val="0.81670226016769354"/>
          <c:h val="0.6015248221263586"/>
        </c:manualLayout>
      </c:layout>
      <c:lineChart>
        <c:grouping val="standard"/>
        <c:varyColors val="0"/>
        <c:ser>
          <c:idx val="0"/>
          <c:order val="0"/>
          <c:tx>
            <c:strRef>
              <c:f>'AHV_AVS_3.1_3.2'!$A$65:$B$65</c:f>
              <c:strCache>
                <c:ptCount val="2"/>
                <c:pt idx="0">
                  <c:v>Rentes de vieillesse femmes et hommes</c:v>
                </c:pt>
                <c:pt idx="1">
                  <c:v>Altersrenten Männer und Frauen</c:v>
                </c:pt>
              </c:strCache>
            </c:strRef>
          </c:tx>
          <c:marker>
            <c:symbol val="none"/>
          </c:marker>
          <c:cat>
            <c:numRef>
              <c:f>'AHV_AVS_3.1_3.2'!$C$64:$AZ$64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'AHV_AVS_3.1_3.2'!$C$65:$AZ$65</c:f>
              <c:numCache>
                <c:formatCode>#,##0</c:formatCode>
                <c:ptCount val="50"/>
                <c:pt idx="0">
                  <c:v>905391</c:v>
                </c:pt>
                <c:pt idx="1">
                  <c:v>917302</c:v>
                </c:pt>
                <c:pt idx="2">
                  <c:v>920567</c:v>
                </c:pt>
                <c:pt idx="3">
                  <c:v>932438</c:v>
                </c:pt>
                <c:pt idx="4">
                  <c:v>946394</c:v>
                </c:pt>
                <c:pt idx="5">
                  <c:v>949039</c:v>
                </c:pt>
                <c:pt idx="6">
                  <c:v>949600</c:v>
                </c:pt>
                <c:pt idx="7">
                  <c:v>958825</c:v>
                </c:pt>
                <c:pt idx="8">
                  <c:v>969494</c:v>
                </c:pt>
                <c:pt idx="9">
                  <c:v>981473</c:v>
                </c:pt>
                <c:pt idx="10">
                  <c:v>993228</c:v>
                </c:pt>
                <c:pt idx="11">
                  <c:v>1008594</c:v>
                </c:pt>
                <c:pt idx="12">
                  <c:v>1024462</c:v>
                </c:pt>
                <c:pt idx="13">
                  <c:v>1038699</c:v>
                </c:pt>
                <c:pt idx="14">
                  <c:v>1052414</c:v>
                </c:pt>
                <c:pt idx="15">
                  <c:v>1061507</c:v>
                </c:pt>
                <c:pt idx="16">
                  <c:v>1074633</c:v>
                </c:pt>
                <c:pt idx="17">
                  <c:v>1086247</c:v>
                </c:pt>
                <c:pt idx="18">
                  <c:v>1099644</c:v>
                </c:pt>
                <c:pt idx="19">
                  <c:v>1110913</c:v>
                </c:pt>
                <c:pt idx="20">
                  <c:v>1121749</c:v>
                </c:pt>
                <c:pt idx="21">
                  <c:v>1133938</c:v>
                </c:pt>
                <c:pt idx="22">
                  <c:v>1144035</c:v>
                </c:pt>
                <c:pt idx="23">
                  <c:v>1158110</c:v>
                </c:pt>
                <c:pt idx="24">
                  <c:v>1172444</c:v>
                </c:pt>
                <c:pt idx="25">
                  <c:v>1185951</c:v>
                </c:pt>
                <c:pt idx="26">
                  <c:v>1190934</c:v>
                </c:pt>
                <c:pt idx="27">
                  <c:v>1201338</c:v>
                </c:pt>
                <c:pt idx="28">
                  <c:v>1215584</c:v>
                </c:pt>
                <c:pt idx="29">
                  <c:v>1234451</c:v>
                </c:pt>
                <c:pt idx="30">
                  <c:v>1229275</c:v>
                </c:pt>
                <c:pt idx="31">
                  <c:v>1251529</c:v>
                </c:pt>
                <c:pt idx="32">
                  <c:v>1280921</c:v>
                </c:pt>
                <c:pt idx="33">
                  <c:v>1313253</c:v>
                </c:pt>
                <c:pt idx="34">
                  <c:v>1345817</c:v>
                </c:pt>
                <c:pt idx="35">
                  <c:v>1373743</c:v>
                </c:pt>
                <c:pt idx="36">
                  <c:v>1398508</c:v>
                </c:pt>
                <c:pt idx="37">
                  <c:v>1430350</c:v>
                </c:pt>
                <c:pt idx="38">
                  <c:v>1461211</c:v>
                </c:pt>
                <c:pt idx="39">
                  <c:v>1492747</c:v>
                </c:pt>
                <c:pt idx="40">
                  <c:v>1518578</c:v>
                </c:pt>
                <c:pt idx="41">
                  <c:v>1548316</c:v>
                </c:pt>
                <c:pt idx="42">
                  <c:v>1574955</c:v>
                </c:pt>
                <c:pt idx="43">
                  <c:v>1602415</c:v>
                </c:pt>
                <c:pt idx="44">
                  <c:v>1631114</c:v>
                </c:pt>
                <c:pt idx="45">
                  <c:v>1659270</c:v>
                </c:pt>
                <c:pt idx="46">
                  <c:v>1686676</c:v>
                </c:pt>
                <c:pt idx="47">
                  <c:v>1716099</c:v>
                </c:pt>
                <c:pt idx="48">
                  <c:v>1749434</c:v>
                </c:pt>
                <c:pt idx="49">
                  <c:v>1787806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06F-8D59-E6B2FCCD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49208"/>
        <c:axId val="166449600"/>
      </c:lineChart>
      <c:catAx>
        <c:axId val="16644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49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644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449208"/>
        <c:crossesAt val="1"/>
        <c:crossBetween val="between"/>
        <c:majorUnit val="500000"/>
      </c:valAx>
    </c:plotArea>
    <c:legend>
      <c:legendPos val="b"/>
      <c:layout>
        <c:manualLayout>
          <c:xMode val="edge"/>
          <c:yMode val="edge"/>
          <c:x val="0.17682915685959424"/>
          <c:y val="0.76267967776940304"/>
          <c:w val="0.75038330292747024"/>
          <c:h val="0.21695372345259287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752987809297"/>
          <c:y val="4.603198785487863E-2"/>
          <c:w val="0.81670226016769354"/>
          <c:h val="0.6015248221263586"/>
        </c:manualLayout>
      </c:layout>
      <c:lineChart>
        <c:grouping val="standard"/>
        <c:varyColors val="0"/>
        <c:ser>
          <c:idx val="1"/>
          <c:order val="0"/>
          <c:tx>
            <c:strRef>
              <c:f>'AHV_AVS_3.1_3.2'!$A$66:$B$66</c:f>
              <c:strCache>
                <c:ptCount val="2"/>
                <c:pt idx="0">
                  <c:v>Rentes de veuves</c:v>
                </c:pt>
                <c:pt idx="1">
                  <c:v>Witwenrenten</c:v>
                </c:pt>
              </c:strCache>
            </c:strRef>
          </c:tx>
          <c:marker>
            <c:symbol val="none"/>
          </c:marker>
          <c:cat>
            <c:numRef>
              <c:f>'AHV_AVS_3.1_3.2'!$C$64:$AZ$64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'AHV_AVS_3.1_3.2'!$C$66:$AZ$66</c:f>
              <c:numCache>
                <c:formatCode>#,##0</c:formatCode>
                <c:ptCount val="50"/>
                <c:pt idx="0">
                  <c:v>54922</c:v>
                </c:pt>
                <c:pt idx="1">
                  <c:v>54282</c:v>
                </c:pt>
                <c:pt idx="2">
                  <c:v>52328</c:v>
                </c:pt>
                <c:pt idx="3">
                  <c:v>52542</c:v>
                </c:pt>
                <c:pt idx="4">
                  <c:v>54391</c:v>
                </c:pt>
                <c:pt idx="5">
                  <c:v>54967</c:v>
                </c:pt>
                <c:pt idx="6">
                  <c:v>55701</c:v>
                </c:pt>
                <c:pt idx="7">
                  <c:v>55983</c:v>
                </c:pt>
                <c:pt idx="8">
                  <c:v>55895</c:v>
                </c:pt>
                <c:pt idx="9">
                  <c:v>55305</c:v>
                </c:pt>
                <c:pt idx="10">
                  <c:v>54909</c:v>
                </c:pt>
                <c:pt idx="11">
                  <c:v>54332</c:v>
                </c:pt>
                <c:pt idx="12">
                  <c:v>53646</c:v>
                </c:pt>
                <c:pt idx="13">
                  <c:v>52922</c:v>
                </c:pt>
                <c:pt idx="14">
                  <c:v>51972</c:v>
                </c:pt>
                <c:pt idx="15">
                  <c:v>51190</c:v>
                </c:pt>
                <c:pt idx="16">
                  <c:v>50219</c:v>
                </c:pt>
                <c:pt idx="17">
                  <c:v>49601</c:v>
                </c:pt>
                <c:pt idx="18">
                  <c:v>48645</c:v>
                </c:pt>
                <c:pt idx="19">
                  <c:v>47909</c:v>
                </c:pt>
                <c:pt idx="20">
                  <c:v>47200</c:v>
                </c:pt>
                <c:pt idx="21">
                  <c:v>46494</c:v>
                </c:pt>
                <c:pt idx="22">
                  <c:v>45676</c:v>
                </c:pt>
                <c:pt idx="23">
                  <c:v>45890</c:v>
                </c:pt>
                <c:pt idx="24">
                  <c:v>45994</c:v>
                </c:pt>
                <c:pt idx="25">
                  <c:v>45991</c:v>
                </c:pt>
                <c:pt idx="26">
                  <c:v>48765</c:v>
                </c:pt>
                <c:pt idx="27">
                  <c:v>48779</c:v>
                </c:pt>
                <c:pt idx="28">
                  <c:v>48568</c:v>
                </c:pt>
                <c:pt idx="29">
                  <c:v>48375</c:v>
                </c:pt>
                <c:pt idx="30">
                  <c:v>51596</c:v>
                </c:pt>
                <c:pt idx="31">
                  <c:v>51450</c:v>
                </c:pt>
                <c:pt idx="32">
                  <c:v>51173</c:v>
                </c:pt>
                <c:pt idx="33">
                  <c:v>50620</c:v>
                </c:pt>
                <c:pt idx="34">
                  <c:v>50049</c:v>
                </c:pt>
                <c:pt idx="35">
                  <c:v>49644</c:v>
                </c:pt>
                <c:pt idx="36">
                  <c:v>49405</c:v>
                </c:pt>
                <c:pt idx="37">
                  <c:v>48772</c:v>
                </c:pt>
                <c:pt idx="38">
                  <c:v>48657</c:v>
                </c:pt>
                <c:pt idx="39">
                  <c:v>48452</c:v>
                </c:pt>
                <c:pt idx="40">
                  <c:v>48467</c:v>
                </c:pt>
                <c:pt idx="41">
                  <c:v>48239</c:v>
                </c:pt>
                <c:pt idx="42">
                  <c:v>48064</c:v>
                </c:pt>
                <c:pt idx="43">
                  <c:v>47943</c:v>
                </c:pt>
                <c:pt idx="44">
                  <c:v>47787</c:v>
                </c:pt>
                <c:pt idx="45">
                  <c:v>47387</c:v>
                </c:pt>
                <c:pt idx="46">
                  <c:v>47551</c:v>
                </c:pt>
                <c:pt idx="47">
                  <c:v>47363</c:v>
                </c:pt>
                <c:pt idx="48">
                  <c:v>46742</c:v>
                </c:pt>
                <c:pt idx="49">
                  <c:v>45976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81D-ACBF-50A9B6B75D7E}"/>
            </c:ext>
          </c:extLst>
        </c:ser>
        <c:ser>
          <c:idx val="2"/>
          <c:order val="1"/>
          <c:tx>
            <c:strRef>
              <c:f>'AHV_AVS_3.1_3.2'!$A$68:$B$68</c:f>
              <c:strCache>
                <c:ptCount val="2"/>
                <c:pt idx="0">
                  <c:v>Orphelins de père</c:v>
                </c:pt>
                <c:pt idx="1">
                  <c:v>Vaterwaisen</c:v>
                </c:pt>
              </c:strCache>
            </c:strRef>
          </c:tx>
          <c:marker>
            <c:symbol val="none"/>
          </c:marker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CAE-4A93-B263-0D0602E7657E}"/>
              </c:ext>
            </c:extLst>
          </c:dPt>
          <c:cat>
            <c:numRef>
              <c:f>'AHV_AVS_3.1_3.2'!$C$64:$AZ$64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'AHV_AVS_3.1_3.2'!$C$68:$AZ$68</c:f>
              <c:numCache>
                <c:formatCode>_ * #,##0_ ;_ * \-#,##0_ ;_ * "-"??_ ;_ @_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26002</c:v>
                </c:pt>
                <c:pt idx="15">
                  <c:v>24654</c:v>
                </c:pt>
                <c:pt idx="16">
                  <c:v>23600</c:v>
                </c:pt>
                <c:pt idx="17">
                  <c:v>22896</c:v>
                </c:pt>
                <c:pt idx="18">
                  <c:v>22498</c:v>
                </c:pt>
                <c:pt idx="19">
                  <c:v>22383</c:v>
                </c:pt>
                <c:pt idx="20">
                  <c:v>22113</c:v>
                </c:pt>
                <c:pt idx="21">
                  <c:v>21928</c:v>
                </c:pt>
                <c:pt idx="22">
                  <c:v>21711</c:v>
                </c:pt>
                <c:pt idx="23">
                  <c:v>21807</c:v>
                </c:pt>
                <c:pt idx="24">
                  <c:v>22139</c:v>
                </c:pt>
                <c:pt idx="25">
                  <c:v>22135</c:v>
                </c:pt>
                <c:pt idx="26">
                  <c:v>21929</c:v>
                </c:pt>
                <c:pt idx="27">
                  <c:v>21804</c:v>
                </c:pt>
                <c:pt idx="28">
                  <c:v>21588</c:v>
                </c:pt>
                <c:pt idx="29">
                  <c:v>21676</c:v>
                </c:pt>
                <c:pt idx="30">
                  <c:v>21367</c:v>
                </c:pt>
                <c:pt idx="31">
                  <c:v>20892</c:v>
                </c:pt>
                <c:pt idx="32">
                  <c:v>20563</c:v>
                </c:pt>
                <c:pt idx="33">
                  <c:v>20195</c:v>
                </c:pt>
                <c:pt idx="34">
                  <c:v>20072</c:v>
                </c:pt>
                <c:pt idx="35">
                  <c:v>19685</c:v>
                </c:pt>
                <c:pt idx="36">
                  <c:v>19168</c:v>
                </c:pt>
                <c:pt idx="37">
                  <c:v>18709</c:v>
                </c:pt>
                <c:pt idx="38">
                  <c:v>18321</c:v>
                </c:pt>
                <c:pt idx="39">
                  <c:v>17932</c:v>
                </c:pt>
                <c:pt idx="40">
                  <c:v>17667</c:v>
                </c:pt>
                <c:pt idx="41">
                  <c:v>17177</c:v>
                </c:pt>
                <c:pt idx="42">
                  <c:v>16791</c:v>
                </c:pt>
                <c:pt idx="43">
                  <c:v>16400</c:v>
                </c:pt>
                <c:pt idx="44">
                  <c:v>16000</c:v>
                </c:pt>
                <c:pt idx="45">
                  <c:v>15807</c:v>
                </c:pt>
                <c:pt idx="46">
                  <c:v>15784</c:v>
                </c:pt>
                <c:pt idx="47">
                  <c:v>15308</c:v>
                </c:pt>
                <c:pt idx="48">
                  <c:v>15022</c:v>
                </c:pt>
                <c:pt idx="49">
                  <c:v>14890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81D-ACBF-50A9B6B75D7E}"/>
            </c:ext>
          </c:extLst>
        </c:ser>
        <c:ser>
          <c:idx val="3"/>
          <c:order val="2"/>
          <c:tx>
            <c:strRef>
              <c:f>'AHV_AVS_3.1_3.2'!$A$69:$B$69</c:f>
              <c:strCache>
                <c:ptCount val="2"/>
                <c:pt idx="0">
                  <c:v>Orphelins de mère</c:v>
                </c:pt>
                <c:pt idx="1">
                  <c:v>Mutterwaisen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1-3CAE-4A93-B263-0D0602E7657E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3CAE-4A93-B263-0D0602E7657E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3CAE-4A93-B263-0D0602E7657E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3CAE-4A93-B263-0D0602E7657E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CAE-4A93-B263-0D0602E7657E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3CAE-4A93-B263-0D0602E7657E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CAE-4A93-B263-0D0602E7657E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CAE-4A93-B263-0D0602E7657E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CAE-4A93-B263-0D0602E7657E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CAE-4A93-B263-0D0602E7657E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CAE-4A93-B263-0D0602E7657E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CAE-4A93-B263-0D0602E7657E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CAE-4A93-B263-0D0602E7657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CAE-4A93-B263-0D0602E7657E}"/>
              </c:ext>
            </c:extLst>
          </c:dPt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CAE-4A93-B263-0D0602E7657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3CAE-4A93-B263-0D0602E7657E}"/>
              </c:ext>
            </c:extLst>
          </c:dPt>
          <c:cat>
            <c:numRef>
              <c:f>'AHV_AVS_3.1_3.2'!$C$64:$AZ$64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'AHV_AVS_3.1_3.2'!$C$69:$AZ$69</c:f>
              <c:numCache>
                <c:formatCode>_ * #,##0_ ;_ * \-#,##0_ ;_ * "-"??_ ;_ @_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7705</c:v>
                </c:pt>
                <c:pt idx="15">
                  <c:v>7507</c:v>
                </c:pt>
                <c:pt idx="16">
                  <c:v>7278</c:v>
                </c:pt>
                <c:pt idx="17">
                  <c:v>7154</c:v>
                </c:pt>
                <c:pt idx="18">
                  <c:v>7077</c:v>
                </c:pt>
                <c:pt idx="19">
                  <c:v>6961</c:v>
                </c:pt>
                <c:pt idx="20">
                  <c:v>6899</c:v>
                </c:pt>
                <c:pt idx="21">
                  <c:v>7052</c:v>
                </c:pt>
                <c:pt idx="22">
                  <c:v>6987</c:v>
                </c:pt>
                <c:pt idx="23">
                  <c:v>7293</c:v>
                </c:pt>
                <c:pt idx="24">
                  <c:v>7530</c:v>
                </c:pt>
                <c:pt idx="25">
                  <c:v>7713</c:v>
                </c:pt>
                <c:pt idx="26">
                  <c:v>7669</c:v>
                </c:pt>
                <c:pt idx="27">
                  <c:v>7644</c:v>
                </c:pt>
                <c:pt idx="28">
                  <c:v>7577</c:v>
                </c:pt>
                <c:pt idx="29">
                  <c:v>7620</c:v>
                </c:pt>
                <c:pt idx="30">
                  <c:v>7571</c:v>
                </c:pt>
                <c:pt idx="31">
                  <c:v>7638</c:v>
                </c:pt>
                <c:pt idx="32">
                  <c:v>7563</c:v>
                </c:pt>
                <c:pt idx="33">
                  <c:v>7450</c:v>
                </c:pt>
                <c:pt idx="34">
                  <c:v>7325</c:v>
                </c:pt>
                <c:pt idx="35">
                  <c:v>7184</c:v>
                </c:pt>
                <c:pt idx="36">
                  <c:v>7128</c:v>
                </c:pt>
                <c:pt idx="37">
                  <c:v>6962</c:v>
                </c:pt>
                <c:pt idx="38">
                  <c:v>6772</c:v>
                </c:pt>
                <c:pt idx="39">
                  <c:v>6663</c:v>
                </c:pt>
                <c:pt idx="40">
                  <c:v>6528</c:v>
                </c:pt>
                <c:pt idx="41">
                  <c:v>6336</c:v>
                </c:pt>
                <c:pt idx="42">
                  <c:v>6238</c:v>
                </c:pt>
                <c:pt idx="43">
                  <c:v>6080</c:v>
                </c:pt>
                <c:pt idx="44">
                  <c:v>5952</c:v>
                </c:pt>
                <c:pt idx="45">
                  <c:v>5856</c:v>
                </c:pt>
                <c:pt idx="46">
                  <c:v>5803</c:v>
                </c:pt>
                <c:pt idx="47">
                  <c:v>5698</c:v>
                </c:pt>
                <c:pt idx="48">
                  <c:v>5648</c:v>
                </c:pt>
                <c:pt idx="49">
                  <c:v>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B-481D-ACBF-50A9B6B75D7E}"/>
            </c:ext>
          </c:extLst>
        </c:ser>
        <c:ser>
          <c:idx val="0"/>
          <c:order val="3"/>
          <c:tx>
            <c:strRef>
              <c:f>'AHV_AVS_3.1_3.2'!$A$67:$B$67</c:f>
              <c:strCache>
                <c:ptCount val="2"/>
                <c:pt idx="0">
                  <c:v>Rentes de veufs</c:v>
                </c:pt>
                <c:pt idx="1">
                  <c:v>Witwerrenten</c:v>
                </c:pt>
              </c:strCache>
            </c:strRef>
          </c:tx>
          <c:marker>
            <c:symbol val="none"/>
          </c:marker>
          <c:cat>
            <c:numRef>
              <c:f>'AHV_AVS_3.1_3.2'!$C$64:$AZ$64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'AHV_AVS_3.1_3.2'!$C$67:$AZ$67</c:f>
              <c:numCache>
                <c:formatCode>#,##0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829</c:v>
                </c:pt>
                <c:pt idx="23">
                  <c:v>1810</c:v>
                </c:pt>
                <c:pt idx="24">
                  <c:v>1973</c:v>
                </c:pt>
                <c:pt idx="25">
                  <c:v>2059</c:v>
                </c:pt>
                <c:pt idx="26">
                  <c:v>2039</c:v>
                </c:pt>
                <c:pt idx="27">
                  <c:v>2093</c:v>
                </c:pt>
                <c:pt idx="28">
                  <c:v>2074</c:v>
                </c:pt>
                <c:pt idx="29">
                  <c:v>2101</c:v>
                </c:pt>
                <c:pt idx="30">
                  <c:v>2072</c:v>
                </c:pt>
                <c:pt idx="31">
                  <c:v>2098</c:v>
                </c:pt>
                <c:pt idx="32">
                  <c:v>2025</c:v>
                </c:pt>
                <c:pt idx="33">
                  <c:v>1987</c:v>
                </c:pt>
                <c:pt idx="34">
                  <c:v>1948</c:v>
                </c:pt>
                <c:pt idx="35">
                  <c:v>1901</c:v>
                </c:pt>
                <c:pt idx="36">
                  <c:v>1909</c:v>
                </c:pt>
                <c:pt idx="37">
                  <c:v>1816</c:v>
                </c:pt>
                <c:pt idx="38">
                  <c:v>1800</c:v>
                </c:pt>
                <c:pt idx="39">
                  <c:v>1747</c:v>
                </c:pt>
                <c:pt idx="40">
                  <c:v>1725</c:v>
                </c:pt>
                <c:pt idx="41">
                  <c:v>1679</c:v>
                </c:pt>
                <c:pt idx="42">
                  <c:v>1640</c:v>
                </c:pt>
                <c:pt idx="43">
                  <c:v>1591</c:v>
                </c:pt>
                <c:pt idx="44">
                  <c:v>1594</c:v>
                </c:pt>
                <c:pt idx="45">
                  <c:v>1601</c:v>
                </c:pt>
                <c:pt idx="46">
                  <c:v>1583</c:v>
                </c:pt>
                <c:pt idx="47">
                  <c:v>1639</c:v>
                </c:pt>
                <c:pt idx="48">
                  <c:v>2115</c:v>
                </c:pt>
                <c:pt idx="49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9F0-49EA-A367-EE7D8188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49208"/>
        <c:axId val="166449600"/>
      </c:lineChart>
      <c:catAx>
        <c:axId val="16644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49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644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449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82915685959424"/>
          <c:y val="0.76267967776940304"/>
          <c:w val="0.68439014478028959"/>
          <c:h val="0.17151484233484898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</xdr:col>
      <xdr:colOff>2952750</xdr:colOff>
      <xdr:row>23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F898B5-0BC6-42CD-8AD9-6B697B603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29</xdr:row>
      <xdr:rowOff>152400</xdr:rowOff>
    </xdr:from>
    <xdr:to>
      <xdr:col>1</xdr:col>
      <xdr:colOff>2962275</xdr:colOff>
      <xdr:row>50</xdr:row>
      <xdr:rowOff>133350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38338C9F-ADE7-406E-AC7B-96F0BE3FA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24</xdr:row>
      <xdr:rowOff>57150</xdr:rowOff>
    </xdr:from>
    <xdr:to>
      <xdr:col>1</xdr:col>
      <xdr:colOff>3034664</xdr:colOff>
      <xdr:row>26</xdr:row>
      <xdr:rowOff>91440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59758F9E-2A9D-4B4F-9ECA-12C21DF41395}"/>
            </a:ext>
          </a:extLst>
        </xdr:cNvPr>
        <xdr:cNvSpPr txBox="1">
          <a:spLocks noChangeArrowheads="1"/>
        </xdr:cNvSpPr>
      </xdr:nvSpPr>
      <xdr:spPr bwMode="auto">
        <a:xfrm>
          <a:off x="3162300" y="4476750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57150</xdr:colOff>
      <xdr:row>24</xdr:row>
      <xdr:rowOff>49529</xdr:rowOff>
    </xdr:from>
    <xdr:to>
      <xdr:col>0</xdr:col>
      <xdr:colOff>3044189</xdr:colOff>
      <xdr:row>26</xdr:row>
      <xdr:rowOff>129540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5A50680B-AC7C-4A22-93A8-4833E8FCD6AA}"/>
            </a:ext>
          </a:extLst>
        </xdr:cNvPr>
        <xdr:cNvSpPr txBox="1">
          <a:spLocks noChangeArrowheads="1"/>
        </xdr:cNvSpPr>
      </xdr:nvSpPr>
      <xdr:spPr bwMode="auto">
        <a:xfrm>
          <a:off x="57150" y="4469129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51</xdr:row>
      <xdr:rowOff>112396</xdr:rowOff>
    </xdr:from>
    <xdr:to>
      <xdr:col>1</xdr:col>
      <xdr:colOff>3044189</xdr:colOff>
      <xdr:row>53</xdr:row>
      <xdr:rowOff>146686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2890FE25-8416-4754-A511-63515B3F95DB}"/>
            </a:ext>
          </a:extLst>
        </xdr:cNvPr>
        <xdr:cNvSpPr txBox="1">
          <a:spLocks noChangeArrowheads="1"/>
        </xdr:cNvSpPr>
      </xdr:nvSpPr>
      <xdr:spPr bwMode="auto">
        <a:xfrm>
          <a:off x="3171825" y="9427846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66675</xdr:colOff>
      <xdr:row>51</xdr:row>
      <xdr:rowOff>104775</xdr:rowOff>
    </xdr:from>
    <xdr:to>
      <xdr:col>0</xdr:col>
      <xdr:colOff>3053714</xdr:colOff>
      <xdr:row>54</xdr:row>
      <xdr:rowOff>22861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D1059C72-DD4C-4B01-B746-9FB0325F6797}"/>
            </a:ext>
          </a:extLst>
        </xdr:cNvPr>
        <xdr:cNvSpPr txBox="1">
          <a:spLocks noChangeArrowheads="1"/>
        </xdr:cNvSpPr>
      </xdr:nvSpPr>
      <xdr:spPr bwMode="auto">
        <a:xfrm>
          <a:off x="66675" y="9420225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38</xdr:row>
      <xdr:rowOff>22860</xdr:rowOff>
    </xdr:from>
    <xdr:to>
      <xdr:col>1</xdr:col>
      <xdr:colOff>3040379</xdr:colOff>
      <xdr:row>40</xdr:row>
      <xdr:rowOff>76200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68015" y="8662035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91440</xdr:colOff>
      <xdr:row>38</xdr:row>
      <xdr:rowOff>53339</xdr:rowOff>
    </xdr:from>
    <xdr:to>
      <xdr:col>0</xdr:col>
      <xdr:colOff>3078479</xdr:colOff>
      <xdr:row>41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1440" y="8692514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50CD-A854-4EA1-A6B4-958AC35AB263}">
  <sheetPr>
    <pageSetUpPr fitToPage="1"/>
  </sheetPr>
  <dimension ref="A1:BI73"/>
  <sheetViews>
    <sheetView zoomScaleNormal="100" zoomScaleSheetLayoutView="50" workbookViewId="0"/>
  </sheetViews>
  <sheetFormatPr baseColWidth="10" defaultColWidth="11.5703125" defaultRowHeight="12.75" x14ac:dyDescent="0.2"/>
  <cols>
    <col min="1" max="2" width="46.7109375" style="94" customWidth="1"/>
    <col min="3" max="20" width="12.7109375" style="94" customWidth="1"/>
    <col min="21" max="22" width="12.7109375" style="94" customWidth="1" collapsed="1"/>
    <col min="23" max="28" width="12.7109375" style="94" customWidth="1"/>
    <col min="29" max="32" width="12.7109375" style="94" hidden="1" customWidth="1"/>
    <col min="33" max="33" width="12.7109375" style="94" hidden="1" customWidth="1" collapsed="1"/>
    <col min="34" max="35" width="12.7109375" style="94" hidden="1" customWidth="1"/>
    <col min="36" max="37" width="12.7109375" style="94" hidden="1" customWidth="1" collapsed="1"/>
    <col min="38" max="38" width="12.7109375" style="94" customWidth="1" collapsed="1"/>
    <col min="39" max="39" width="12.7109375" style="94" hidden="1" customWidth="1"/>
    <col min="40" max="43" width="12.7109375" style="94" hidden="1" customWidth="1" collapsed="1"/>
    <col min="44" max="47" width="12.7109375" style="94" hidden="1" customWidth="1"/>
    <col min="48" max="50" width="12.7109375" style="94" customWidth="1" collapsed="1"/>
    <col min="51" max="52" width="12.7109375" style="94" customWidth="1"/>
    <col min="53" max="54" width="11.85546875" style="94" customWidth="1"/>
    <col min="55" max="55" width="22.42578125" style="94" customWidth="1"/>
    <col min="56" max="59" width="11.85546875" style="94" customWidth="1"/>
    <col min="60" max="60" width="11.7109375" style="94" customWidth="1"/>
    <col min="61" max="16384" width="11.5703125" style="94"/>
  </cols>
  <sheetData>
    <row r="1" spans="1:22" ht="54.75" customHeight="1" x14ac:dyDescent="0.25">
      <c r="A1" s="92" t="s">
        <v>67</v>
      </c>
      <c r="B1" s="92" t="s">
        <v>68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1" spans="1:22" x14ac:dyDescent="0.2"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9" spans="1:22" ht="72" x14ac:dyDescent="0.2">
      <c r="A29" s="92" t="s">
        <v>69</v>
      </c>
      <c r="B29" s="92" t="s">
        <v>70</v>
      </c>
    </row>
    <row r="59" spans="2:52" x14ac:dyDescent="0.2">
      <c r="Q59" s="96"/>
      <c r="R59" s="96"/>
    </row>
    <row r="60" spans="2:52" x14ac:dyDescent="0.2">
      <c r="Q60" s="96"/>
    </row>
    <row r="63" spans="2:52" ht="15.75" x14ac:dyDescent="0.25">
      <c r="B63" s="97"/>
    </row>
    <row r="64" spans="2:52" x14ac:dyDescent="0.2">
      <c r="C64" s="98">
        <v>1975</v>
      </c>
      <c r="D64" s="98">
        <v>1976</v>
      </c>
      <c r="E64" s="98">
        <v>1977</v>
      </c>
      <c r="F64" s="98">
        <v>1978</v>
      </c>
      <c r="G64" s="98">
        <v>1979</v>
      </c>
      <c r="H64" s="98">
        <v>1980</v>
      </c>
      <c r="I64" s="98">
        <v>1981</v>
      </c>
      <c r="J64" s="98">
        <v>1982</v>
      </c>
      <c r="K64" s="98">
        <v>1983</v>
      </c>
      <c r="L64" s="98">
        <v>1984</v>
      </c>
      <c r="M64" s="98">
        <v>1985</v>
      </c>
      <c r="N64" s="98">
        <v>1986</v>
      </c>
      <c r="O64" s="98">
        <v>1987</v>
      </c>
      <c r="P64" s="98">
        <v>1988</v>
      </c>
      <c r="Q64" s="98">
        <v>1989</v>
      </c>
      <c r="R64" s="98">
        <v>1990</v>
      </c>
      <c r="S64" s="98">
        <v>1991</v>
      </c>
      <c r="T64" s="98">
        <v>1992</v>
      </c>
      <c r="U64" s="98">
        <v>1993</v>
      </c>
      <c r="V64" s="98">
        <v>1994</v>
      </c>
      <c r="W64" s="98">
        <v>1995</v>
      </c>
      <c r="X64" s="98">
        <v>1996</v>
      </c>
      <c r="Y64" s="98">
        <v>1997</v>
      </c>
      <c r="Z64" s="98">
        <v>1998</v>
      </c>
      <c r="AA64" s="98">
        <v>1999</v>
      </c>
      <c r="AB64" s="98">
        <v>2000</v>
      </c>
      <c r="AC64" s="98">
        <v>2001</v>
      </c>
      <c r="AD64" s="98">
        <v>2002</v>
      </c>
      <c r="AE64" s="98">
        <v>2003</v>
      </c>
      <c r="AF64" s="98">
        <v>2004</v>
      </c>
      <c r="AG64" s="98">
        <v>2005</v>
      </c>
      <c r="AH64" s="98">
        <v>2006</v>
      </c>
      <c r="AI64" s="98">
        <v>2007</v>
      </c>
      <c r="AJ64" s="98">
        <v>2008</v>
      </c>
      <c r="AK64" s="98">
        <v>2009</v>
      </c>
      <c r="AL64" s="98">
        <v>2010</v>
      </c>
      <c r="AM64" s="98">
        <v>2011</v>
      </c>
      <c r="AN64" s="98">
        <v>2012</v>
      </c>
      <c r="AO64" s="98">
        <v>2013</v>
      </c>
      <c r="AP64" s="98">
        <v>2014</v>
      </c>
      <c r="AQ64" s="98">
        <v>2015</v>
      </c>
      <c r="AR64" s="98">
        <v>2016</v>
      </c>
      <c r="AS64" s="98">
        <v>2017</v>
      </c>
      <c r="AT64" s="98">
        <v>2018</v>
      </c>
      <c r="AU64" s="98">
        <v>2019</v>
      </c>
      <c r="AV64" s="98">
        <v>2020</v>
      </c>
      <c r="AW64" s="98">
        <v>2021</v>
      </c>
      <c r="AX64" s="98">
        <v>2022</v>
      </c>
      <c r="AY64" s="98">
        <v>2023</v>
      </c>
      <c r="AZ64" s="98">
        <v>2024</v>
      </c>
    </row>
    <row r="65" spans="1:61" x14ac:dyDescent="0.2">
      <c r="A65" s="99" t="s">
        <v>24</v>
      </c>
      <c r="B65" s="99" t="s">
        <v>15</v>
      </c>
      <c r="C65" s="100">
        <v>905391</v>
      </c>
      <c r="D65" s="101">
        <v>917302</v>
      </c>
      <c r="E65" s="101">
        <v>920567</v>
      </c>
      <c r="F65" s="101">
        <v>932438</v>
      </c>
      <c r="G65" s="101">
        <v>946394</v>
      </c>
      <c r="H65" s="101">
        <v>949039</v>
      </c>
      <c r="I65" s="101">
        <v>949600</v>
      </c>
      <c r="J65" s="101">
        <v>958825</v>
      </c>
      <c r="K65" s="101">
        <v>969494</v>
      </c>
      <c r="L65" s="101">
        <v>981473</v>
      </c>
      <c r="M65" s="101">
        <v>993228</v>
      </c>
      <c r="N65" s="101">
        <v>1008594</v>
      </c>
      <c r="O65" s="101">
        <v>1024462</v>
      </c>
      <c r="P65" s="101">
        <v>1038699</v>
      </c>
      <c r="Q65" s="101">
        <v>1052414</v>
      </c>
      <c r="R65" s="101">
        <v>1061507</v>
      </c>
      <c r="S65" s="101">
        <v>1074633</v>
      </c>
      <c r="T65" s="101">
        <v>1086247</v>
      </c>
      <c r="U65" s="101">
        <v>1099644</v>
      </c>
      <c r="V65" s="101">
        <v>1110913</v>
      </c>
      <c r="W65" s="101">
        <v>1121749</v>
      </c>
      <c r="X65" s="101">
        <v>1133938</v>
      </c>
      <c r="Y65" s="101">
        <v>1144035</v>
      </c>
      <c r="Z65" s="101">
        <v>1158110</v>
      </c>
      <c r="AA65" s="101">
        <v>1172444</v>
      </c>
      <c r="AB65" s="101">
        <v>1185951</v>
      </c>
      <c r="AC65" s="101">
        <v>1190934</v>
      </c>
      <c r="AD65" s="101">
        <v>1201338</v>
      </c>
      <c r="AE65" s="101">
        <v>1215584</v>
      </c>
      <c r="AF65" s="101">
        <v>1234451</v>
      </c>
      <c r="AG65" s="101">
        <v>1229275</v>
      </c>
      <c r="AH65" s="101">
        <v>1251529</v>
      </c>
      <c r="AI65" s="101">
        <v>1280921</v>
      </c>
      <c r="AJ65" s="101">
        <v>1313253</v>
      </c>
      <c r="AK65" s="101">
        <v>1345817</v>
      </c>
      <c r="AL65" s="101">
        <v>1373743</v>
      </c>
      <c r="AM65" s="101">
        <v>1398508</v>
      </c>
      <c r="AN65" s="101">
        <v>1430350</v>
      </c>
      <c r="AO65" s="101">
        <v>1461211</v>
      </c>
      <c r="AP65" s="101">
        <v>1492747</v>
      </c>
      <c r="AQ65" s="101">
        <v>1518578</v>
      </c>
      <c r="AR65" s="101">
        <v>1548316</v>
      </c>
      <c r="AS65" s="101">
        <v>1574955</v>
      </c>
      <c r="AT65" s="101">
        <v>1602415</v>
      </c>
      <c r="AU65" s="101">
        <v>1631114</v>
      </c>
      <c r="AV65" s="101">
        <v>1659270</v>
      </c>
      <c r="AW65" s="101">
        <v>1686676</v>
      </c>
      <c r="AX65" s="101">
        <v>1716099</v>
      </c>
      <c r="AY65" s="101">
        <v>1749434</v>
      </c>
      <c r="AZ65" s="101">
        <v>1787806</v>
      </c>
    </row>
    <row r="66" spans="1:61" x14ac:dyDescent="0.2">
      <c r="A66" s="102" t="s">
        <v>54</v>
      </c>
      <c r="B66" s="102" t="s">
        <v>5</v>
      </c>
      <c r="C66" s="103">
        <v>54922</v>
      </c>
      <c r="D66" s="104">
        <v>54282</v>
      </c>
      <c r="E66" s="104">
        <v>52328</v>
      </c>
      <c r="F66" s="104">
        <v>52542</v>
      </c>
      <c r="G66" s="104">
        <v>54391</v>
      </c>
      <c r="H66" s="104">
        <v>54967</v>
      </c>
      <c r="I66" s="104">
        <v>55701</v>
      </c>
      <c r="J66" s="104">
        <v>55983</v>
      </c>
      <c r="K66" s="104">
        <v>55895</v>
      </c>
      <c r="L66" s="104">
        <v>55305</v>
      </c>
      <c r="M66" s="104">
        <v>54909</v>
      </c>
      <c r="N66" s="104">
        <v>54332</v>
      </c>
      <c r="O66" s="104">
        <v>53646</v>
      </c>
      <c r="P66" s="104">
        <v>52922</v>
      </c>
      <c r="Q66" s="104">
        <v>51972</v>
      </c>
      <c r="R66" s="104">
        <v>51190</v>
      </c>
      <c r="S66" s="104">
        <v>50219</v>
      </c>
      <c r="T66" s="104">
        <v>49601</v>
      </c>
      <c r="U66" s="104">
        <v>48645</v>
      </c>
      <c r="V66" s="104">
        <v>47909</v>
      </c>
      <c r="W66" s="104">
        <v>47200</v>
      </c>
      <c r="X66" s="104">
        <v>46494</v>
      </c>
      <c r="Y66" s="104">
        <v>45676</v>
      </c>
      <c r="Z66" s="104">
        <v>45890</v>
      </c>
      <c r="AA66" s="104">
        <v>45994</v>
      </c>
      <c r="AB66" s="104">
        <v>45991</v>
      </c>
      <c r="AC66" s="104">
        <v>48765</v>
      </c>
      <c r="AD66" s="104">
        <v>48779</v>
      </c>
      <c r="AE66" s="104">
        <v>48568</v>
      </c>
      <c r="AF66" s="104">
        <v>48375</v>
      </c>
      <c r="AG66" s="104">
        <v>51596</v>
      </c>
      <c r="AH66" s="104">
        <v>51450</v>
      </c>
      <c r="AI66" s="104">
        <v>51173</v>
      </c>
      <c r="AJ66" s="104">
        <v>50620</v>
      </c>
      <c r="AK66" s="104">
        <v>50049</v>
      </c>
      <c r="AL66" s="104">
        <v>49644</v>
      </c>
      <c r="AM66" s="104">
        <v>49405</v>
      </c>
      <c r="AN66" s="104">
        <v>48772</v>
      </c>
      <c r="AO66" s="104">
        <v>48657</v>
      </c>
      <c r="AP66" s="104">
        <v>48452</v>
      </c>
      <c r="AQ66" s="104">
        <v>48467</v>
      </c>
      <c r="AR66" s="104">
        <v>48239</v>
      </c>
      <c r="AS66" s="104">
        <v>48064</v>
      </c>
      <c r="AT66" s="104">
        <v>47943</v>
      </c>
      <c r="AU66" s="104">
        <v>47787</v>
      </c>
      <c r="AV66" s="104">
        <v>47387</v>
      </c>
      <c r="AW66" s="104">
        <v>47551</v>
      </c>
      <c r="AX66" s="104">
        <v>47363</v>
      </c>
      <c r="AY66" s="104">
        <v>46742</v>
      </c>
      <c r="AZ66" s="104">
        <v>45976</v>
      </c>
    </row>
    <row r="67" spans="1:61" x14ac:dyDescent="0.2">
      <c r="A67" s="102" t="s">
        <v>55</v>
      </c>
      <c r="B67" s="102" t="s">
        <v>53</v>
      </c>
      <c r="C67" s="103" t="s">
        <v>77</v>
      </c>
      <c r="D67" s="104" t="s">
        <v>77</v>
      </c>
      <c r="E67" s="104" t="s">
        <v>77</v>
      </c>
      <c r="F67" s="104" t="s">
        <v>77</v>
      </c>
      <c r="G67" s="104" t="s">
        <v>77</v>
      </c>
      <c r="H67" s="104" t="s">
        <v>77</v>
      </c>
      <c r="I67" s="104" t="s">
        <v>77</v>
      </c>
      <c r="J67" s="104" t="s">
        <v>77</v>
      </c>
      <c r="K67" s="104" t="s">
        <v>77</v>
      </c>
      <c r="L67" s="104" t="s">
        <v>77</v>
      </c>
      <c r="M67" s="104" t="s">
        <v>77</v>
      </c>
      <c r="N67" s="104" t="s">
        <v>77</v>
      </c>
      <c r="O67" s="104" t="s">
        <v>77</v>
      </c>
      <c r="P67" s="104" t="s">
        <v>77</v>
      </c>
      <c r="Q67" s="104" t="s">
        <v>77</v>
      </c>
      <c r="R67" s="104" t="s">
        <v>77</v>
      </c>
      <c r="S67" s="104" t="s">
        <v>77</v>
      </c>
      <c r="T67" s="104" t="s">
        <v>77</v>
      </c>
      <c r="U67" s="104" t="s">
        <v>77</v>
      </c>
      <c r="V67" s="104" t="s">
        <v>77</v>
      </c>
      <c r="W67" s="104" t="s">
        <v>77</v>
      </c>
      <c r="X67" s="104" t="s">
        <v>77</v>
      </c>
      <c r="Y67" s="104">
        <v>829</v>
      </c>
      <c r="Z67" s="104">
        <v>1810</v>
      </c>
      <c r="AA67" s="104">
        <v>1973</v>
      </c>
      <c r="AB67" s="104">
        <v>2059</v>
      </c>
      <c r="AC67" s="104">
        <v>2039</v>
      </c>
      <c r="AD67" s="104">
        <v>2093</v>
      </c>
      <c r="AE67" s="104">
        <v>2074</v>
      </c>
      <c r="AF67" s="104">
        <v>2101</v>
      </c>
      <c r="AG67" s="104">
        <v>2072</v>
      </c>
      <c r="AH67" s="104">
        <v>2098</v>
      </c>
      <c r="AI67" s="104">
        <v>2025</v>
      </c>
      <c r="AJ67" s="104">
        <v>1987</v>
      </c>
      <c r="AK67" s="104">
        <v>1948</v>
      </c>
      <c r="AL67" s="104">
        <v>1901</v>
      </c>
      <c r="AM67" s="104">
        <v>1909</v>
      </c>
      <c r="AN67" s="104">
        <v>1816</v>
      </c>
      <c r="AO67" s="104">
        <v>1800</v>
      </c>
      <c r="AP67" s="104">
        <v>1747</v>
      </c>
      <c r="AQ67" s="104">
        <v>1725</v>
      </c>
      <c r="AR67" s="104">
        <v>1679</v>
      </c>
      <c r="AS67" s="104">
        <v>1640</v>
      </c>
      <c r="AT67" s="104">
        <v>1591</v>
      </c>
      <c r="AU67" s="104">
        <v>1594</v>
      </c>
      <c r="AV67" s="104">
        <v>1601</v>
      </c>
      <c r="AW67" s="104">
        <v>1583</v>
      </c>
      <c r="AX67" s="104">
        <v>1639</v>
      </c>
      <c r="AY67" s="104">
        <v>2115</v>
      </c>
      <c r="AZ67" s="104">
        <v>2649</v>
      </c>
    </row>
    <row r="68" spans="1:61" x14ac:dyDescent="0.2">
      <c r="A68" s="102" t="s">
        <v>25</v>
      </c>
      <c r="B68" s="102" t="s">
        <v>2</v>
      </c>
      <c r="C68" s="105" t="s">
        <v>78</v>
      </c>
      <c r="D68" s="106" t="s">
        <v>78</v>
      </c>
      <c r="E68" s="106" t="s">
        <v>78</v>
      </c>
      <c r="F68" s="106" t="s">
        <v>78</v>
      </c>
      <c r="G68" s="106" t="s">
        <v>78</v>
      </c>
      <c r="H68" s="106" t="s">
        <v>78</v>
      </c>
      <c r="I68" s="106" t="s">
        <v>78</v>
      </c>
      <c r="J68" s="106" t="s">
        <v>78</v>
      </c>
      <c r="K68" s="106" t="s">
        <v>78</v>
      </c>
      <c r="L68" s="106" t="s">
        <v>78</v>
      </c>
      <c r="M68" s="106" t="s">
        <v>78</v>
      </c>
      <c r="N68" s="106" t="s">
        <v>78</v>
      </c>
      <c r="O68" s="106" t="s">
        <v>78</v>
      </c>
      <c r="P68" s="106" t="s">
        <v>78</v>
      </c>
      <c r="Q68" s="106">
        <v>26002</v>
      </c>
      <c r="R68" s="106">
        <v>24654</v>
      </c>
      <c r="S68" s="106">
        <v>23600</v>
      </c>
      <c r="T68" s="106">
        <v>22896</v>
      </c>
      <c r="U68" s="106">
        <v>22498</v>
      </c>
      <c r="V68" s="106">
        <v>22383</v>
      </c>
      <c r="W68" s="106">
        <v>22113</v>
      </c>
      <c r="X68" s="106">
        <v>21928</v>
      </c>
      <c r="Y68" s="106">
        <v>21711</v>
      </c>
      <c r="Z68" s="106">
        <v>21807</v>
      </c>
      <c r="AA68" s="106">
        <v>22139</v>
      </c>
      <c r="AB68" s="106">
        <v>22135</v>
      </c>
      <c r="AC68" s="106">
        <v>21929</v>
      </c>
      <c r="AD68" s="106">
        <v>21804</v>
      </c>
      <c r="AE68" s="106">
        <v>21588</v>
      </c>
      <c r="AF68" s="106">
        <v>21676</v>
      </c>
      <c r="AG68" s="106">
        <v>21367</v>
      </c>
      <c r="AH68" s="106">
        <v>20892</v>
      </c>
      <c r="AI68" s="106">
        <v>20563</v>
      </c>
      <c r="AJ68" s="106">
        <v>20195</v>
      </c>
      <c r="AK68" s="106">
        <v>20072</v>
      </c>
      <c r="AL68" s="106">
        <v>19685</v>
      </c>
      <c r="AM68" s="106">
        <v>19168</v>
      </c>
      <c r="AN68" s="106">
        <v>18709</v>
      </c>
      <c r="AO68" s="106">
        <v>18321</v>
      </c>
      <c r="AP68" s="106">
        <v>17932</v>
      </c>
      <c r="AQ68" s="106">
        <v>17667</v>
      </c>
      <c r="AR68" s="106">
        <v>17177</v>
      </c>
      <c r="AS68" s="106">
        <v>16791</v>
      </c>
      <c r="AT68" s="106">
        <v>16400</v>
      </c>
      <c r="AU68" s="106">
        <v>16000</v>
      </c>
      <c r="AV68" s="106">
        <v>15807</v>
      </c>
      <c r="AW68" s="106">
        <v>15784</v>
      </c>
      <c r="AX68" s="106">
        <v>15308</v>
      </c>
      <c r="AY68" s="106">
        <v>15022</v>
      </c>
      <c r="AZ68" s="106">
        <v>14890</v>
      </c>
    </row>
    <row r="69" spans="1:61" s="95" customFormat="1" ht="13.5" thickBot="1" x14ac:dyDescent="0.25">
      <c r="A69" s="107" t="s">
        <v>26</v>
      </c>
      <c r="B69" s="107" t="s">
        <v>3</v>
      </c>
      <c r="C69" s="108" t="s">
        <v>78</v>
      </c>
      <c r="D69" s="109" t="s">
        <v>78</v>
      </c>
      <c r="E69" s="109" t="s">
        <v>78</v>
      </c>
      <c r="F69" s="109" t="s">
        <v>78</v>
      </c>
      <c r="G69" s="109" t="s">
        <v>78</v>
      </c>
      <c r="H69" s="109" t="s">
        <v>78</v>
      </c>
      <c r="I69" s="109" t="s">
        <v>78</v>
      </c>
      <c r="J69" s="109" t="s">
        <v>78</v>
      </c>
      <c r="K69" s="109" t="s">
        <v>78</v>
      </c>
      <c r="L69" s="109" t="s">
        <v>78</v>
      </c>
      <c r="M69" s="109" t="s">
        <v>78</v>
      </c>
      <c r="N69" s="109" t="s">
        <v>78</v>
      </c>
      <c r="O69" s="109" t="s">
        <v>78</v>
      </c>
      <c r="P69" s="109" t="s">
        <v>78</v>
      </c>
      <c r="Q69" s="109">
        <v>7705</v>
      </c>
      <c r="R69" s="109">
        <v>7507</v>
      </c>
      <c r="S69" s="109">
        <v>7278</v>
      </c>
      <c r="T69" s="109">
        <v>7154</v>
      </c>
      <c r="U69" s="109">
        <v>7077</v>
      </c>
      <c r="V69" s="109">
        <v>6961</v>
      </c>
      <c r="W69" s="109">
        <v>6899</v>
      </c>
      <c r="X69" s="109">
        <v>7052</v>
      </c>
      <c r="Y69" s="109">
        <v>6987</v>
      </c>
      <c r="Z69" s="109">
        <v>7293</v>
      </c>
      <c r="AA69" s="109">
        <v>7530</v>
      </c>
      <c r="AB69" s="109">
        <v>7713</v>
      </c>
      <c r="AC69" s="109">
        <v>7669</v>
      </c>
      <c r="AD69" s="109">
        <v>7644</v>
      </c>
      <c r="AE69" s="109">
        <v>7577</v>
      </c>
      <c r="AF69" s="109">
        <v>7620</v>
      </c>
      <c r="AG69" s="109">
        <v>7571</v>
      </c>
      <c r="AH69" s="109">
        <v>7638</v>
      </c>
      <c r="AI69" s="109">
        <v>7563</v>
      </c>
      <c r="AJ69" s="109">
        <v>7450</v>
      </c>
      <c r="AK69" s="109">
        <v>7325</v>
      </c>
      <c r="AL69" s="109">
        <v>7184</v>
      </c>
      <c r="AM69" s="109">
        <v>7128</v>
      </c>
      <c r="AN69" s="109">
        <v>6962</v>
      </c>
      <c r="AO69" s="109">
        <v>6772</v>
      </c>
      <c r="AP69" s="109">
        <v>6663</v>
      </c>
      <c r="AQ69" s="109">
        <v>6528</v>
      </c>
      <c r="AR69" s="109">
        <v>6336</v>
      </c>
      <c r="AS69" s="109">
        <v>6238</v>
      </c>
      <c r="AT69" s="109">
        <v>6080</v>
      </c>
      <c r="AU69" s="109">
        <v>5952</v>
      </c>
      <c r="AV69" s="109">
        <v>5856</v>
      </c>
      <c r="AW69" s="109">
        <v>5803</v>
      </c>
      <c r="AX69" s="109">
        <v>5698</v>
      </c>
      <c r="AY69" s="109">
        <v>5648</v>
      </c>
      <c r="AZ69" s="109">
        <v>5645</v>
      </c>
      <c r="BA69" s="94"/>
      <c r="BB69" s="94"/>
      <c r="BC69" s="94"/>
      <c r="BD69" s="94"/>
      <c r="BE69" s="94"/>
      <c r="BF69" s="94"/>
      <c r="BG69" s="94"/>
      <c r="BH69" s="94"/>
      <c r="BI69" s="94"/>
    </row>
    <row r="71" spans="1:61" x14ac:dyDescent="0.2"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</row>
    <row r="72" spans="1:61" x14ac:dyDescent="0.2"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110"/>
      <c r="AZ72" s="110"/>
    </row>
    <row r="73" spans="1:61" x14ac:dyDescent="0.2"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</row>
  </sheetData>
  <phoneticPr fontId="4" type="noConversion"/>
  <pageMargins left="0.39370078740157483" right="0.31496062992125984" top="0.35433070866141736" bottom="0.35433070866141736" header="0.31496062992125984" footer="0.31496062992125984"/>
  <pageSetup paperSize="9" scale="6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3"/>
  <sheetViews>
    <sheetView tabSelected="1" zoomScaleNormal="100" zoomScaleSheetLayoutView="50" workbookViewId="0"/>
  </sheetViews>
  <sheetFormatPr baseColWidth="10" defaultColWidth="11.5703125" defaultRowHeight="12.75" outlineLevelRow="1" outlineLevelCol="1" x14ac:dyDescent="0.2"/>
  <cols>
    <col min="1" max="2" width="46.7109375" style="3" customWidth="1"/>
    <col min="3" max="29" width="12.7109375" style="3" hidden="1" customWidth="1" outlineLevel="1"/>
    <col min="30" max="30" width="12.7109375" style="3" customWidth="1" collapsed="1"/>
    <col min="31" max="47" width="12.7109375" style="3" hidden="1" customWidth="1" outlineLevel="1"/>
    <col min="48" max="49" width="12.7109375" style="3" hidden="1" customWidth="1" outlineLevel="1" collapsed="1"/>
    <col min="50" max="54" width="12.7109375" style="3" hidden="1" customWidth="1" outlineLevel="1"/>
    <col min="55" max="55" width="12.7109375" style="3" customWidth="1" collapsed="1"/>
    <col min="56" max="59" width="12.7109375" style="3" hidden="1" customWidth="1" outlineLevel="1"/>
    <col min="60" max="60" width="12.7109375" style="3" hidden="1" customWidth="1" outlineLevel="1" collapsed="1"/>
    <col min="61" max="62" width="12.7109375" style="3" hidden="1" customWidth="1" outlineLevel="1"/>
    <col min="63" max="65" width="12.7109375" style="3" hidden="1" customWidth="1" outlineLevel="1" collapsed="1"/>
    <col min="66" max="66" width="12.7109375" style="3" hidden="1" customWidth="1" outlineLevel="1"/>
    <col min="67" max="70" width="12.7109375" style="3" hidden="1" customWidth="1" outlineLevel="1" collapsed="1"/>
    <col min="71" max="74" width="12.7109375" style="3" hidden="1" customWidth="1" outlineLevel="1"/>
    <col min="75" max="75" width="12.7109375" style="3" customWidth="1" collapsed="1"/>
    <col min="76" max="77" width="12.7109375" style="3" hidden="1" customWidth="1" outlineLevel="1" collapsed="1"/>
    <col min="78" max="78" width="12.7109375" style="3" customWidth="1" collapsed="1"/>
    <col min="79" max="81" width="12.7109375" style="3" customWidth="1"/>
    <col min="82" max="83" width="11.85546875" style="3" customWidth="1"/>
    <col min="84" max="84" width="22.42578125" style="3" customWidth="1"/>
    <col min="85" max="88" width="11.85546875" style="3" customWidth="1"/>
    <col min="89" max="89" width="11.7109375" style="3" customWidth="1"/>
    <col min="90" max="16384" width="11.5703125" style="3"/>
  </cols>
  <sheetData>
    <row r="1" spans="1:92" ht="54.75" customHeight="1" x14ac:dyDescent="0.25">
      <c r="A1" s="1" t="s">
        <v>71</v>
      </c>
      <c r="B1" s="1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92" ht="39.6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CB2" s="5" t="s">
        <v>73</v>
      </c>
      <c r="CC2" s="6" t="s">
        <v>74</v>
      </c>
      <c r="CN2" s="7"/>
    </row>
    <row r="3" spans="1:92" ht="39.6" customHeight="1" x14ac:dyDescent="0.2">
      <c r="C3" s="8">
        <v>1948</v>
      </c>
      <c r="D3" s="8">
        <v>1949</v>
      </c>
      <c r="E3" s="8">
        <v>1950</v>
      </c>
      <c r="F3" s="8">
        <v>1951</v>
      </c>
      <c r="G3" s="8">
        <v>1952</v>
      </c>
      <c r="H3" s="8">
        <v>1953</v>
      </c>
      <c r="I3" s="8">
        <v>1954</v>
      </c>
      <c r="J3" s="8">
        <v>1955</v>
      </c>
      <c r="K3" s="8">
        <v>1956</v>
      </c>
      <c r="L3" s="8">
        <v>1957</v>
      </c>
      <c r="M3" s="8">
        <v>1958</v>
      </c>
      <c r="N3" s="8">
        <v>1959</v>
      </c>
      <c r="O3" s="8">
        <v>1960</v>
      </c>
      <c r="P3" s="8">
        <v>1961</v>
      </c>
      <c r="Q3" s="8">
        <v>1962</v>
      </c>
      <c r="R3" s="8">
        <v>1963</v>
      </c>
      <c r="S3" s="8">
        <v>1964</v>
      </c>
      <c r="T3" s="8">
        <v>1965</v>
      </c>
      <c r="U3" s="8">
        <v>1966</v>
      </c>
      <c r="V3" s="8">
        <v>1967</v>
      </c>
      <c r="W3" s="8">
        <v>1968</v>
      </c>
      <c r="X3" s="8">
        <v>1969</v>
      </c>
      <c r="Y3" s="8">
        <v>1970</v>
      </c>
      <c r="Z3" s="8">
        <v>1971</v>
      </c>
      <c r="AA3" s="8">
        <v>1972</v>
      </c>
      <c r="AB3" s="8">
        <v>1973</v>
      </c>
      <c r="AC3" s="8">
        <v>1974</v>
      </c>
      <c r="AD3" s="8">
        <v>1975</v>
      </c>
      <c r="AE3" s="8">
        <v>1976</v>
      </c>
      <c r="AF3" s="8">
        <v>1977</v>
      </c>
      <c r="AG3" s="8">
        <v>1978</v>
      </c>
      <c r="AH3" s="8">
        <v>1979</v>
      </c>
      <c r="AI3" s="8" t="s">
        <v>28</v>
      </c>
      <c r="AJ3" s="8">
        <v>1981</v>
      </c>
      <c r="AK3" s="8" t="s">
        <v>29</v>
      </c>
      <c r="AL3" s="8">
        <v>1983</v>
      </c>
      <c r="AM3" s="8" t="s">
        <v>30</v>
      </c>
      <c r="AN3" s="8">
        <v>1985</v>
      </c>
      <c r="AO3" s="8" t="s">
        <v>31</v>
      </c>
      <c r="AP3" s="8">
        <v>1987</v>
      </c>
      <c r="AQ3" s="8" t="s">
        <v>32</v>
      </c>
      <c r="AR3" s="8">
        <v>1989</v>
      </c>
      <c r="AS3" s="8" t="s">
        <v>33</v>
      </c>
      <c r="AT3" s="8">
        <v>1991</v>
      </c>
      <c r="AU3" s="8" t="s">
        <v>34</v>
      </c>
      <c r="AV3" s="8" t="s">
        <v>35</v>
      </c>
      <c r="AW3" s="8">
        <v>1994</v>
      </c>
      <c r="AX3" s="8" t="s">
        <v>36</v>
      </c>
      <c r="AY3" s="8">
        <v>1996</v>
      </c>
      <c r="AZ3" s="8" t="s">
        <v>37</v>
      </c>
      <c r="BA3" s="8">
        <v>1998</v>
      </c>
      <c r="BB3" s="8" t="s">
        <v>38</v>
      </c>
      <c r="BC3" s="8">
        <v>2000</v>
      </c>
      <c r="BD3" s="8" t="s">
        <v>39</v>
      </c>
      <c r="BE3" s="8">
        <v>2002</v>
      </c>
      <c r="BF3" s="8" t="s">
        <v>40</v>
      </c>
      <c r="BG3" s="8">
        <v>2004</v>
      </c>
      <c r="BH3" s="8" t="s">
        <v>41</v>
      </c>
      <c r="BI3" s="8">
        <v>2006</v>
      </c>
      <c r="BJ3" s="8" t="s">
        <v>42</v>
      </c>
      <c r="BK3" s="8">
        <v>2008</v>
      </c>
      <c r="BL3" s="8" t="s">
        <v>43</v>
      </c>
      <c r="BM3" s="8">
        <v>2010</v>
      </c>
      <c r="BN3" s="8" t="s">
        <v>44</v>
      </c>
      <c r="BO3" s="8">
        <v>2012</v>
      </c>
      <c r="BP3" s="8" t="s">
        <v>45</v>
      </c>
      <c r="BQ3" s="8">
        <v>2014</v>
      </c>
      <c r="BR3" s="8" t="s">
        <v>46</v>
      </c>
      <c r="BS3" s="8">
        <v>2016</v>
      </c>
      <c r="BT3" s="8">
        <v>2017</v>
      </c>
      <c r="BU3" s="8">
        <v>2018</v>
      </c>
      <c r="BV3" s="8" t="s">
        <v>47</v>
      </c>
      <c r="BW3" s="8">
        <v>2020</v>
      </c>
      <c r="BX3" s="8">
        <v>2021</v>
      </c>
      <c r="BY3" s="8">
        <v>2022</v>
      </c>
      <c r="BZ3" s="8">
        <v>2023</v>
      </c>
      <c r="CA3" s="8">
        <v>2024</v>
      </c>
      <c r="CB3" s="9" t="s">
        <v>75</v>
      </c>
      <c r="CC3" s="10" t="s">
        <v>76</v>
      </c>
      <c r="CD3" s="11"/>
      <c r="CF3" s="11"/>
    </row>
    <row r="4" spans="1:92" ht="26.25" customHeight="1" x14ac:dyDescent="0.2">
      <c r="A4" s="12" t="s">
        <v>57</v>
      </c>
      <c r="B4" s="12" t="s">
        <v>58</v>
      </c>
      <c r="C4" s="13">
        <v>4582</v>
      </c>
      <c r="D4" s="14" t="s">
        <v>78</v>
      </c>
      <c r="E4" s="14">
        <v>4694</v>
      </c>
      <c r="F4" s="14" t="s">
        <v>78</v>
      </c>
      <c r="G4" s="14" t="s">
        <v>78</v>
      </c>
      <c r="H4" s="14" t="s">
        <v>78</v>
      </c>
      <c r="I4" s="14" t="s">
        <v>78</v>
      </c>
      <c r="J4" s="14">
        <v>4979</v>
      </c>
      <c r="K4" s="14" t="s">
        <v>78</v>
      </c>
      <c r="L4" s="14" t="s">
        <v>78</v>
      </c>
      <c r="M4" s="14" t="s">
        <v>78</v>
      </c>
      <c r="N4" s="14" t="s">
        <v>78</v>
      </c>
      <c r="O4" s="14">
        <v>5362</v>
      </c>
      <c r="P4" s="14">
        <v>5496</v>
      </c>
      <c r="Q4" s="14">
        <v>5660</v>
      </c>
      <c r="R4" s="14">
        <v>5789</v>
      </c>
      <c r="S4" s="14">
        <v>5887</v>
      </c>
      <c r="T4" s="14">
        <v>5943</v>
      </c>
      <c r="U4" s="14">
        <v>5996</v>
      </c>
      <c r="V4" s="14">
        <v>6063</v>
      </c>
      <c r="W4" s="14">
        <v>6132</v>
      </c>
      <c r="X4" s="14">
        <v>6212</v>
      </c>
      <c r="Y4" s="14">
        <v>6267</v>
      </c>
      <c r="Z4" s="14">
        <v>6343.2929999999997</v>
      </c>
      <c r="AA4" s="14">
        <v>6401.3689999999997</v>
      </c>
      <c r="AB4" s="14">
        <v>6441.1419999999998</v>
      </c>
      <c r="AC4" s="14">
        <v>6459.9920000000002</v>
      </c>
      <c r="AD4" s="14">
        <v>6403.5209999999997</v>
      </c>
      <c r="AE4" s="14">
        <v>6333.3130000000001</v>
      </c>
      <c r="AF4" s="14">
        <v>6316.424</v>
      </c>
      <c r="AG4" s="14">
        <v>6332.5680000000002</v>
      </c>
      <c r="AH4" s="14">
        <v>6350.84</v>
      </c>
      <c r="AI4" s="14">
        <v>6385.2290000000003</v>
      </c>
      <c r="AJ4" s="14">
        <v>6429.1679999999997</v>
      </c>
      <c r="AK4" s="14">
        <v>6467.2370000000001</v>
      </c>
      <c r="AL4" s="14">
        <v>6481.9750000000004</v>
      </c>
      <c r="AM4" s="14">
        <v>6505.1480000000001</v>
      </c>
      <c r="AN4" s="14">
        <v>6533.3209999999999</v>
      </c>
      <c r="AO4" s="14">
        <v>6572.9430000000002</v>
      </c>
      <c r="AP4" s="14">
        <v>6619.0119999999997</v>
      </c>
      <c r="AQ4" s="14">
        <v>6671.5360000000001</v>
      </c>
      <c r="AR4" s="14">
        <v>6723.0420000000004</v>
      </c>
      <c r="AS4" s="14">
        <v>6796.2790000000005</v>
      </c>
      <c r="AT4" s="14">
        <v>6880.0879999999997</v>
      </c>
      <c r="AU4" s="14">
        <v>6943.0950000000003</v>
      </c>
      <c r="AV4" s="14">
        <v>6988.8580000000002</v>
      </c>
      <c r="AW4" s="14">
        <v>7036.8519999999999</v>
      </c>
      <c r="AX4" s="14">
        <v>7080.9480000000003</v>
      </c>
      <c r="AY4" s="14">
        <v>7105.4459999999999</v>
      </c>
      <c r="AZ4" s="14">
        <v>7113.3729999999996</v>
      </c>
      <c r="BA4" s="14">
        <v>7131.8879999999999</v>
      </c>
      <c r="BB4" s="14">
        <v>7166.7380000000003</v>
      </c>
      <c r="BC4" s="14">
        <v>7209.0420000000004</v>
      </c>
      <c r="BD4" s="14">
        <v>7285.2139999999999</v>
      </c>
      <c r="BE4" s="14">
        <v>7342.9809999999998</v>
      </c>
      <c r="BF4" s="14">
        <v>7405.0510000000004</v>
      </c>
      <c r="BG4" s="14">
        <v>7454</v>
      </c>
      <c r="BH4" s="14">
        <v>7501.2550000000001</v>
      </c>
      <c r="BI4" s="14">
        <v>7557.6090000000004</v>
      </c>
      <c r="BJ4" s="14">
        <v>7618.5990000000002</v>
      </c>
      <c r="BK4" s="14">
        <v>7711.0559999999996</v>
      </c>
      <c r="BL4" s="14">
        <v>7801.2780000000002</v>
      </c>
      <c r="BM4" s="14">
        <v>7877.5709999999999</v>
      </c>
      <c r="BN4" s="14">
        <v>7912.3980000000001</v>
      </c>
      <c r="BO4" s="14">
        <v>7996.8609999999999</v>
      </c>
      <c r="BP4" s="14">
        <v>8089.3455000000004</v>
      </c>
      <c r="BQ4" s="14">
        <v>8188.6485000000002</v>
      </c>
      <c r="BR4" s="14">
        <v>8282.3960000000006</v>
      </c>
      <c r="BS4" s="14">
        <v>8373.3379999999997</v>
      </c>
      <c r="BT4" s="14">
        <v>8451.84</v>
      </c>
      <c r="BU4" s="14">
        <v>8514.3284999999996</v>
      </c>
      <c r="BV4" s="14">
        <v>8575.2800000000007</v>
      </c>
      <c r="BW4" s="14">
        <v>8638.1664999999994</v>
      </c>
      <c r="BX4" s="14">
        <v>8704.5455000000002</v>
      </c>
      <c r="BY4" s="14">
        <v>8777.0879999999997</v>
      </c>
      <c r="BZ4" s="14">
        <v>8888.8215</v>
      </c>
      <c r="CA4" s="15">
        <v>9006.6435000000001</v>
      </c>
      <c r="CB4" s="16">
        <f>(CA4-BZ4)/ABS(BZ4)</f>
        <v>1.3255075490041072E-2</v>
      </c>
      <c r="CC4" s="17">
        <f>IF(ISERROR(AVERAGE((BR4-BQ4)/ABS(BQ4),(BS4-BR4)/ABS(BR4),(BT4-BS4)/ABS(BS4),(BU4-BT4)/ABS(BT4),(BV4-BU4)/ABS(BU4),(BW4-BV4)/ABS(BV4),(BX4-BW4)/ABS(BW4),(BY4-BX4)/ABS(BX4),(BZ4-BY4)/ABS(BY4),(CA4-BZ4)/ABS(BZ4))),"–",AVERAGE((BR4-BQ4)/ABS(BQ4),(BS4-BR4)/ABS(BR4),(BT4-BS4)/ABS(BS4),(BU4-BT4)/ABS(BT4),(BV4-BU4)/ABS(BU4),(BW4-BV4)/ABS(BV4),(BX4-BW4)/ABS(BW4),(BY4-BX4)/ABS(BX4),(BZ4-BY4)/ABS(BY4),(CA4-BZ4)/ABS(BZ4)))</f>
        <v>9.5692957532911814E-3</v>
      </c>
    </row>
    <row r="5" spans="1:92" ht="16.5" customHeight="1" x14ac:dyDescent="0.2">
      <c r="A5" s="18" t="s">
        <v>59</v>
      </c>
      <c r="B5" s="18" t="s">
        <v>60</v>
      </c>
      <c r="C5" s="19">
        <v>2108</v>
      </c>
      <c r="D5" s="20" t="s">
        <v>78</v>
      </c>
      <c r="E5" s="20">
        <v>2162</v>
      </c>
      <c r="F5" s="20" t="s">
        <v>78</v>
      </c>
      <c r="G5" s="20" t="s">
        <v>78</v>
      </c>
      <c r="H5" s="20" t="s">
        <v>78</v>
      </c>
      <c r="I5" s="20" t="s">
        <v>78</v>
      </c>
      <c r="J5" s="20">
        <v>2572</v>
      </c>
      <c r="K5" s="20" t="s">
        <v>78</v>
      </c>
      <c r="L5" s="20" t="s">
        <v>78</v>
      </c>
      <c r="M5" s="20" t="s">
        <v>78</v>
      </c>
      <c r="N5" s="20" t="s">
        <v>78</v>
      </c>
      <c r="O5" s="20">
        <v>2961.3713523299839</v>
      </c>
      <c r="P5" s="20">
        <v>3093.848187540787</v>
      </c>
      <c r="Q5" s="20">
        <v>3208.5388152383889</v>
      </c>
      <c r="R5" s="20">
        <v>3257.2321245664843</v>
      </c>
      <c r="S5" s="20">
        <v>3306.9097187150792</v>
      </c>
      <c r="T5" s="20">
        <v>3286.638406450053</v>
      </c>
      <c r="U5" s="20">
        <v>3276.012682213317</v>
      </c>
      <c r="V5" s="20">
        <v>3294.016897213708</v>
      </c>
      <c r="W5" s="20">
        <v>3314.4339753224162</v>
      </c>
      <c r="X5" s="20">
        <v>3367.663082434412</v>
      </c>
      <c r="Y5" s="20">
        <v>3412.8502897487283</v>
      </c>
      <c r="Z5" s="20">
        <v>3470.9958966955064</v>
      </c>
      <c r="AA5" s="20">
        <v>3517.4384397611307</v>
      </c>
      <c r="AB5" s="20">
        <v>3552.8567433210505</v>
      </c>
      <c r="AC5" s="20">
        <v>3550.4825271903396</v>
      </c>
      <c r="AD5" s="20">
        <v>3379.9649206231957</v>
      </c>
      <c r="AE5" s="20">
        <v>3288.1887701265237</v>
      </c>
      <c r="AF5" s="20">
        <v>3301.6801261008177</v>
      </c>
      <c r="AG5" s="20">
        <v>3333.2685005740254</v>
      </c>
      <c r="AH5" s="20">
        <v>3396.8349628920341</v>
      </c>
      <c r="AI5" s="20">
        <v>3471.308345012671</v>
      </c>
      <c r="AJ5" s="20">
        <v>3549.1030000000001</v>
      </c>
      <c r="AK5" s="20">
        <v>3598.1970000000001</v>
      </c>
      <c r="AL5" s="20">
        <v>3627.3784999999998</v>
      </c>
      <c r="AM5" s="20">
        <v>3676.6547500000001</v>
      </c>
      <c r="AN5" s="20">
        <v>3786.4078749999999</v>
      </c>
      <c r="AO5" s="20">
        <v>3874.1164374999998</v>
      </c>
      <c r="AP5" s="20">
        <v>3974.2442187500001</v>
      </c>
      <c r="AQ5" s="20">
        <v>4077.0586093749998</v>
      </c>
      <c r="AR5" s="20">
        <v>4131.8453046875002</v>
      </c>
      <c r="AS5" s="20">
        <v>4291.482</v>
      </c>
      <c r="AT5" s="20">
        <v>4361.5590000000002</v>
      </c>
      <c r="AU5" s="20">
        <v>4328.7039999999997</v>
      </c>
      <c r="AV5" s="20">
        <v>4269.1509999999998</v>
      </c>
      <c r="AW5" s="20">
        <v>4278.8869999999997</v>
      </c>
      <c r="AX5" s="20">
        <v>4294.6580000000004</v>
      </c>
      <c r="AY5" s="20">
        <v>4322.6779999999999</v>
      </c>
      <c r="AZ5" s="20">
        <v>4393.0730000000003</v>
      </c>
      <c r="BA5" s="20">
        <v>4424.8405000000002</v>
      </c>
      <c r="BB5" s="20">
        <v>4456.6210000000001</v>
      </c>
      <c r="BC5" s="20">
        <v>4552.9579999999996</v>
      </c>
      <c r="BD5" s="20">
        <v>4582.1009999999997</v>
      </c>
      <c r="BE5" s="20">
        <v>4667.0839999999998</v>
      </c>
      <c r="BF5" s="20">
        <v>4730.6959999999999</v>
      </c>
      <c r="BG5" s="20">
        <v>4766.66</v>
      </c>
      <c r="BH5" s="20">
        <v>4842.4430000000002</v>
      </c>
      <c r="BI5" s="20">
        <v>4930.4120000000003</v>
      </c>
      <c r="BJ5" s="20">
        <v>5003.1059999999998</v>
      </c>
      <c r="BK5" s="20">
        <v>5123.027</v>
      </c>
      <c r="BL5" s="20">
        <v>5174.5169999999998</v>
      </c>
      <c r="BM5" s="20">
        <v>5254.701</v>
      </c>
      <c r="BN5" s="20">
        <v>5349.8909999999996</v>
      </c>
      <c r="BO5" s="20">
        <v>5426.0209999999997</v>
      </c>
      <c r="BP5" s="20">
        <v>5507.3360000000002</v>
      </c>
      <c r="BQ5" s="20">
        <v>5579.6270000000004</v>
      </c>
      <c r="BR5" s="20">
        <v>5636.7150000000001</v>
      </c>
      <c r="BS5" s="20">
        <v>5682.6840000000002</v>
      </c>
      <c r="BT5" s="20">
        <v>5735.5020000000004</v>
      </c>
      <c r="BU5" s="20">
        <v>5795.2470000000003</v>
      </c>
      <c r="BV5" s="20">
        <v>5847.8159999999998</v>
      </c>
      <c r="BW5" s="20">
        <v>5849.8779999999997</v>
      </c>
      <c r="BX5" s="20">
        <v>5905.6090000000004</v>
      </c>
      <c r="BY5" s="20">
        <v>5915.916115147731</v>
      </c>
      <c r="BZ5" s="21">
        <v>5989.2720507006097</v>
      </c>
      <c r="CA5" s="22">
        <v>6029.2770643967133</v>
      </c>
      <c r="CB5" s="23">
        <f>(CA5-BZ5)/ABS(BZ5)</f>
        <v>6.6794450740343108E-3</v>
      </c>
      <c r="CC5" s="24">
        <f>IF(ISERROR(AVERAGE((BR5-BQ5)/ABS(BQ5),(BS5-BR5)/ABS(BR5),(BT5-BS5)/ABS(BS5),(BU5-BT5)/ABS(BT5),(BV5-BU5)/ABS(BU5),(BW5-BV5)/ABS(BV5),(BX5-BW5)/ABS(BW5),(BY5-BX5)/ABS(BX5),(BZ5-BY5)/ABS(BY5),(CA5-BZ5)/ABS(BZ5))),"–",AVERAGE((BR5-BQ5)/ABS(BQ5),(BS5-BR5)/ABS(BR5),(BT5-BS5)/ABS(BS5),(BU5-BT5)/ABS(BT5),(BV5-BU5)/ABS(BU5),(BW5-BV5)/ABS(BV5),(BX5-BW5)/ABS(BW5),(BY5-BX5)/ABS(BX5),(BZ5-BY5)/ABS(BY5),(CA5-BZ5)/ABS(BZ5)))</f>
        <v>7.7873084901884226E-3</v>
      </c>
    </row>
    <row r="6" spans="1:92" ht="16.5" customHeight="1" x14ac:dyDescent="0.2">
      <c r="A6" s="18" t="s">
        <v>61</v>
      </c>
      <c r="B6" s="18" t="s">
        <v>62</v>
      </c>
      <c r="C6" s="19">
        <v>217325</v>
      </c>
      <c r="D6" s="20">
        <v>251790</v>
      </c>
      <c r="E6" s="20">
        <v>278844</v>
      </c>
      <c r="F6" s="20">
        <v>353329</v>
      </c>
      <c r="G6" s="20">
        <v>384902</v>
      </c>
      <c r="H6" s="20">
        <v>409187</v>
      </c>
      <c r="I6" s="20">
        <v>440906</v>
      </c>
      <c r="J6" s="20">
        <v>461492</v>
      </c>
      <c r="K6" s="20">
        <v>548137</v>
      </c>
      <c r="L6" s="20">
        <v>637502</v>
      </c>
      <c r="M6" s="20">
        <v>656069</v>
      </c>
      <c r="N6" s="20">
        <v>681674</v>
      </c>
      <c r="O6" s="20">
        <v>685577</v>
      </c>
      <c r="P6" s="20">
        <v>633421</v>
      </c>
      <c r="Q6" s="20">
        <v>733172</v>
      </c>
      <c r="R6" s="20">
        <v>742990</v>
      </c>
      <c r="S6" s="20">
        <v>781974</v>
      </c>
      <c r="T6" s="20">
        <v>806359</v>
      </c>
      <c r="U6" s="20">
        <v>827338</v>
      </c>
      <c r="V6" s="20">
        <v>840350</v>
      </c>
      <c r="W6" s="20">
        <v>871744</v>
      </c>
      <c r="X6" s="20">
        <v>888841</v>
      </c>
      <c r="Y6" s="20" t="s">
        <v>78</v>
      </c>
      <c r="Z6" s="20" t="s">
        <v>78</v>
      </c>
      <c r="AA6" s="20" t="s">
        <v>78</v>
      </c>
      <c r="AB6" s="20" t="s">
        <v>78</v>
      </c>
      <c r="AC6" s="20" t="s">
        <v>78</v>
      </c>
      <c r="AD6" s="20">
        <v>961491</v>
      </c>
      <c r="AE6" s="20">
        <v>974161</v>
      </c>
      <c r="AF6" s="20">
        <v>983426</v>
      </c>
      <c r="AG6" s="20">
        <v>1000449</v>
      </c>
      <c r="AH6" s="20">
        <v>1023579</v>
      </c>
      <c r="AI6" s="20">
        <v>1030003</v>
      </c>
      <c r="AJ6" s="20">
        <v>1034708</v>
      </c>
      <c r="AK6" s="20">
        <v>1048997</v>
      </c>
      <c r="AL6" s="20">
        <v>1065555</v>
      </c>
      <c r="AM6" s="20">
        <v>1083735</v>
      </c>
      <c r="AN6" s="20">
        <v>1103190</v>
      </c>
      <c r="AO6" s="20">
        <v>1128197</v>
      </c>
      <c r="AP6" s="20">
        <v>1153723</v>
      </c>
      <c r="AQ6" s="20">
        <v>1178883</v>
      </c>
      <c r="AR6" s="20">
        <v>1204464</v>
      </c>
      <c r="AS6" s="20">
        <v>1225388</v>
      </c>
      <c r="AT6" s="20">
        <v>1250727</v>
      </c>
      <c r="AU6" s="20">
        <v>1276000</v>
      </c>
      <c r="AV6" s="20">
        <v>1304562</v>
      </c>
      <c r="AW6" s="20">
        <v>1330463</v>
      </c>
      <c r="AX6" s="20">
        <v>1358220</v>
      </c>
      <c r="AY6" s="20">
        <v>1392387</v>
      </c>
      <c r="AZ6" s="20">
        <v>1421619</v>
      </c>
      <c r="BA6" s="20">
        <v>1449673</v>
      </c>
      <c r="BB6" s="20">
        <v>1483732</v>
      </c>
      <c r="BC6" s="20">
        <v>1515954</v>
      </c>
      <c r="BD6" s="20">
        <v>1547948</v>
      </c>
      <c r="BE6" s="20">
        <v>1579658</v>
      </c>
      <c r="BF6" s="20">
        <v>1624106</v>
      </c>
      <c r="BG6" s="20">
        <v>1677697</v>
      </c>
      <c r="BH6" s="20">
        <v>1698329</v>
      </c>
      <c r="BI6" s="20">
        <v>1749177</v>
      </c>
      <c r="BJ6" s="20">
        <v>1808234</v>
      </c>
      <c r="BK6" s="20">
        <v>1868973</v>
      </c>
      <c r="BL6" s="20">
        <v>1929149</v>
      </c>
      <c r="BM6" s="20">
        <v>1981208</v>
      </c>
      <c r="BN6" s="20">
        <v>2031279</v>
      </c>
      <c r="BO6" s="20">
        <v>2088396</v>
      </c>
      <c r="BP6" s="20">
        <v>2142753</v>
      </c>
      <c r="BQ6" s="20">
        <v>2196459</v>
      </c>
      <c r="BR6" s="20">
        <v>2239821</v>
      </c>
      <c r="BS6" s="20">
        <v>2285454</v>
      </c>
      <c r="BT6" s="20">
        <v>2324849</v>
      </c>
      <c r="BU6" s="20">
        <v>2363780</v>
      </c>
      <c r="BV6" s="20">
        <v>2403764</v>
      </c>
      <c r="BW6" s="20">
        <v>2438761</v>
      </c>
      <c r="BX6" s="20">
        <v>2470725</v>
      </c>
      <c r="BY6" s="20">
        <v>2504898</v>
      </c>
      <c r="BZ6" s="20">
        <v>2545861</v>
      </c>
      <c r="CA6" s="25">
        <v>2594748</v>
      </c>
      <c r="CB6" s="26">
        <f t="shared" ref="CB6:CB38" si="0">(CA6-BZ6)/ABS(BZ6)</f>
        <v>1.9202540908557067E-2</v>
      </c>
      <c r="CC6" s="17">
        <f t="shared" ref="CC6:CC38" si="1">IF(ISERROR(AVERAGE((BR6-BQ6)/ABS(BQ6),(BS6-BR6)/ABS(BR6),(BT6-BS6)/ABS(BS6),(BU6-BT6)/ABS(BT6),(BV6-BU6)/ABS(BU6),(BW6-BV6)/ABS(BV6),(BX6-BW6)/ABS(BW6),(BY6-BX6)/ABS(BX6),(BZ6-BY6)/ABS(BY6),(CA6-BZ6)/ABS(BZ6))),"–",AVERAGE((BR6-BQ6)/ABS(BQ6),(BS6-BR6)/ABS(BR6),(BT6-BS6)/ABS(BS6),(BU6-BT6)/ABS(BT6),(BV6-BU6)/ABS(BU6),(BW6-BV6)/ABS(BV6),(BX6-BW6)/ABS(BW6),(BY6-BX6)/ABS(BX6),(BZ6-BY6)/ABS(BY6),(CA6-BZ6)/ABS(BZ6)))</f>
        <v>1.6806620687547385E-2</v>
      </c>
    </row>
    <row r="7" spans="1:92" ht="16.5" customHeight="1" x14ac:dyDescent="0.2">
      <c r="A7" s="18" t="s">
        <v>63</v>
      </c>
      <c r="B7" s="18" t="s">
        <v>64</v>
      </c>
      <c r="C7" s="27" t="s">
        <v>77</v>
      </c>
      <c r="D7" s="28" t="s">
        <v>77</v>
      </c>
      <c r="E7" s="28" t="s">
        <v>77</v>
      </c>
      <c r="F7" s="28" t="s">
        <v>77</v>
      </c>
      <c r="G7" s="28" t="s">
        <v>77</v>
      </c>
      <c r="H7" s="28" t="s">
        <v>77</v>
      </c>
      <c r="I7" s="28" t="s">
        <v>77</v>
      </c>
      <c r="J7" s="28" t="s">
        <v>77</v>
      </c>
      <c r="K7" s="28" t="s">
        <v>77</v>
      </c>
      <c r="L7" s="28" t="s">
        <v>77</v>
      </c>
      <c r="M7" s="28" t="s">
        <v>77</v>
      </c>
      <c r="N7" s="28" t="s">
        <v>77</v>
      </c>
      <c r="O7" s="28" t="s">
        <v>77</v>
      </c>
      <c r="P7" s="28" t="s">
        <v>77</v>
      </c>
      <c r="Q7" s="28" t="s">
        <v>77</v>
      </c>
      <c r="R7" s="28" t="s">
        <v>77</v>
      </c>
      <c r="S7" s="28">
        <v>35993</v>
      </c>
      <c r="T7" s="28">
        <v>45186</v>
      </c>
      <c r="U7" s="28">
        <v>48316</v>
      </c>
      <c r="V7" s="28">
        <v>50180</v>
      </c>
      <c r="W7" s="28">
        <v>52737</v>
      </c>
      <c r="X7" s="28">
        <v>53454</v>
      </c>
      <c r="Y7" s="28" t="s">
        <v>78</v>
      </c>
      <c r="Z7" s="28" t="s">
        <v>78</v>
      </c>
      <c r="AA7" s="28" t="s">
        <v>78</v>
      </c>
      <c r="AB7" s="28" t="s">
        <v>78</v>
      </c>
      <c r="AC7" s="28" t="s">
        <v>78</v>
      </c>
      <c r="AD7" s="28">
        <v>48316</v>
      </c>
      <c r="AE7" s="28">
        <v>49460</v>
      </c>
      <c r="AF7" s="28">
        <v>49784</v>
      </c>
      <c r="AG7" s="28">
        <v>51154</v>
      </c>
      <c r="AH7" s="28">
        <v>55392</v>
      </c>
      <c r="AI7" s="28">
        <v>63754</v>
      </c>
      <c r="AJ7" s="28">
        <v>70532</v>
      </c>
      <c r="AK7" s="28">
        <v>69592</v>
      </c>
      <c r="AL7" s="28">
        <v>67035</v>
      </c>
      <c r="AM7" s="28">
        <v>64719</v>
      </c>
      <c r="AN7" s="28">
        <v>63222</v>
      </c>
      <c r="AO7" s="28">
        <v>63170</v>
      </c>
      <c r="AP7" s="28">
        <v>62869</v>
      </c>
      <c r="AQ7" s="28">
        <v>61535</v>
      </c>
      <c r="AR7" s="28">
        <v>60049</v>
      </c>
      <c r="AS7" s="28">
        <v>59561</v>
      </c>
      <c r="AT7" s="28">
        <v>58933</v>
      </c>
      <c r="AU7" s="28">
        <v>59002</v>
      </c>
      <c r="AV7" s="28">
        <v>58756</v>
      </c>
      <c r="AW7" s="28">
        <v>58500</v>
      </c>
      <c r="AX7" s="28">
        <v>59294</v>
      </c>
      <c r="AY7" s="28">
        <v>61159</v>
      </c>
      <c r="AZ7" s="28">
        <v>62171</v>
      </c>
      <c r="BA7" s="28">
        <v>63514</v>
      </c>
      <c r="BB7" s="28">
        <v>65744</v>
      </c>
      <c r="BC7" s="28">
        <v>67535</v>
      </c>
      <c r="BD7" s="28">
        <v>76045</v>
      </c>
      <c r="BE7" s="28">
        <v>73875</v>
      </c>
      <c r="BF7" s="28">
        <v>69059</v>
      </c>
      <c r="BG7" s="28">
        <v>62462</v>
      </c>
      <c r="BH7" s="28">
        <v>66724</v>
      </c>
      <c r="BI7" s="28">
        <v>69241</v>
      </c>
      <c r="BJ7" s="28">
        <v>70752</v>
      </c>
      <c r="BK7" s="28">
        <v>68723</v>
      </c>
      <c r="BL7" s="28">
        <v>66832</v>
      </c>
      <c r="BM7" s="28">
        <v>64905</v>
      </c>
      <c r="BN7" s="28">
        <v>63054</v>
      </c>
      <c r="BO7" s="28">
        <v>61306</v>
      </c>
      <c r="BP7" s="28">
        <v>59972</v>
      </c>
      <c r="BQ7" s="28">
        <v>58698</v>
      </c>
      <c r="BR7" s="28">
        <v>57290</v>
      </c>
      <c r="BS7" s="28">
        <v>55566</v>
      </c>
      <c r="BT7" s="28">
        <v>54123</v>
      </c>
      <c r="BU7" s="28">
        <v>52609</v>
      </c>
      <c r="BV7" s="28">
        <v>51395</v>
      </c>
      <c r="BW7" s="28">
        <v>50459</v>
      </c>
      <c r="BX7" s="28">
        <v>49276</v>
      </c>
      <c r="BY7" s="28">
        <v>47481</v>
      </c>
      <c r="BZ7" s="28">
        <v>46462</v>
      </c>
      <c r="CA7" s="25">
        <v>46317</v>
      </c>
      <c r="CB7" s="26">
        <f t="shared" si="0"/>
        <v>-3.120829925530541E-3</v>
      </c>
      <c r="CC7" s="17">
        <f t="shared" si="1"/>
        <v>-2.3376421885649312E-2</v>
      </c>
    </row>
    <row r="8" spans="1:92" ht="16.5" customHeight="1" thickBot="1" x14ac:dyDescent="0.25">
      <c r="A8" s="18" t="s">
        <v>65</v>
      </c>
      <c r="B8" s="18" t="s">
        <v>66</v>
      </c>
      <c r="C8" s="29">
        <v>65000</v>
      </c>
      <c r="D8" s="30">
        <v>72195</v>
      </c>
      <c r="E8" s="30">
        <v>77910</v>
      </c>
      <c r="F8" s="30">
        <v>92580</v>
      </c>
      <c r="G8" s="30">
        <v>99375</v>
      </c>
      <c r="H8" s="30">
        <v>104545</v>
      </c>
      <c r="I8" s="30">
        <v>108910</v>
      </c>
      <c r="J8" s="30">
        <v>112094</v>
      </c>
      <c r="K8" s="30">
        <v>129348</v>
      </c>
      <c r="L8" s="30">
        <v>125061</v>
      </c>
      <c r="M8" s="30">
        <v>128044</v>
      </c>
      <c r="N8" s="30">
        <v>131881</v>
      </c>
      <c r="O8" s="30">
        <v>129768</v>
      </c>
      <c r="P8" s="30">
        <v>112205</v>
      </c>
      <c r="Q8" s="30">
        <v>129989</v>
      </c>
      <c r="R8" s="30">
        <v>128177</v>
      </c>
      <c r="S8" s="30">
        <v>121456</v>
      </c>
      <c r="T8" s="30">
        <v>122337</v>
      </c>
      <c r="U8" s="30">
        <v>121973</v>
      </c>
      <c r="V8" s="30">
        <v>122456</v>
      </c>
      <c r="W8" s="30">
        <v>123298</v>
      </c>
      <c r="X8" s="30">
        <v>123248</v>
      </c>
      <c r="Y8" s="30" t="s">
        <v>78</v>
      </c>
      <c r="Z8" s="30" t="s">
        <v>78</v>
      </c>
      <c r="AA8" s="30" t="s">
        <v>78</v>
      </c>
      <c r="AB8" s="30" t="s">
        <v>78</v>
      </c>
      <c r="AC8" s="30" t="s">
        <v>78</v>
      </c>
      <c r="AD8" s="30">
        <v>124021</v>
      </c>
      <c r="AE8" s="30">
        <v>123148</v>
      </c>
      <c r="AF8" s="30">
        <v>123250</v>
      </c>
      <c r="AG8" s="30">
        <v>124209</v>
      </c>
      <c r="AH8" s="30">
        <v>131679</v>
      </c>
      <c r="AI8" s="30">
        <v>132239</v>
      </c>
      <c r="AJ8" s="30">
        <v>134744</v>
      </c>
      <c r="AK8" s="30">
        <v>135909</v>
      </c>
      <c r="AL8" s="30">
        <v>136576</v>
      </c>
      <c r="AM8" s="30">
        <v>135681</v>
      </c>
      <c r="AN8" s="30">
        <v>134220</v>
      </c>
      <c r="AO8" s="30">
        <v>132248</v>
      </c>
      <c r="AP8" s="30">
        <v>129933</v>
      </c>
      <c r="AQ8" s="30">
        <v>127988</v>
      </c>
      <c r="AR8" s="30">
        <v>125434</v>
      </c>
      <c r="AS8" s="30">
        <v>122923</v>
      </c>
      <c r="AT8" s="30">
        <v>120494</v>
      </c>
      <c r="AU8" s="30">
        <v>118848</v>
      </c>
      <c r="AV8" s="30">
        <v>117015</v>
      </c>
      <c r="AW8" s="30">
        <v>115630</v>
      </c>
      <c r="AX8" s="30">
        <v>114753</v>
      </c>
      <c r="AY8" s="30">
        <v>114489</v>
      </c>
      <c r="AZ8" s="30">
        <v>113687</v>
      </c>
      <c r="BA8" s="30">
        <v>116534</v>
      </c>
      <c r="BB8" s="30">
        <v>119629</v>
      </c>
      <c r="BC8" s="30">
        <v>122166</v>
      </c>
      <c r="BD8" s="30">
        <v>128179</v>
      </c>
      <c r="BE8" s="30">
        <v>130040</v>
      </c>
      <c r="BF8" s="30">
        <v>132331</v>
      </c>
      <c r="BG8" s="30">
        <v>135602</v>
      </c>
      <c r="BH8" s="30">
        <v>142926</v>
      </c>
      <c r="BI8" s="30">
        <v>146235</v>
      </c>
      <c r="BJ8" s="30">
        <v>149657</v>
      </c>
      <c r="BK8" s="30">
        <v>152451</v>
      </c>
      <c r="BL8" s="30">
        <v>155967</v>
      </c>
      <c r="BM8" s="30">
        <v>159106</v>
      </c>
      <c r="BN8" s="30">
        <v>162437</v>
      </c>
      <c r="BO8" s="30">
        <v>165653</v>
      </c>
      <c r="BP8" s="30">
        <v>169443</v>
      </c>
      <c r="BQ8" s="30">
        <v>173328</v>
      </c>
      <c r="BR8" s="30">
        <v>177733</v>
      </c>
      <c r="BS8" s="30">
        <v>181833</v>
      </c>
      <c r="BT8" s="30">
        <v>186323</v>
      </c>
      <c r="BU8" s="30">
        <v>191082</v>
      </c>
      <c r="BV8" s="30">
        <v>196120</v>
      </c>
      <c r="BW8" s="30">
        <v>201060</v>
      </c>
      <c r="BX8" s="30">
        <v>207116</v>
      </c>
      <c r="BY8" s="30">
        <v>211991</v>
      </c>
      <c r="BZ8" s="30">
        <v>217800</v>
      </c>
      <c r="CA8" s="31">
        <v>223724</v>
      </c>
      <c r="CB8" s="26">
        <f t="shared" si="0"/>
        <v>2.7199265381083564E-2</v>
      </c>
      <c r="CC8" s="32">
        <f t="shared" si="1"/>
        <v>2.5853078100775723E-2</v>
      </c>
    </row>
    <row r="9" spans="1:92" ht="16.5" customHeight="1" x14ac:dyDescent="0.2">
      <c r="A9" s="33"/>
      <c r="B9" s="33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6"/>
      <c r="CC9" s="17"/>
      <c r="CD9" s="37"/>
    </row>
    <row r="10" spans="1:92" ht="36" customHeight="1" x14ac:dyDescent="0.25">
      <c r="A10" s="18" t="s">
        <v>49</v>
      </c>
      <c r="B10" s="18" t="s">
        <v>48</v>
      </c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40"/>
      <c r="CC10" s="17"/>
      <c r="CD10" s="40"/>
    </row>
    <row r="11" spans="1:92" ht="16.5" customHeight="1" x14ac:dyDescent="0.2">
      <c r="A11" s="41" t="s">
        <v>7</v>
      </c>
      <c r="B11" s="18" t="s">
        <v>4</v>
      </c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4"/>
      <c r="CC11" s="17"/>
      <c r="CD11" s="44"/>
    </row>
    <row r="12" spans="1:92" x14ac:dyDescent="0.2">
      <c r="A12" s="45" t="s">
        <v>16</v>
      </c>
      <c r="B12" s="45" t="s">
        <v>8</v>
      </c>
      <c r="C12" s="46">
        <v>136621</v>
      </c>
      <c r="D12" s="47">
        <v>153455</v>
      </c>
      <c r="E12" s="47">
        <v>166239</v>
      </c>
      <c r="F12" s="47">
        <v>208377</v>
      </c>
      <c r="G12" s="47">
        <v>225617</v>
      </c>
      <c r="H12" s="47">
        <v>238565</v>
      </c>
      <c r="I12" s="47">
        <v>257387</v>
      </c>
      <c r="J12" s="47">
        <v>269065</v>
      </c>
      <c r="K12" s="47">
        <v>318435</v>
      </c>
      <c r="L12" s="47">
        <v>382872</v>
      </c>
      <c r="M12" s="47">
        <v>394058</v>
      </c>
      <c r="N12" s="47">
        <v>408677</v>
      </c>
      <c r="O12" s="47">
        <v>413342</v>
      </c>
      <c r="P12" s="47">
        <v>385031</v>
      </c>
      <c r="Q12" s="47">
        <v>442730</v>
      </c>
      <c r="R12" s="47">
        <v>449443</v>
      </c>
      <c r="S12" s="47">
        <v>482171</v>
      </c>
      <c r="T12" s="47">
        <v>497671</v>
      </c>
      <c r="U12" s="47">
        <v>510834</v>
      </c>
      <c r="V12" s="47">
        <v>518704</v>
      </c>
      <c r="W12" s="47">
        <v>536972</v>
      </c>
      <c r="X12" s="47">
        <v>547352</v>
      </c>
      <c r="Y12" s="47" t="s">
        <v>78</v>
      </c>
      <c r="Z12" s="47" t="s">
        <v>78</v>
      </c>
      <c r="AA12" s="47" t="s">
        <v>78</v>
      </c>
      <c r="AB12" s="47" t="s">
        <v>78</v>
      </c>
      <c r="AC12" s="47" t="s">
        <v>78</v>
      </c>
      <c r="AD12" s="47">
        <v>583872</v>
      </c>
      <c r="AE12" s="47">
        <v>591024</v>
      </c>
      <c r="AF12" s="47">
        <v>593644</v>
      </c>
      <c r="AG12" s="47">
        <v>599479</v>
      </c>
      <c r="AH12" s="47">
        <v>606260</v>
      </c>
      <c r="AI12" s="47">
        <v>603614</v>
      </c>
      <c r="AJ12" s="47">
        <v>602096</v>
      </c>
      <c r="AK12" s="47">
        <v>608868</v>
      </c>
      <c r="AL12" s="47">
        <v>618170</v>
      </c>
      <c r="AM12" s="47">
        <v>627705</v>
      </c>
      <c r="AN12" s="47">
        <v>636244</v>
      </c>
      <c r="AO12" s="47">
        <v>645778</v>
      </c>
      <c r="AP12" s="47">
        <v>655022</v>
      </c>
      <c r="AQ12" s="47">
        <v>664072</v>
      </c>
      <c r="AR12" s="47">
        <v>672810</v>
      </c>
      <c r="AS12" s="47">
        <v>678543</v>
      </c>
      <c r="AT12" s="47">
        <v>686808</v>
      </c>
      <c r="AU12" s="47">
        <v>693794</v>
      </c>
      <c r="AV12" s="47">
        <v>702024</v>
      </c>
      <c r="AW12" s="47">
        <v>708876</v>
      </c>
      <c r="AX12" s="47">
        <v>715033</v>
      </c>
      <c r="AY12" s="47">
        <v>721336</v>
      </c>
      <c r="AZ12" s="47">
        <v>725741</v>
      </c>
      <c r="BA12" s="47">
        <v>732523</v>
      </c>
      <c r="BB12" s="47">
        <v>740396</v>
      </c>
      <c r="BC12" s="47">
        <v>746249</v>
      </c>
      <c r="BD12" s="47">
        <v>734700</v>
      </c>
      <c r="BE12" s="47">
        <v>737280</v>
      </c>
      <c r="BF12" s="47">
        <v>743850</v>
      </c>
      <c r="BG12" s="47">
        <v>752889</v>
      </c>
      <c r="BH12" s="47">
        <v>738432</v>
      </c>
      <c r="BI12" s="47">
        <v>748614</v>
      </c>
      <c r="BJ12" s="47">
        <v>762944</v>
      </c>
      <c r="BK12" s="47">
        <v>779094</v>
      </c>
      <c r="BL12" s="47">
        <v>794154</v>
      </c>
      <c r="BM12" s="47">
        <v>804744</v>
      </c>
      <c r="BN12" s="47">
        <v>811564</v>
      </c>
      <c r="BO12" s="47">
        <v>825597</v>
      </c>
      <c r="BP12" s="47">
        <v>839229</v>
      </c>
      <c r="BQ12" s="47">
        <v>854035</v>
      </c>
      <c r="BR12" s="47">
        <v>865038</v>
      </c>
      <c r="BS12" s="47">
        <v>879296</v>
      </c>
      <c r="BT12" s="47">
        <v>891545</v>
      </c>
      <c r="BU12" s="47">
        <v>904829</v>
      </c>
      <c r="BV12" s="47">
        <v>918522</v>
      </c>
      <c r="BW12" s="47">
        <v>932591</v>
      </c>
      <c r="BX12" s="47">
        <v>945897</v>
      </c>
      <c r="BY12" s="47">
        <v>960235</v>
      </c>
      <c r="BZ12" s="47">
        <v>976779</v>
      </c>
      <c r="CA12" s="47">
        <v>996384</v>
      </c>
      <c r="CB12" s="48">
        <f>(CA12-BZ12)/ABS(BZ12)</f>
        <v>2.0071070323993453E-2</v>
      </c>
      <c r="CC12" s="49">
        <f t="shared" si="1"/>
        <v>1.5537280523069569E-2</v>
      </c>
      <c r="CD12" s="48"/>
    </row>
    <row r="13" spans="1:92" ht="12" customHeight="1" x14ac:dyDescent="0.2">
      <c r="A13" s="45" t="s">
        <v>21</v>
      </c>
      <c r="B13" s="45" t="s">
        <v>10</v>
      </c>
      <c r="C13" s="50">
        <v>44.2896907015271</v>
      </c>
      <c r="D13" s="51">
        <v>40.980410652417106</v>
      </c>
      <c r="E13" s="51">
        <v>42.340356103762261</v>
      </c>
      <c r="F13" s="51">
        <v>43.4200857500268</v>
      </c>
      <c r="G13" s="51">
        <v>43.948255044315509</v>
      </c>
      <c r="H13" s="51">
        <v>44.942198143063735</v>
      </c>
      <c r="I13" s="51">
        <v>55.40404462281829</v>
      </c>
      <c r="J13" s="51">
        <v>56.325269141904997</v>
      </c>
      <c r="K13" s="51">
        <v>62.061051051758334</v>
      </c>
      <c r="L13" s="51">
        <v>69.133725936257207</v>
      </c>
      <c r="M13" s="51">
        <v>70.540491606988468</v>
      </c>
      <c r="N13" s="51">
        <v>71.929596090963443</v>
      </c>
      <c r="O13" s="51">
        <v>74.334465970874803</v>
      </c>
      <c r="P13" s="51">
        <v>103.43855429822534</v>
      </c>
      <c r="Q13" s="51">
        <v>97.358678445854878</v>
      </c>
      <c r="R13" s="51">
        <v>99.405175498709895</v>
      </c>
      <c r="S13" s="51">
        <v>145.55535173206187</v>
      </c>
      <c r="T13" s="51">
        <v>147.43162006961762</v>
      </c>
      <c r="U13" s="51">
        <v>150.09029980058753</v>
      </c>
      <c r="V13" s="51">
        <v>167.75007269720948</v>
      </c>
      <c r="W13" s="51">
        <v>170.72908992461433</v>
      </c>
      <c r="X13" s="51">
        <v>236.30515760424737</v>
      </c>
      <c r="Y13" s="51" t="s">
        <v>78</v>
      </c>
      <c r="Z13" s="51" t="s">
        <v>78</v>
      </c>
      <c r="AA13" s="51" t="s">
        <v>78</v>
      </c>
      <c r="AB13" s="51" t="s">
        <v>78</v>
      </c>
      <c r="AC13" s="51" t="s">
        <v>78</v>
      </c>
      <c r="AD13" s="51">
        <v>681.6922202126492</v>
      </c>
      <c r="AE13" s="51">
        <v>689.79686104117593</v>
      </c>
      <c r="AF13" s="51">
        <v>731.3002405482074</v>
      </c>
      <c r="AG13" s="51">
        <v>738.21434946011459</v>
      </c>
      <c r="AH13" s="51">
        <v>744.61947019430602</v>
      </c>
      <c r="AI13" s="51">
        <v>786.07852037891769</v>
      </c>
      <c r="AJ13" s="51">
        <v>792.28063298875929</v>
      </c>
      <c r="AK13" s="51">
        <v>898.25380870730601</v>
      </c>
      <c r="AL13" s="51">
        <v>903.34454923402961</v>
      </c>
      <c r="AM13" s="51">
        <v>1010.9995937582145</v>
      </c>
      <c r="AN13" s="51">
        <v>1016.0975977769536</v>
      </c>
      <c r="AO13" s="51">
        <v>1065.3483085518553</v>
      </c>
      <c r="AP13" s="51">
        <v>1070.1816122206583</v>
      </c>
      <c r="AQ13" s="51">
        <v>1119.313116650002</v>
      </c>
      <c r="AR13" s="51">
        <v>1123.8120717587431</v>
      </c>
      <c r="AS13" s="51">
        <v>1203.5302110551577</v>
      </c>
      <c r="AT13" s="51">
        <v>1208.2241325086486</v>
      </c>
      <c r="AU13" s="51">
        <v>1363.3391179514383</v>
      </c>
      <c r="AV13" s="51">
        <v>1453.5642656091532</v>
      </c>
      <c r="AW13" s="51">
        <v>1460.9670802792025</v>
      </c>
      <c r="AX13" s="51">
        <v>1511.391781917758</v>
      </c>
      <c r="AY13" s="51">
        <v>1514.8467565739129</v>
      </c>
      <c r="AZ13" s="51">
        <v>1555.781608039232</v>
      </c>
      <c r="BA13" s="51">
        <v>1561.7188811818878</v>
      </c>
      <c r="BB13" s="51">
        <v>1582.3734866206732</v>
      </c>
      <c r="BC13" s="51">
        <v>1586.7063138443066</v>
      </c>
      <c r="BD13" s="51">
        <v>1653.3902368313597</v>
      </c>
      <c r="BE13" s="51">
        <v>1654.6608317057292</v>
      </c>
      <c r="BF13" s="51">
        <v>1694.5609786919406</v>
      </c>
      <c r="BG13" s="51">
        <v>1694.1457917435373</v>
      </c>
      <c r="BH13" s="51">
        <v>1729.0829216501993</v>
      </c>
      <c r="BI13" s="51">
        <v>1727.5070997870728</v>
      </c>
      <c r="BJ13" s="51">
        <v>1773.5038731545174</v>
      </c>
      <c r="BK13" s="51">
        <v>1770.6432086500474</v>
      </c>
      <c r="BL13" s="51">
        <v>1823.9029218514293</v>
      </c>
      <c r="BM13" s="51">
        <v>1823.2980612468064</v>
      </c>
      <c r="BN13" s="51">
        <v>1855.2619744099045</v>
      </c>
      <c r="BO13" s="51">
        <v>1852.9949745456925</v>
      </c>
      <c r="BP13" s="51">
        <v>1866.6689163506028</v>
      </c>
      <c r="BQ13" s="51">
        <v>1863.9230769230769</v>
      </c>
      <c r="BR13" s="51">
        <v>1869.9172024812783</v>
      </c>
      <c r="BS13" s="51">
        <v>1866.9848162621008</v>
      </c>
      <c r="BT13" s="51">
        <v>1864.6844623658928</v>
      </c>
      <c r="BU13" s="51">
        <v>1861.8719747046127</v>
      </c>
      <c r="BV13" s="51">
        <v>1875.1058385101285</v>
      </c>
      <c r="BW13" s="51">
        <v>1872.6909888686464</v>
      </c>
      <c r="BX13" s="51">
        <v>1886.4737936582947</v>
      </c>
      <c r="BY13" s="51">
        <v>1883.9762099902628</v>
      </c>
      <c r="BZ13" s="51">
        <v>1927.798893096596</v>
      </c>
      <c r="CA13" s="51">
        <v>1923.2283878504672</v>
      </c>
      <c r="CB13" s="52">
        <f t="shared" si="0"/>
        <v>-2.3708413063704974E-3</v>
      </c>
      <c r="CC13" s="49">
        <f t="shared" si="1"/>
        <v>3.1653090537418159E-3</v>
      </c>
      <c r="CD13" s="48"/>
    </row>
    <row r="14" spans="1:92" ht="16.5" customHeight="1" x14ac:dyDescent="0.2">
      <c r="A14" s="41" t="s">
        <v>0</v>
      </c>
      <c r="B14" s="18" t="s">
        <v>1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2"/>
      <c r="CC14" s="49"/>
      <c r="CD14" s="44"/>
    </row>
    <row r="15" spans="1:92" ht="12" customHeight="1" x14ac:dyDescent="0.2">
      <c r="A15" s="45" t="s">
        <v>16</v>
      </c>
      <c r="B15" s="45" t="s">
        <v>9</v>
      </c>
      <c r="C15" s="46">
        <v>80704</v>
      </c>
      <c r="D15" s="47">
        <v>97708</v>
      </c>
      <c r="E15" s="47">
        <v>110673</v>
      </c>
      <c r="F15" s="47">
        <v>141480</v>
      </c>
      <c r="G15" s="47">
        <v>153313</v>
      </c>
      <c r="H15" s="47">
        <v>163029</v>
      </c>
      <c r="I15" s="47">
        <v>174531</v>
      </c>
      <c r="J15" s="47">
        <v>181792</v>
      </c>
      <c r="K15" s="47">
        <v>216845</v>
      </c>
      <c r="L15" s="47">
        <v>232442</v>
      </c>
      <c r="M15" s="47">
        <v>236981</v>
      </c>
      <c r="N15" s="47">
        <v>245590</v>
      </c>
      <c r="O15" s="47">
        <v>244676</v>
      </c>
      <c r="P15" s="47">
        <v>222937</v>
      </c>
      <c r="Q15" s="47">
        <v>260286</v>
      </c>
      <c r="R15" s="47">
        <v>262529</v>
      </c>
      <c r="S15" s="47">
        <v>266995</v>
      </c>
      <c r="T15" s="47">
        <v>274481</v>
      </c>
      <c r="U15" s="47">
        <v>281116</v>
      </c>
      <c r="V15" s="47">
        <v>284772</v>
      </c>
      <c r="W15" s="47">
        <v>295990</v>
      </c>
      <c r="X15" s="47">
        <v>301440</v>
      </c>
      <c r="Y15" s="47" t="s">
        <v>78</v>
      </c>
      <c r="Z15" s="47" t="s">
        <v>78</v>
      </c>
      <c r="AA15" s="47" t="s">
        <v>78</v>
      </c>
      <c r="AB15" s="47" t="s">
        <v>78</v>
      </c>
      <c r="AC15" s="47" t="s">
        <v>78</v>
      </c>
      <c r="AD15" s="47">
        <v>321519</v>
      </c>
      <c r="AE15" s="47">
        <v>326278</v>
      </c>
      <c r="AF15" s="47">
        <v>326923</v>
      </c>
      <c r="AG15" s="47">
        <v>332959</v>
      </c>
      <c r="AH15" s="47">
        <v>340134</v>
      </c>
      <c r="AI15" s="47">
        <v>345425</v>
      </c>
      <c r="AJ15" s="47">
        <v>347504</v>
      </c>
      <c r="AK15" s="47">
        <v>349957</v>
      </c>
      <c r="AL15" s="47">
        <v>351324</v>
      </c>
      <c r="AM15" s="47">
        <v>353768</v>
      </c>
      <c r="AN15" s="47">
        <v>356984</v>
      </c>
      <c r="AO15" s="47">
        <v>362816</v>
      </c>
      <c r="AP15" s="47">
        <v>369440</v>
      </c>
      <c r="AQ15" s="47">
        <v>374627</v>
      </c>
      <c r="AR15" s="47">
        <v>379604</v>
      </c>
      <c r="AS15" s="47">
        <v>382964</v>
      </c>
      <c r="AT15" s="47">
        <v>387825</v>
      </c>
      <c r="AU15" s="47">
        <v>392453</v>
      </c>
      <c r="AV15" s="47">
        <v>397620</v>
      </c>
      <c r="AW15" s="47">
        <v>402037</v>
      </c>
      <c r="AX15" s="47">
        <v>406716</v>
      </c>
      <c r="AY15" s="47">
        <v>412602</v>
      </c>
      <c r="AZ15" s="47">
        <v>418294</v>
      </c>
      <c r="BA15" s="47">
        <v>425587</v>
      </c>
      <c r="BB15" s="47">
        <v>432048</v>
      </c>
      <c r="BC15" s="47">
        <v>439702</v>
      </c>
      <c r="BD15" s="47">
        <v>456234</v>
      </c>
      <c r="BE15" s="47">
        <v>464058</v>
      </c>
      <c r="BF15" s="47">
        <v>471734</v>
      </c>
      <c r="BG15" s="47">
        <v>481562</v>
      </c>
      <c r="BH15" s="47">
        <v>490843</v>
      </c>
      <c r="BI15" s="47">
        <v>502915</v>
      </c>
      <c r="BJ15" s="47">
        <v>517977</v>
      </c>
      <c r="BK15" s="47">
        <v>534159</v>
      </c>
      <c r="BL15" s="47">
        <v>551663</v>
      </c>
      <c r="BM15" s="47">
        <v>568999</v>
      </c>
      <c r="BN15" s="47">
        <v>586944</v>
      </c>
      <c r="BO15" s="47">
        <v>604753</v>
      </c>
      <c r="BP15" s="47">
        <v>621982</v>
      </c>
      <c r="BQ15" s="47">
        <v>638712</v>
      </c>
      <c r="BR15" s="47">
        <v>653540</v>
      </c>
      <c r="BS15" s="47">
        <v>669020</v>
      </c>
      <c r="BT15" s="47">
        <v>683410</v>
      </c>
      <c r="BU15" s="47">
        <v>697586</v>
      </c>
      <c r="BV15" s="47">
        <v>712592</v>
      </c>
      <c r="BW15" s="47">
        <v>726679</v>
      </c>
      <c r="BX15" s="47">
        <v>740779</v>
      </c>
      <c r="BY15" s="47">
        <v>755864</v>
      </c>
      <c r="BZ15" s="47">
        <v>772655</v>
      </c>
      <c r="CA15" s="47">
        <v>791422</v>
      </c>
      <c r="CB15" s="48">
        <f t="shared" si="0"/>
        <v>2.4288977616141745E-2</v>
      </c>
      <c r="CC15" s="49">
        <f t="shared" si="1"/>
        <v>2.1670429921762845E-2</v>
      </c>
      <c r="CE15" s="48"/>
      <c r="CF15" s="48"/>
    </row>
    <row r="16" spans="1:92" ht="12" customHeight="1" x14ac:dyDescent="0.2">
      <c r="A16" s="45" t="s">
        <v>21</v>
      </c>
      <c r="B16" s="45" t="s">
        <v>10</v>
      </c>
      <c r="C16" s="50">
        <v>41.219779482223103</v>
      </c>
      <c r="D16" s="51">
        <v>36.869432390387686</v>
      </c>
      <c r="E16" s="51">
        <v>39.860660459190591</v>
      </c>
      <c r="F16" s="51">
        <v>41.561941911695406</v>
      </c>
      <c r="G16" s="51">
        <v>42.977728296578448</v>
      </c>
      <c r="H16" s="51">
        <v>44.713509048492398</v>
      </c>
      <c r="I16" s="51">
        <v>55.581039566991919</v>
      </c>
      <c r="J16" s="51">
        <v>57.078861418544271</v>
      </c>
      <c r="K16" s="51">
        <v>61.952649549985786</v>
      </c>
      <c r="L16" s="51">
        <v>69.815392657092943</v>
      </c>
      <c r="M16" s="51">
        <v>72.19244211561265</v>
      </c>
      <c r="N16" s="51">
        <v>74.207220536938266</v>
      </c>
      <c r="O16" s="51">
        <v>77.518278934863531</v>
      </c>
      <c r="P16" s="51">
        <v>110.76653494036432</v>
      </c>
      <c r="Q16" s="51">
        <v>102.62502929469892</v>
      </c>
      <c r="R16" s="51">
        <v>105.03956658121578</v>
      </c>
      <c r="S16" s="51">
        <v>154.49409695562338</v>
      </c>
      <c r="T16" s="51">
        <v>156.13051616808937</v>
      </c>
      <c r="U16" s="51">
        <v>158.65291211338615</v>
      </c>
      <c r="V16" s="51">
        <v>176.71918426554112</v>
      </c>
      <c r="W16" s="51">
        <v>179.53447061837676</v>
      </c>
      <c r="X16" s="51">
        <v>244.43739011080154</v>
      </c>
      <c r="Y16" s="51" t="s">
        <v>78</v>
      </c>
      <c r="Z16" s="51" t="s">
        <v>78</v>
      </c>
      <c r="AA16" s="51" t="s">
        <v>78</v>
      </c>
      <c r="AB16" s="51" t="s">
        <v>78</v>
      </c>
      <c r="AC16" s="51" t="s">
        <v>78</v>
      </c>
      <c r="AD16" s="51">
        <v>694.99780728355086</v>
      </c>
      <c r="AE16" s="51">
        <v>700.57588927233837</v>
      </c>
      <c r="AF16" s="51">
        <v>739.60535049537646</v>
      </c>
      <c r="AG16" s="51">
        <v>743.88738553395467</v>
      </c>
      <c r="AH16" s="51">
        <v>748.73138233754923</v>
      </c>
      <c r="AI16" s="51">
        <v>791.48006079467325</v>
      </c>
      <c r="AJ16" s="51">
        <v>797.96491551176393</v>
      </c>
      <c r="AK16" s="51">
        <v>901.63362927445371</v>
      </c>
      <c r="AL16" s="51">
        <v>903.46375425533108</v>
      </c>
      <c r="AM16" s="51">
        <v>1007.5487325026569</v>
      </c>
      <c r="AN16" s="51">
        <v>1009.1404656791341</v>
      </c>
      <c r="AO16" s="51">
        <v>1054.5882761509965</v>
      </c>
      <c r="AP16" s="51">
        <v>1055.8751082719791</v>
      </c>
      <c r="AQ16" s="51">
        <v>1101.2353621068423</v>
      </c>
      <c r="AR16" s="51">
        <v>1102.4567707400342</v>
      </c>
      <c r="AS16" s="51">
        <v>1177.1001974075891</v>
      </c>
      <c r="AT16" s="51">
        <v>1178.0674273190225</v>
      </c>
      <c r="AU16" s="51">
        <v>1325.813536907604</v>
      </c>
      <c r="AV16" s="51">
        <v>1407.0418993008402</v>
      </c>
      <c r="AW16" s="51">
        <v>1407.0831789113938</v>
      </c>
      <c r="AX16" s="51">
        <v>1451.8632165933971</v>
      </c>
      <c r="AY16" s="51">
        <v>1452.37420080368</v>
      </c>
      <c r="AZ16" s="51">
        <v>1489.386651493925</v>
      </c>
      <c r="BA16" s="51">
        <v>1496.1335755086502</v>
      </c>
      <c r="BB16" s="51">
        <v>1516.5351997926157</v>
      </c>
      <c r="BC16" s="51">
        <v>1521.4986513593301</v>
      </c>
      <c r="BD16" s="51">
        <v>1596.1114603471026</v>
      </c>
      <c r="BE16" s="51">
        <v>1598.0985372518091</v>
      </c>
      <c r="BF16" s="51">
        <v>1637.6101658985785</v>
      </c>
      <c r="BG16" s="51">
        <v>1637.7076804232893</v>
      </c>
      <c r="BH16" s="51">
        <v>1675.4515965390153</v>
      </c>
      <c r="BI16" s="51">
        <v>1677.0962667647614</v>
      </c>
      <c r="BJ16" s="51">
        <v>1724.6138148991172</v>
      </c>
      <c r="BK16" s="51">
        <v>1724.9144468220136</v>
      </c>
      <c r="BL16" s="51">
        <v>1780.0396890855468</v>
      </c>
      <c r="BM16" s="51">
        <v>1782.0277434582488</v>
      </c>
      <c r="BN16" s="51">
        <v>1817.1982420810164</v>
      </c>
      <c r="BO16" s="51">
        <v>1817.4529783233816</v>
      </c>
      <c r="BP16" s="51">
        <v>1832.5803528076376</v>
      </c>
      <c r="BQ16" s="51">
        <v>1831.9805640100703</v>
      </c>
      <c r="BR16" s="51">
        <v>1839.4465296691862</v>
      </c>
      <c r="BS16" s="51">
        <v>1838.4103225613585</v>
      </c>
      <c r="BT16" s="51">
        <v>1837.2580295869243</v>
      </c>
      <c r="BU16" s="51">
        <v>1836.000004300545</v>
      </c>
      <c r="BV16" s="51">
        <v>1850.2241029930171</v>
      </c>
      <c r="BW16" s="51">
        <v>1848.6149427739072</v>
      </c>
      <c r="BX16" s="51">
        <v>1863.3894872829815</v>
      </c>
      <c r="BY16" s="51">
        <v>1862.4451687075982</v>
      </c>
      <c r="BZ16" s="51">
        <v>1907.5693563103844</v>
      </c>
      <c r="CA16" s="51">
        <v>1905.7527172608293</v>
      </c>
      <c r="CB16" s="48">
        <f t="shared" si="0"/>
        <v>-9.5233184761827857E-4</v>
      </c>
      <c r="CC16" s="49">
        <f t="shared" si="1"/>
        <v>3.983971087423592E-3</v>
      </c>
      <c r="CD16" s="48"/>
      <c r="CE16" s="48"/>
      <c r="CF16" s="48"/>
    </row>
    <row r="17" spans="1:84" ht="16.5" customHeight="1" x14ac:dyDescent="0.2">
      <c r="A17" s="18" t="s">
        <v>17</v>
      </c>
      <c r="B17" s="18" t="s">
        <v>6</v>
      </c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44"/>
      <c r="CC17" s="49"/>
      <c r="CD17" s="48"/>
      <c r="CE17" s="48"/>
      <c r="CF17" s="48"/>
    </row>
    <row r="18" spans="1:84" ht="12" customHeight="1" x14ac:dyDescent="0.2">
      <c r="A18" s="57" t="s">
        <v>16</v>
      </c>
      <c r="B18" s="57" t="s">
        <v>56</v>
      </c>
      <c r="C18" s="58">
        <v>217325</v>
      </c>
      <c r="D18" s="59">
        <v>251163</v>
      </c>
      <c r="E18" s="59">
        <v>276912</v>
      </c>
      <c r="F18" s="59">
        <v>349857</v>
      </c>
      <c r="G18" s="59">
        <v>378930</v>
      </c>
      <c r="H18" s="59">
        <v>401594</v>
      </c>
      <c r="I18" s="59">
        <v>431918</v>
      </c>
      <c r="J18" s="59">
        <v>450857</v>
      </c>
      <c r="K18" s="59">
        <v>535280</v>
      </c>
      <c r="L18" s="59">
        <v>615314</v>
      </c>
      <c r="M18" s="59">
        <v>631039</v>
      </c>
      <c r="N18" s="59">
        <v>654267</v>
      </c>
      <c r="O18" s="59">
        <v>658018</v>
      </c>
      <c r="P18" s="59">
        <v>607968</v>
      </c>
      <c r="Q18" s="59">
        <v>703016</v>
      </c>
      <c r="R18" s="59">
        <v>711972</v>
      </c>
      <c r="S18" s="59">
        <v>749166</v>
      </c>
      <c r="T18" s="59">
        <v>772152</v>
      </c>
      <c r="U18" s="59">
        <v>791950</v>
      </c>
      <c r="V18" s="59">
        <v>803476</v>
      </c>
      <c r="W18" s="59">
        <v>832962</v>
      </c>
      <c r="X18" s="59">
        <v>848792</v>
      </c>
      <c r="Y18" s="59" t="s">
        <v>78</v>
      </c>
      <c r="Z18" s="59" t="s">
        <v>78</v>
      </c>
      <c r="AA18" s="59" t="s">
        <v>78</v>
      </c>
      <c r="AB18" s="59" t="s">
        <v>78</v>
      </c>
      <c r="AC18" s="59" t="s">
        <v>78</v>
      </c>
      <c r="AD18" s="59">
        <v>905391</v>
      </c>
      <c r="AE18" s="59">
        <v>917302</v>
      </c>
      <c r="AF18" s="59">
        <v>920567</v>
      </c>
      <c r="AG18" s="59">
        <v>932438</v>
      </c>
      <c r="AH18" s="59">
        <v>946394</v>
      </c>
      <c r="AI18" s="59">
        <v>949039</v>
      </c>
      <c r="AJ18" s="59">
        <v>949600</v>
      </c>
      <c r="AK18" s="59">
        <v>958825</v>
      </c>
      <c r="AL18" s="59">
        <v>969494</v>
      </c>
      <c r="AM18" s="59">
        <v>981473</v>
      </c>
      <c r="AN18" s="59">
        <v>993228</v>
      </c>
      <c r="AO18" s="59">
        <v>1008594</v>
      </c>
      <c r="AP18" s="59">
        <v>1024462</v>
      </c>
      <c r="AQ18" s="59">
        <v>1038699</v>
      </c>
      <c r="AR18" s="59">
        <v>1052414</v>
      </c>
      <c r="AS18" s="59">
        <v>1061507</v>
      </c>
      <c r="AT18" s="59">
        <v>1074633</v>
      </c>
      <c r="AU18" s="59">
        <v>1086247</v>
      </c>
      <c r="AV18" s="59">
        <v>1099644</v>
      </c>
      <c r="AW18" s="59">
        <v>1110913</v>
      </c>
      <c r="AX18" s="59">
        <v>1121749</v>
      </c>
      <c r="AY18" s="59">
        <v>1133938</v>
      </c>
      <c r="AZ18" s="59">
        <v>1144035</v>
      </c>
      <c r="BA18" s="59">
        <v>1158110</v>
      </c>
      <c r="BB18" s="59">
        <v>1172444</v>
      </c>
      <c r="BC18" s="59">
        <v>1185951</v>
      </c>
      <c r="BD18" s="59">
        <v>1190934</v>
      </c>
      <c r="BE18" s="59">
        <v>1201338</v>
      </c>
      <c r="BF18" s="59">
        <v>1215584</v>
      </c>
      <c r="BG18" s="59">
        <v>1234451</v>
      </c>
      <c r="BH18" s="59">
        <v>1229275</v>
      </c>
      <c r="BI18" s="59">
        <v>1251529</v>
      </c>
      <c r="BJ18" s="59">
        <v>1280921</v>
      </c>
      <c r="BK18" s="59">
        <v>1313253</v>
      </c>
      <c r="BL18" s="59">
        <v>1345817</v>
      </c>
      <c r="BM18" s="59">
        <v>1373743</v>
      </c>
      <c r="BN18" s="59">
        <v>1398508</v>
      </c>
      <c r="BO18" s="59">
        <v>1430350</v>
      </c>
      <c r="BP18" s="59">
        <v>1461211</v>
      </c>
      <c r="BQ18" s="59">
        <v>1492747</v>
      </c>
      <c r="BR18" s="59">
        <v>1518578</v>
      </c>
      <c r="BS18" s="59">
        <v>1548316</v>
      </c>
      <c r="BT18" s="59">
        <v>1574955</v>
      </c>
      <c r="BU18" s="59">
        <v>1602415</v>
      </c>
      <c r="BV18" s="59">
        <v>1631114</v>
      </c>
      <c r="BW18" s="59">
        <v>1659270</v>
      </c>
      <c r="BX18" s="59">
        <v>1686676</v>
      </c>
      <c r="BY18" s="59">
        <v>1716099</v>
      </c>
      <c r="BZ18" s="59">
        <v>1749434</v>
      </c>
      <c r="CA18" s="59">
        <v>1787806</v>
      </c>
      <c r="CB18" s="26">
        <f t="shared" si="0"/>
        <v>2.1933951209362573E-2</v>
      </c>
      <c r="CC18" s="17">
        <f t="shared" si="1"/>
        <v>1.8201945349995877E-2</v>
      </c>
    </row>
    <row r="19" spans="1:84" ht="12" customHeight="1" thickBot="1" x14ac:dyDescent="0.25">
      <c r="A19" s="57" t="s">
        <v>21</v>
      </c>
      <c r="B19" s="57" t="s">
        <v>10</v>
      </c>
      <c r="C19" s="58">
        <v>43.149674067257187</v>
      </c>
      <c r="D19" s="59">
        <v>39.381148563549033</v>
      </c>
      <c r="E19" s="59">
        <v>41.340271759018506</v>
      </c>
      <c r="F19" s="59">
        <v>42.668663911255173</v>
      </c>
      <c r="G19" s="59">
        <v>43.555585244416285</v>
      </c>
      <c r="H19" s="59">
        <v>44.849360714220502</v>
      </c>
      <c r="I19" s="59">
        <v>55.475565385096246</v>
      </c>
      <c r="J19" s="59">
        <v>56.629128341506657</v>
      </c>
      <c r="K19" s="59">
        <v>62.017136451950385</v>
      </c>
      <c r="L19" s="59">
        <v>69.391233446121277</v>
      </c>
      <c r="M19" s="59">
        <v>71.160866708185495</v>
      </c>
      <c r="N19" s="59">
        <v>72.784540307448381</v>
      </c>
      <c r="O19" s="59">
        <v>75.518315481744665</v>
      </c>
      <c r="P19" s="59">
        <v>106.12566615348175</v>
      </c>
      <c r="Q19" s="59">
        <v>99.308502343237322</v>
      </c>
      <c r="R19" s="59">
        <v>101.48277273076283</v>
      </c>
      <c r="S19" s="59">
        <v>148.74102791192695</v>
      </c>
      <c r="T19" s="59">
        <v>150.52386317719828</v>
      </c>
      <c r="U19" s="59">
        <v>153.12974335500977</v>
      </c>
      <c r="V19" s="59">
        <v>170.92895027356138</v>
      </c>
      <c r="W19" s="59">
        <v>173.85804964692264</v>
      </c>
      <c r="X19" s="59">
        <v>239.19323874400328</v>
      </c>
      <c r="Y19" s="59" t="s">
        <v>78</v>
      </c>
      <c r="Z19" s="59" t="s">
        <v>78</v>
      </c>
      <c r="AA19" s="59" t="s">
        <v>78</v>
      </c>
      <c r="AB19" s="59" t="s">
        <v>78</v>
      </c>
      <c r="AC19" s="59" t="s">
        <v>78</v>
      </c>
      <c r="AD19" s="59">
        <v>686.41724956400049</v>
      </c>
      <c r="AE19" s="59">
        <v>693.63088710152158</v>
      </c>
      <c r="AF19" s="59">
        <v>734.24965265971946</v>
      </c>
      <c r="AG19" s="59">
        <v>740.24010175475473</v>
      </c>
      <c r="AH19" s="59">
        <v>746.09729140294633</v>
      </c>
      <c r="AI19" s="59">
        <v>788.04453768496342</v>
      </c>
      <c r="AJ19" s="59">
        <v>794.36078348778437</v>
      </c>
      <c r="AK19" s="59">
        <v>899.48739342424324</v>
      </c>
      <c r="AL19" s="59">
        <v>903.38774659770968</v>
      </c>
      <c r="AM19" s="59">
        <v>1009.7557446817181</v>
      </c>
      <c r="AN19" s="59">
        <v>1013.5970794218448</v>
      </c>
      <c r="AO19" s="59">
        <v>1061.4776609815249</v>
      </c>
      <c r="AP19" s="59">
        <v>1065.0224215246637</v>
      </c>
      <c r="AQ19" s="59">
        <v>1112.7930228102655</v>
      </c>
      <c r="AR19" s="59">
        <v>1116.1101999783355</v>
      </c>
      <c r="AS19" s="59">
        <v>1193.9949524590984</v>
      </c>
      <c r="AT19" s="59">
        <v>1197.3408596237041</v>
      </c>
      <c r="AU19" s="59">
        <v>1349.7814033088239</v>
      </c>
      <c r="AV19" s="59">
        <v>1436.7440735365267</v>
      </c>
      <c r="AW19" s="59">
        <v>1441.4675136576852</v>
      </c>
      <c r="AX19" s="59">
        <v>1489.8101090350874</v>
      </c>
      <c r="AY19" s="59">
        <v>1492.1159710672011</v>
      </c>
      <c r="AZ19" s="59">
        <v>1531.5073402474573</v>
      </c>
      <c r="BA19" s="59">
        <v>1537.6181882550018</v>
      </c>
      <c r="BB19" s="59">
        <v>1558.1127968585281</v>
      </c>
      <c r="BC19" s="59">
        <v>1562.5299864834212</v>
      </c>
      <c r="BD19" s="59">
        <v>1631.4473539255746</v>
      </c>
      <c r="BE19" s="59">
        <v>1632.811705781387</v>
      </c>
      <c r="BF19" s="59">
        <v>1672.4599682128096</v>
      </c>
      <c r="BG19" s="59">
        <v>1672.1291626804143</v>
      </c>
      <c r="BH19" s="59">
        <v>1707.6682174452421</v>
      </c>
      <c r="BI19" s="59">
        <v>1707.2499870158822</v>
      </c>
      <c r="BJ19" s="59">
        <v>1753.7337813963547</v>
      </c>
      <c r="BK19" s="59">
        <v>1752.0432666059016</v>
      </c>
      <c r="BL19" s="59">
        <v>1805.9229716967463</v>
      </c>
      <c r="BM19" s="59">
        <v>1806.2040563627986</v>
      </c>
      <c r="BN19" s="59">
        <v>1839.2868928887071</v>
      </c>
      <c r="BO19" s="59">
        <v>1837.9677931974691</v>
      </c>
      <c r="BP19" s="59">
        <v>1852.1587101383716</v>
      </c>
      <c r="BQ19" s="59">
        <v>1850.2556126389804</v>
      </c>
      <c r="BR19" s="59">
        <v>1856.8037479800182</v>
      </c>
      <c r="BS19" s="59">
        <v>1854.6379130616747</v>
      </c>
      <c r="BT19" s="59">
        <v>1852.7834884171293</v>
      </c>
      <c r="BU19" s="59">
        <v>1850.6090220074075</v>
      </c>
      <c r="BV19" s="59">
        <v>1864.2356444736542</v>
      </c>
      <c r="BW19" s="59">
        <v>1862.1468597636308</v>
      </c>
      <c r="BX19" s="59">
        <v>1876.3352908323825</v>
      </c>
      <c r="BY19" s="59">
        <v>1874.4927600330752</v>
      </c>
      <c r="BZ19" s="59">
        <v>1918.8643161159553</v>
      </c>
      <c r="CA19" s="59">
        <v>1915.4922967033335</v>
      </c>
      <c r="CB19" s="26">
        <f t="shared" si="0"/>
        <v>-1.7572995569833565E-3</v>
      </c>
      <c r="CC19" s="32">
        <f t="shared" si="1"/>
        <v>3.4993316816572693E-3</v>
      </c>
    </row>
    <row r="20" spans="1:84" ht="36" customHeight="1" x14ac:dyDescent="0.25">
      <c r="A20" s="60" t="s">
        <v>50</v>
      </c>
      <c r="B20" s="60" t="s">
        <v>51</v>
      </c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35"/>
      <c r="CC20" s="17"/>
    </row>
    <row r="21" spans="1:84" ht="16.5" customHeight="1" x14ac:dyDescent="0.2">
      <c r="A21" s="41" t="s">
        <v>22</v>
      </c>
      <c r="B21" s="18" t="s">
        <v>11</v>
      </c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5"/>
      <c r="CC21" s="49"/>
    </row>
    <row r="22" spans="1:84" ht="12" customHeight="1" x14ac:dyDescent="0.2">
      <c r="A22" s="45" t="s">
        <v>16</v>
      </c>
      <c r="B22" s="41" t="s">
        <v>8</v>
      </c>
      <c r="C22" s="66">
        <v>38459</v>
      </c>
      <c r="D22" s="67">
        <v>42350</v>
      </c>
      <c r="E22" s="67">
        <v>45155</v>
      </c>
      <c r="F22" s="67">
        <v>54147</v>
      </c>
      <c r="G22" s="67">
        <v>58322</v>
      </c>
      <c r="H22" s="67">
        <v>61168</v>
      </c>
      <c r="I22" s="67">
        <v>64478</v>
      </c>
      <c r="J22" s="67">
        <v>66351</v>
      </c>
      <c r="K22" s="67">
        <v>80877</v>
      </c>
      <c r="L22" s="67">
        <v>69514</v>
      </c>
      <c r="M22" s="67">
        <v>69408</v>
      </c>
      <c r="N22" s="67">
        <v>70800</v>
      </c>
      <c r="O22" s="67">
        <v>69205</v>
      </c>
      <c r="P22" s="67">
        <v>61124</v>
      </c>
      <c r="Q22" s="67">
        <v>68540</v>
      </c>
      <c r="R22" s="67">
        <v>68034</v>
      </c>
      <c r="S22" s="67">
        <v>60972</v>
      </c>
      <c r="T22" s="67">
        <v>60757</v>
      </c>
      <c r="U22" s="67">
        <v>60595</v>
      </c>
      <c r="V22" s="67">
        <v>60131</v>
      </c>
      <c r="W22" s="67">
        <v>60505</v>
      </c>
      <c r="X22" s="67">
        <v>59814</v>
      </c>
      <c r="Y22" s="67" t="s">
        <v>78</v>
      </c>
      <c r="Z22" s="67" t="s">
        <v>78</v>
      </c>
      <c r="AA22" s="67" t="s">
        <v>78</v>
      </c>
      <c r="AB22" s="67" t="s">
        <v>78</v>
      </c>
      <c r="AC22" s="67" t="s">
        <v>78</v>
      </c>
      <c r="AD22" s="67">
        <v>54922</v>
      </c>
      <c r="AE22" s="67">
        <v>54282</v>
      </c>
      <c r="AF22" s="67">
        <v>52328</v>
      </c>
      <c r="AG22" s="67">
        <v>52542</v>
      </c>
      <c r="AH22" s="67">
        <v>54391</v>
      </c>
      <c r="AI22" s="67">
        <v>54967</v>
      </c>
      <c r="AJ22" s="67">
        <v>55701</v>
      </c>
      <c r="AK22" s="67">
        <v>55983</v>
      </c>
      <c r="AL22" s="67">
        <v>55895</v>
      </c>
      <c r="AM22" s="67">
        <v>55305</v>
      </c>
      <c r="AN22" s="67">
        <v>54909</v>
      </c>
      <c r="AO22" s="67">
        <v>54332</v>
      </c>
      <c r="AP22" s="67">
        <v>53646</v>
      </c>
      <c r="AQ22" s="67">
        <v>52922</v>
      </c>
      <c r="AR22" s="67">
        <v>51972</v>
      </c>
      <c r="AS22" s="67">
        <v>51190</v>
      </c>
      <c r="AT22" s="67">
        <v>50219</v>
      </c>
      <c r="AU22" s="67">
        <v>49601</v>
      </c>
      <c r="AV22" s="67">
        <v>48645</v>
      </c>
      <c r="AW22" s="67">
        <v>47909</v>
      </c>
      <c r="AX22" s="67">
        <v>47200</v>
      </c>
      <c r="AY22" s="67">
        <v>46494</v>
      </c>
      <c r="AZ22" s="67">
        <v>45676</v>
      </c>
      <c r="BA22" s="67">
        <v>45890</v>
      </c>
      <c r="BB22" s="67">
        <v>45994</v>
      </c>
      <c r="BC22" s="67">
        <v>45991</v>
      </c>
      <c r="BD22" s="67">
        <v>48765</v>
      </c>
      <c r="BE22" s="67">
        <v>48779</v>
      </c>
      <c r="BF22" s="67">
        <v>48568</v>
      </c>
      <c r="BG22" s="67">
        <v>48375</v>
      </c>
      <c r="BH22" s="67">
        <v>51596</v>
      </c>
      <c r="BI22" s="67">
        <v>51450</v>
      </c>
      <c r="BJ22" s="67">
        <v>51173</v>
      </c>
      <c r="BK22" s="67">
        <v>50620</v>
      </c>
      <c r="BL22" s="67">
        <v>50049</v>
      </c>
      <c r="BM22" s="67">
        <v>49644</v>
      </c>
      <c r="BN22" s="67">
        <v>49405</v>
      </c>
      <c r="BO22" s="67">
        <v>48772</v>
      </c>
      <c r="BP22" s="67">
        <v>48657</v>
      </c>
      <c r="BQ22" s="67">
        <v>48452</v>
      </c>
      <c r="BR22" s="67">
        <v>48467</v>
      </c>
      <c r="BS22" s="67">
        <v>48239</v>
      </c>
      <c r="BT22" s="67">
        <v>48064</v>
      </c>
      <c r="BU22" s="67">
        <v>47943</v>
      </c>
      <c r="BV22" s="67">
        <v>47787</v>
      </c>
      <c r="BW22" s="67">
        <v>47387</v>
      </c>
      <c r="BX22" s="67">
        <v>47551</v>
      </c>
      <c r="BY22" s="67">
        <v>47363</v>
      </c>
      <c r="BZ22" s="67">
        <v>46742</v>
      </c>
      <c r="CA22" s="67">
        <v>45976</v>
      </c>
      <c r="CB22" s="48">
        <f t="shared" si="0"/>
        <v>-1.6387831072696934E-2</v>
      </c>
      <c r="CC22" s="49">
        <f t="shared" si="1"/>
        <v>-5.2156351633343302E-3</v>
      </c>
      <c r="CE22" s="4"/>
      <c r="CF22" s="4"/>
    </row>
    <row r="23" spans="1:84" ht="12" customHeight="1" x14ac:dyDescent="0.2">
      <c r="A23" s="45" t="s">
        <v>21</v>
      </c>
      <c r="B23" s="45" t="s">
        <v>10</v>
      </c>
      <c r="C23" s="68">
        <v>33.545880028081854</v>
      </c>
      <c r="D23" s="4">
        <v>33.879086973632432</v>
      </c>
      <c r="E23" s="4">
        <v>35.496838666814305</v>
      </c>
      <c r="F23" s="4">
        <v>37.655670366471519</v>
      </c>
      <c r="G23" s="4">
        <v>38.497705268452151</v>
      </c>
      <c r="H23" s="4">
        <v>40.002618471531953</v>
      </c>
      <c r="I23" s="4">
        <v>49.856673335608015</v>
      </c>
      <c r="J23" s="4">
        <v>51.050737743214121</v>
      </c>
      <c r="K23" s="4">
        <v>55.956010361413007</v>
      </c>
      <c r="L23" s="4">
        <v>71.394638729848182</v>
      </c>
      <c r="M23" s="4">
        <v>74.361711426156432</v>
      </c>
      <c r="N23" s="4">
        <v>75.666273540489641</v>
      </c>
      <c r="O23" s="4">
        <v>79.088523228090452</v>
      </c>
      <c r="P23" s="4">
        <v>112.49473202015575</v>
      </c>
      <c r="Q23" s="4">
        <v>105.25784213597899</v>
      </c>
      <c r="R23" s="4">
        <v>107.38054502160686</v>
      </c>
      <c r="S23" s="4">
        <v>150.99845284174157</v>
      </c>
      <c r="T23" s="4">
        <v>152.90934515090169</v>
      </c>
      <c r="U23" s="4">
        <v>155.6575350001375</v>
      </c>
      <c r="V23" s="4">
        <v>172.3289941960054</v>
      </c>
      <c r="W23" s="4">
        <v>176.08277139630334</v>
      </c>
      <c r="X23" s="4">
        <v>239.08458164755189</v>
      </c>
      <c r="Y23" s="4" t="s">
        <v>78</v>
      </c>
      <c r="Z23" s="4" t="s">
        <v>78</v>
      </c>
      <c r="AA23" s="4" t="s">
        <v>78</v>
      </c>
      <c r="AB23" s="4" t="s">
        <v>78</v>
      </c>
      <c r="AC23" s="4" t="s">
        <v>78</v>
      </c>
      <c r="AD23" s="4">
        <v>695.49542988237852</v>
      </c>
      <c r="AE23" s="4">
        <v>701.28219299215209</v>
      </c>
      <c r="AF23" s="4">
        <v>743.54074300565662</v>
      </c>
      <c r="AG23" s="4">
        <v>747.30691637166456</v>
      </c>
      <c r="AH23" s="4">
        <v>749.14967549778453</v>
      </c>
      <c r="AI23" s="4">
        <v>785.38031910055122</v>
      </c>
      <c r="AJ23" s="4">
        <v>786.55679431249007</v>
      </c>
      <c r="AK23" s="4">
        <v>887.0014111426683</v>
      </c>
      <c r="AL23" s="4">
        <v>887.37811968870199</v>
      </c>
      <c r="AM23" s="4">
        <v>988.59054335051076</v>
      </c>
      <c r="AN23" s="4">
        <v>989.0364056894133</v>
      </c>
      <c r="AO23" s="4">
        <v>1031.8780828977399</v>
      </c>
      <c r="AP23" s="4">
        <v>1032.2857249375536</v>
      </c>
      <c r="AQ23" s="4">
        <v>1075.6018291069877</v>
      </c>
      <c r="AR23" s="4">
        <v>1075.6368813976758</v>
      </c>
      <c r="AS23" s="4">
        <v>1148.251611642899</v>
      </c>
      <c r="AT23" s="4">
        <v>1148.1112726258987</v>
      </c>
      <c r="AU23" s="4">
        <v>1290.760266930102</v>
      </c>
      <c r="AV23" s="4">
        <v>1361.1676431287901</v>
      </c>
      <c r="AW23" s="4">
        <v>1360.9342712225259</v>
      </c>
      <c r="AX23" s="4">
        <v>1404.0677966101696</v>
      </c>
      <c r="AY23" s="4">
        <v>1403.0842689379274</v>
      </c>
      <c r="AZ23" s="4">
        <v>1437.5602066730889</v>
      </c>
      <c r="BA23" s="4">
        <v>1433.0137284811508</v>
      </c>
      <c r="BB23" s="4">
        <v>1444.3840500934907</v>
      </c>
      <c r="BC23" s="4">
        <v>1441.2167598008307</v>
      </c>
      <c r="BD23" s="4">
        <v>1472.553224648826</v>
      </c>
      <c r="BE23" s="4">
        <v>1470.9124418294757</v>
      </c>
      <c r="BF23" s="4">
        <v>1503.4671800362378</v>
      </c>
      <c r="BG23" s="4">
        <v>1499.8745012919896</v>
      </c>
      <c r="BH23" s="4">
        <v>1526.699027056361</v>
      </c>
      <c r="BI23" s="4">
        <v>1521.9698542274052</v>
      </c>
      <c r="BJ23" s="4">
        <v>1558.9004357766792</v>
      </c>
      <c r="BK23" s="4">
        <v>1555.1547609640459</v>
      </c>
      <c r="BL23" s="4">
        <v>1598.1031788846931</v>
      </c>
      <c r="BM23" s="4">
        <v>1591.2332809604379</v>
      </c>
      <c r="BN23" s="4">
        <v>1611.7140572816515</v>
      </c>
      <c r="BO23" s="4">
        <v>1605.2102435823831</v>
      </c>
      <c r="BP23" s="4">
        <v>1611.4084098896355</v>
      </c>
      <c r="BQ23" s="4">
        <v>1604.8470238586642</v>
      </c>
      <c r="BR23" s="4">
        <v>1606.0790847380692</v>
      </c>
      <c r="BS23" s="4">
        <v>1600.3692862621531</v>
      </c>
      <c r="BT23" s="4">
        <v>1595.095622503329</v>
      </c>
      <c r="BU23" s="4">
        <v>1588.9720501428781</v>
      </c>
      <c r="BV23" s="4">
        <v>1598.5314625316512</v>
      </c>
      <c r="BW23" s="4">
        <v>1594.2902061746893</v>
      </c>
      <c r="BX23" s="4">
        <v>1600.3522533700661</v>
      </c>
      <c r="BY23" s="4">
        <v>1595.5041488081413</v>
      </c>
      <c r="BZ23" s="4">
        <v>1631.6738479311969</v>
      </c>
      <c r="CA23" s="4">
        <v>1627.2932617017575</v>
      </c>
      <c r="CB23" s="48">
        <f t="shared" si="0"/>
        <v>-2.6847192746231206E-3</v>
      </c>
      <c r="CC23" s="49">
        <f t="shared" si="1"/>
        <v>1.419918716332903E-3</v>
      </c>
    </row>
    <row r="24" spans="1:84" ht="16.5" customHeight="1" x14ac:dyDescent="0.2">
      <c r="A24" s="41" t="s">
        <v>23</v>
      </c>
      <c r="B24" s="18" t="s">
        <v>12</v>
      </c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5"/>
      <c r="CC24" s="49"/>
    </row>
    <row r="25" spans="1:84" ht="12" customHeight="1" x14ac:dyDescent="0.2">
      <c r="A25" s="45" t="s">
        <v>16</v>
      </c>
      <c r="B25" s="41" t="s">
        <v>9</v>
      </c>
      <c r="C25" s="66" t="s">
        <v>77</v>
      </c>
      <c r="D25" s="67" t="s">
        <v>77</v>
      </c>
      <c r="E25" s="67" t="s">
        <v>77</v>
      </c>
      <c r="F25" s="67" t="s">
        <v>77</v>
      </c>
      <c r="G25" s="67" t="s">
        <v>77</v>
      </c>
      <c r="H25" s="67" t="s">
        <v>77</v>
      </c>
      <c r="I25" s="67" t="s">
        <v>77</v>
      </c>
      <c r="J25" s="67" t="s">
        <v>77</v>
      </c>
      <c r="K25" s="67" t="s">
        <v>77</v>
      </c>
      <c r="L25" s="67" t="s">
        <v>77</v>
      </c>
      <c r="M25" s="67" t="s">
        <v>77</v>
      </c>
      <c r="N25" s="67" t="s">
        <v>77</v>
      </c>
      <c r="O25" s="67" t="s">
        <v>77</v>
      </c>
      <c r="P25" s="67" t="s">
        <v>77</v>
      </c>
      <c r="Q25" s="67" t="s">
        <v>77</v>
      </c>
      <c r="R25" s="67" t="s">
        <v>77</v>
      </c>
      <c r="S25" s="67" t="s">
        <v>77</v>
      </c>
      <c r="T25" s="67" t="s">
        <v>77</v>
      </c>
      <c r="U25" s="67" t="s">
        <v>77</v>
      </c>
      <c r="V25" s="67" t="s">
        <v>77</v>
      </c>
      <c r="W25" s="67" t="s">
        <v>77</v>
      </c>
      <c r="X25" s="67" t="s">
        <v>77</v>
      </c>
      <c r="Y25" s="67" t="s">
        <v>78</v>
      </c>
      <c r="Z25" s="67" t="s">
        <v>78</v>
      </c>
      <c r="AA25" s="67" t="s">
        <v>78</v>
      </c>
      <c r="AB25" s="67" t="s">
        <v>78</v>
      </c>
      <c r="AC25" s="67" t="s">
        <v>78</v>
      </c>
      <c r="AD25" s="67" t="s">
        <v>77</v>
      </c>
      <c r="AE25" s="67" t="s">
        <v>77</v>
      </c>
      <c r="AF25" s="67" t="s">
        <v>77</v>
      </c>
      <c r="AG25" s="67" t="s">
        <v>77</v>
      </c>
      <c r="AH25" s="67" t="s">
        <v>77</v>
      </c>
      <c r="AI25" s="67" t="s">
        <v>77</v>
      </c>
      <c r="AJ25" s="67" t="s">
        <v>77</v>
      </c>
      <c r="AK25" s="67" t="s">
        <v>77</v>
      </c>
      <c r="AL25" s="67" t="s">
        <v>77</v>
      </c>
      <c r="AM25" s="67" t="s">
        <v>77</v>
      </c>
      <c r="AN25" s="67" t="s">
        <v>77</v>
      </c>
      <c r="AO25" s="67" t="s">
        <v>77</v>
      </c>
      <c r="AP25" s="67" t="s">
        <v>77</v>
      </c>
      <c r="AQ25" s="67" t="s">
        <v>77</v>
      </c>
      <c r="AR25" s="67" t="s">
        <v>77</v>
      </c>
      <c r="AS25" s="67" t="s">
        <v>77</v>
      </c>
      <c r="AT25" s="67" t="s">
        <v>77</v>
      </c>
      <c r="AU25" s="67" t="s">
        <v>77</v>
      </c>
      <c r="AV25" s="67" t="s">
        <v>77</v>
      </c>
      <c r="AW25" s="67" t="s">
        <v>77</v>
      </c>
      <c r="AX25" s="67" t="s">
        <v>77</v>
      </c>
      <c r="AY25" s="67" t="s">
        <v>77</v>
      </c>
      <c r="AZ25" s="67">
        <v>829</v>
      </c>
      <c r="BA25" s="67">
        <v>1810</v>
      </c>
      <c r="BB25" s="67">
        <v>1973</v>
      </c>
      <c r="BC25" s="67">
        <v>2059</v>
      </c>
      <c r="BD25" s="67">
        <v>2039</v>
      </c>
      <c r="BE25" s="67">
        <v>2093</v>
      </c>
      <c r="BF25" s="67">
        <v>2074</v>
      </c>
      <c r="BG25" s="67">
        <v>2101</v>
      </c>
      <c r="BH25" s="67">
        <v>2072</v>
      </c>
      <c r="BI25" s="67">
        <v>2098</v>
      </c>
      <c r="BJ25" s="67">
        <v>2025</v>
      </c>
      <c r="BK25" s="67">
        <v>1987</v>
      </c>
      <c r="BL25" s="67">
        <v>1948</v>
      </c>
      <c r="BM25" s="67">
        <v>1901</v>
      </c>
      <c r="BN25" s="67">
        <v>1909</v>
      </c>
      <c r="BO25" s="67">
        <v>1816</v>
      </c>
      <c r="BP25" s="67">
        <v>1800</v>
      </c>
      <c r="BQ25" s="67">
        <v>1747</v>
      </c>
      <c r="BR25" s="67">
        <v>1725</v>
      </c>
      <c r="BS25" s="67">
        <v>1679</v>
      </c>
      <c r="BT25" s="67">
        <v>1640</v>
      </c>
      <c r="BU25" s="67">
        <v>1591</v>
      </c>
      <c r="BV25" s="67">
        <v>1594</v>
      </c>
      <c r="BW25" s="67">
        <v>1601</v>
      </c>
      <c r="BX25" s="67">
        <v>1583</v>
      </c>
      <c r="BY25" s="67">
        <v>1639</v>
      </c>
      <c r="BZ25" s="67">
        <v>2115</v>
      </c>
      <c r="CA25" s="67">
        <v>2649</v>
      </c>
      <c r="CB25" s="48">
        <f t="shared" si="0"/>
        <v>0.25248226950354608</v>
      </c>
      <c r="CC25" s="49">
        <f t="shared" si="1"/>
        <v>4.8094738389657846E-2</v>
      </c>
    </row>
    <row r="26" spans="1:84" ht="13.5" customHeight="1" x14ac:dyDescent="0.2">
      <c r="A26" s="45" t="s">
        <v>21</v>
      </c>
      <c r="B26" s="45" t="s">
        <v>10</v>
      </c>
      <c r="C26" s="66" t="s">
        <v>77</v>
      </c>
      <c r="D26" s="67" t="s">
        <v>77</v>
      </c>
      <c r="E26" s="67" t="s">
        <v>77</v>
      </c>
      <c r="F26" s="67" t="s">
        <v>77</v>
      </c>
      <c r="G26" s="67" t="s">
        <v>77</v>
      </c>
      <c r="H26" s="67" t="s">
        <v>77</v>
      </c>
      <c r="I26" s="67" t="s">
        <v>77</v>
      </c>
      <c r="J26" s="67" t="s">
        <v>77</v>
      </c>
      <c r="K26" s="67" t="s">
        <v>77</v>
      </c>
      <c r="L26" s="67" t="s">
        <v>77</v>
      </c>
      <c r="M26" s="67" t="s">
        <v>77</v>
      </c>
      <c r="N26" s="67" t="s">
        <v>77</v>
      </c>
      <c r="O26" s="67" t="s">
        <v>77</v>
      </c>
      <c r="P26" s="67" t="s">
        <v>77</v>
      </c>
      <c r="Q26" s="67" t="s">
        <v>77</v>
      </c>
      <c r="R26" s="67" t="s">
        <v>77</v>
      </c>
      <c r="S26" s="67" t="s">
        <v>77</v>
      </c>
      <c r="T26" s="67" t="s">
        <v>77</v>
      </c>
      <c r="U26" s="67" t="s">
        <v>77</v>
      </c>
      <c r="V26" s="67" t="s">
        <v>77</v>
      </c>
      <c r="W26" s="67" t="s">
        <v>77</v>
      </c>
      <c r="X26" s="67" t="s">
        <v>77</v>
      </c>
      <c r="Y26" s="67" t="s">
        <v>78</v>
      </c>
      <c r="Z26" s="67" t="s">
        <v>78</v>
      </c>
      <c r="AA26" s="67" t="s">
        <v>78</v>
      </c>
      <c r="AB26" s="67" t="s">
        <v>78</v>
      </c>
      <c r="AC26" s="67" t="s">
        <v>78</v>
      </c>
      <c r="AD26" s="67" t="s">
        <v>77</v>
      </c>
      <c r="AE26" s="67" t="s">
        <v>77</v>
      </c>
      <c r="AF26" s="67" t="s">
        <v>77</v>
      </c>
      <c r="AG26" s="67" t="s">
        <v>77</v>
      </c>
      <c r="AH26" s="67" t="s">
        <v>77</v>
      </c>
      <c r="AI26" s="67" t="s">
        <v>77</v>
      </c>
      <c r="AJ26" s="67" t="s">
        <v>77</v>
      </c>
      <c r="AK26" s="67" t="s">
        <v>77</v>
      </c>
      <c r="AL26" s="67" t="s">
        <v>77</v>
      </c>
      <c r="AM26" s="67" t="s">
        <v>77</v>
      </c>
      <c r="AN26" s="67" t="s">
        <v>77</v>
      </c>
      <c r="AO26" s="67" t="s">
        <v>77</v>
      </c>
      <c r="AP26" s="67" t="s">
        <v>77</v>
      </c>
      <c r="AQ26" s="67" t="s">
        <v>77</v>
      </c>
      <c r="AR26" s="67" t="s">
        <v>77</v>
      </c>
      <c r="AS26" s="67" t="s">
        <v>77</v>
      </c>
      <c r="AT26" s="67" t="s">
        <v>77</v>
      </c>
      <c r="AU26" s="67" t="s">
        <v>77</v>
      </c>
      <c r="AV26" s="67" t="s">
        <v>77</v>
      </c>
      <c r="AW26" s="67" t="s">
        <v>77</v>
      </c>
      <c r="AX26" s="67" t="s">
        <v>77</v>
      </c>
      <c r="AY26" s="67" t="s">
        <v>77</v>
      </c>
      <c r="AZ26" s="67">
        <v>1020.5066344993969</v>
      </c>
      <c r="BA26" s="67">
        <v>1026.5193370165746</v>
      </c>
      <c r="BB26" s="67">
        <v>1057.907754688292</v>
      </c>
      <c r="BC26" s="67">
        <v>1050.5099562894609</v>
      </c>
      <c r="BD26" s="67">
        <v>1092.7013241785189</v>
      </c>
      <c r="BE26" s="67">
        <v>1099.9827998088867</v>
      </c>
      <c r="BF26" s="67">
        <v>1130.937319189971</v>
      </c>
      <c r="BG26" s="67">
        <v>1133.351261304141</v>
      </c>
      <c r="BH26" s="67">
        <v>1158.9724903474903</v>
      </c>
      <c r="BI26" s="67">
        <v>1155.2826501429934</v>
      </c>
      <c r="BJ26" s="67">
        <v>1188.2088888888889</v>
      </c>
      <c r="BK26" s="67">
        <v>1195.9104177151485</v>
      </c>
      <c r="BL26" s="67">
        <v>1233.4496919917865</v>
      </c>
      <c r="BM26" s="67">
        <v>1237.5791688584954</v>
      </c>
      <c r="BN26" s="67">
        <v>1260.4929282346779</v>
      </c>
      <c r="BO26" s="67">
        <v>1264.8370044052863</v>
      </c>
      <c r="BP26" s="67">
        <v>1267.7272222222221</v>
      </c>
      <c r="BQ26" s="67">
        <v>1264.6279336004579</v>
      </c>
      <c r="BR26" s="67">
        <v>1275.193043478261</v>
      </c>
      <c r="BS26" s="67">
        <v>1274.4550327575937</v>
      </c>
      <c r="BT26" s="67">
        <v>1270.7189024390245</v>
      </c>
      <c r="BU26" s="67">
        <v>1278.541797611565</v>
      </c>
      <c r="BV26" s="67">
        <v>1289.2685069008783</v>
      </c>
      <c r="BW26" s="67">
        <v>1289.2473454091194</v>
      </c>
      <c r="BX26" s="67">
        <v>1301.0764371446619</v>
      </c>
      <c r="BY26" s="67">
        <v>1305.4923733984137</v>
      </c>
      <c r="BZ26" s="67">
        <v>1334.8307328605201</v>
      </c>
      <c r="CA26" s="67">
        <v>1324.0237825594563</v>
      </c>
      <c r="CB26" s="48">
        <f t="shared" si="0"/>
        <v>-8.0961203806753021E-3</v>
      </c>
      <c r="CC26" s="49">
        <f t="shared" si="1"/>
        <v>4.6319845740909141E-3</v>
      </c>
    </row>
    <row r="27" spans="1:84" ht="13.5" hidden="1" customHeight="1" outlineLevel="1" x14ac:dyDescent="0.2">
      <c r="A27" s="41" t="s">
        <v>18</v>
      </c>
      <c r="B27" s="41" t="s">
        <v>2</v>
      </c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48"/>
      <c r="CC27" s="17"/>
    </row>
    <row r="28" spans="1:84" ht="13.5" hidden="1" customHeight="1" outlineLevel="1" x14ac:dyDescent="0.2">
      <c r="A28" s="41" t="s">
        <v>16</v>
      </c>
      <c r="B28" s="41" t="s">
        <v>56</v>
      </c>
      <c r="C28" s="69" t="s">
        <v>78</v>
      </c>
      <c r="D28" s="70" t="s">
        <v>78</v>
      </c>
      <c r="E28" s="70" t="s">
        <v>78</v>
      </c>
      <c r="F28" s="70" t="s">
        <v>78</v>
      </c>
      <c r="G28" s="70" t="s">
        <v>78</v>
      </c>
      <c r="H28" s="70" t="s">
        <v>78</v>
      </c>
      <c r="I28" s="70" t="s">
        <v>78</v>
      </c>
      <c r="J28" s="70" t="s">
        <v>78</v>
      </c>
      <c r="K28" s="70" t="s">
        <v>78</v>
      </c>
      <c r="L28" s="70" t="s">
        <v>78</v>
      </c>
      <c r="M28" s="70" t="s">
        <v>78</v>
      </c>
      <c r="N28" s="70" t="s">
        <v>78</v>
      </c>
      <c r="O28" s="70" t="s">
        <v>78</v>
      </c>
      <c r="P28" s="70" t="s">
        <v>78</v>
      </c>
      <c r="Q28" s="70" t="s">
        <v>78</v>
      </c>
      <c r="R28" s="70" t="s">
        <v>78</v>
      </c>
      <c r="S28" s="70" t="s">
        <v>78</v>
      </c>
      <c r="T28" s="70" t="s">
        <v>78</v>
      </c>
      <c r="U28" s="70" t="s">
        <v>78</v>
      </c>
      <c r="V28" s="70" t="s">
        <v>78</v>
      </c>
      <c r="W28" s="70" t="s">
        <v>78</v>
      </c>
      <c r="X28" s="70" t="s">
        <v>78</v>
      </c>
      <c r="Y28" s="70" t="s">
        <v>78</v>
      </c>
      <c r="Z28" s="70" t="s">
        <v>78</v>
      </c>
      <c r="AA28" s="70" t="s">
        <v>78</v>
      </c>
      <c r="AB28" s="70" t="s">
        <v>78</v>
      </c>
      <c r="AC28" s="70" t="s">
        <v>78</v>
      </c>
      <c r="AD28" s="70" t="s">
        <v>78</v>
      </c>
      <c r="AE28" s="70" t="s">
        <v>78</v>
      </c>
      <c r="AF28" s="70" t="s">
        <v>78</v>
      </c>
      <c r="AG28" s="70" t="s">
        <v>78</v>
      </c>
      <c r="AH28" s="70" t="s">
        <v>78</v>
      </c>
      <c r="AI28" s="70" t="s">
        <v>78</v>
      </c>
      <c r="AJ28" s="70" t="s">
        <v>78</v>
      </c>
      <c r="AK28" s="70" t="s">
        <v>78</v>
      </c>
      <c r="AL28" s="70" t="s">
        <v>78</v>
      </c>
      <c r="AM28" s="70" t="s">
        <v>78</v>
      </c>
      <c r="AN28" s="70" t="s">
        <v>78</v>
      </c>
      <c r="AO28" s="70" t="s">
        <v>78</v>
      </c>
      <c r="AP28" s="70" t="s">
        <v>78</v>
      </c>
      <c r="AQ28" s="70" t="s">
        <v>78</v>
      </c>
      <c r="AR28" s="70">
        <v>26002</v>
      </c>
      <c r="AS28" s="70">
        <v>24654</v>
      </c>
      <c r="AT28" s="70">
        <v>23600</v>
      </c>
      <c r="AU28" s="70">
        <v>22896</v>
      </c>
      <c r="AV28" s="70">
        <v>22498</v>
      </c>
      <c r="AW28" s="70">
        <v>22383</v>
      </c>
      <c r="AX28" s="70">
        <v>22113</v>
      </c>
      <c r="AY28" s="70">
        <v>21928</v>
      </c>
      <c r="AZ28" s="70">
        <v>21711</v>
      </c>
      <c r="BA28" s="70">
        <v>21807</v>
      </c>
      <c r="BB28" s="70">
        <v>22139</v>
      </c>
      <c r="BC28" s="70">
        <v>22135</v>
      </c>
      <c r="BD28" s="70">
        <v>21929</v>
      </c>
      <c r="BE28" s="70">
        <v>21804</v>
      </c>
      <c r="BF28" s="70">
        <v>21588</v>
      </c>
      <c r="BG28" s="70">
        <v>21676</v>
      </c>
      <c r="BH28" s="70">
        <v>21367</v>
      </c>
      <c r="BI28" s="70">
        <v>20892</v>
      </c>
      <c r="BJ28" s="70">
        <v>20563</v>
      </c>
      <c r="BK28" s="70">
        <v>20195</v>
      </c>
      <c r="BL28" s="70">
        <v>20072</v>
      </c>
      <c r="BM28" s="70">
        <v>19685</v>
      </c>
      <c r="BN28" s="70">
        <v>19168</v>
      </c>
      <c r="BO28" s="70">
        <v>18709</v>
      </c>
      <c r="BP28" s="70">
        <v>18321</v>
      </c>
      <c r="BQ28" s="70">
        <v>17932</v>
      </c>
      <c r="BR28" s="70">
        <v>17667</v>
      </c>
      <c r="BS28" s="70">
        <v>17177</v>
      </c>
      <c r="BT28" s="70">
        <v>16791</v>
      </c>
      <c r="BU28" s="70">
        <v>16400</v>
      </c>
      <c r="BV28" s="70">
        <v>16000</v>
      </c>
      <c r="BW28" s="70">
        <v>15807</v>
      </c>
      <c r="BX28" s="70">
        <v>15784</v>
      </c>
      <c r="BY28" s="70">
        <v>15308</v>
      </c>
      <c r="BZ28" s="70">
        <v>15022</v>
      </c>
      <c r="CA28" s="70">
        <v>14890</v>
      </c>
      <c r="CB28" s="48">
        <f t="shared" si="0"/>
        <v>-8.7871122353880976E-3</v>
      </c>
      <c r="CC28" s="17">
        <f t="shared" si="1"/>
        <v>-1.8380664097207417E-2</v>
      </c>
    </row>
    <row r="29" spans="1:84" ht="13.5" hidden="1" customHeight="1" outlineLevel="1" x14ac:dyDescent="0.2">
      <c r="A29" s="45" t="s">
        <v>21</v>
      </c>
      <c r="B29" s="45" t="s">
        <v>10</v>
      </c>
      <c r="C29" s="71" t="s">
        <v>78</v>
      </c>
      <c r="D29" s="72" t="s">
        <v>78</v>
      </c>
      <c r="E29" s="72" t="s">
        <v>78</v>
      </c>
      <c r="F29" s="72" t="s">
        <v>78</v>
      </c>
      <c r="G29" s="72" t="s">
        <v>78</v>
      </c>
      <c r="H29" s="72" t="s">
        <v>78</v>
      </c>
      <c r="I29" s="72" t="s">
        <v>78</v>
      </c>
      <c r="J29" s="72" t="s">
        <v>78</v>
      </c>
      <c r="K29" s="72" t="s">
        <v>78</v>
      </c>
      <c r="L29" s="72" t="s">
        <v>78</v>
      </c>
      <c r="M29" s="72" t="s">
        <v>78</v>
      </c>
      <c r="N29" s="72" t="s">
        <v>78</v>
      </c>
      <c r="O29" s="72" t="s">
        <v>78</v>
      </c>
      <c r="P29" s="72" t="s">
        <v>78</v>
      </c>
      <c r="Q29" s="72" t="s">
        <v>78</v>
      </c>
      <c r="R29" s="72" t="s">
        <v>78</v>
      </c>
      <c r="S29" s="72" t="s">
        <v>78</v>
      </c>
      <c r="T29" s="72" t="s">
        <v>78</v>
      </c>
      <c r="U29" s="72" t="s">
        <v>78</v>
      </c>
      <c r="V29" s="72" t="s">
        <v>78</v>
      </c>
      <c r="W29" s="72" t="s">
        <v>78</v>
      </c>
      <c r="X29" s="72" t="s">
        <v>78</v>
      </c>
      <c r="Y29" s="72" t="s">
        <v>78</v>
      </c>
      <c r="Z29" s="72" t="s">
        <v>78</v>
      </c>
      <c r="AA29" s="72" t="s">
        <v>78</v>
      </c>
      <c r="AB29" s="72" t="s">
        <v>78</v>
      </c>
      <c r="AC29" s="72" t="s">
        <v>78</v>
      </c>
      <c r="AD29" s="72" t="s">
        <v>78</v>
      </c>
      <c r="AE29" s="72" t="s">
        <v>78</v>
      </c>
      <c r="AF29" s="72" t="s">
        <v>78</v>
      </c>
      <c r="AG29" s="72" t="s">
        <v>78</v>
      </c>
      <c r="AH29" s="72" t="s">
        <v>78</v>
      </c>
      <c r="AI29" s="72" t="s">
        <v>78</v>
      </c>
      <c r="AJ29" s="72" t="s">
        <v>78</v>
      </c>
      <c r="AK29" s="72" t="s">
        <v>78</v>
      </c>
      <c r="AL29" s="72" t="s">
        <v>78</v>
      </c>
      <c r="AM29" s="72" t="s">
        <v>78</v>
      </c>
      <c r="AN29" s="72" t="s">
        <v>78</v>
      </c>
      <c r="AO29" s="72" t="s">
        <v>78</v>
      </c>
      <c r="AP29" s="72" t="s">
        <v>78</v>
      </c>
      <c r="AQ29" s="72" t="s">
        <v>78</v>
      </c>
      <c r="AR29" s="72">
        <v>521.92139066225673</v>
      </c>
      <c r="AS29" s="72">
        <v>554.79840999432145</v>
      </c>
      <c r="AT29" s="72">
        <v>552.66949152542372</v>
      </c>
      <c r="AU29" s="72">
        <v>619.80258560447237</v>
      </c>
      <c r="AV29" s="72">
        <v>654.05813850120012</v>
      </c>
      <c r="AW29" s="72">
        <v>651.78930438279053</v>
      </c>
      <c r="AX29" s="72">
        <v>671.9124496902275</v>
      </c>
      <c r="AY29" s="72">
        <v>671.37905873768705</v>
      </c>
      <c r="AZ29" s="72">
        <v>687.16318916678176</v>
      </c>
      <c r="BA29" s="72">
        <v>683.77126610721325</v>
      </c>
      <c r="BB29" s="72">
        <v>688.15212972582322</v>
      </c>
      <c r="BC29" s="72">
        <v>684.84300880957755</v>
      </c>
      <c r="BD29" s="72">
        <v>694.98139450043323</v>
      </c>
      <c r="BE29" s="72">
        <v>691.59392771968442</v>
      </c>
      <c r="BF29" s="72">
        <v>706.33662219751704</v>
      </c>
      <c r="BG29" s="72">
        <v>703.80517623177707</v>
      </c>
      <c r="BH29" s="72">
        <v>716.96663078579115</v>
      </c>
      <c r="BI29" s="72">
        <v>714.53977599080986</v>
      </c>
      <c r="BJ29" s="72">
        <v>731.4912707289792</v>
      </c>
      <c r="BK29" s="72">
        <v>728.99247338450107</v>
      </c>
      <c r="BL29" s="72">
        <v>749.00039856516537</v>
      </c>
      <c r="BM29" s="72">
        <v>744.89123698247408</v>
      </c>
      <c r="BN29" s="72">
        <v>753.4764190317195</v>
      </c>
      <c r="BO29" s="72">
        <v>749.64674755465285</v>
      </c>
      <c r="BP29" s="72">
        <v>751.39435620326401</v>
      </c>
      <c r="BQ29" s="72">
        <v>748.87513941556995</v>
      </c>
      <c r="BR29" s="72">
        <v>748.98720778853226</v>
      </c>
      <c r="BS29" s="72">
        <v>747.60377248646444</v>
      </c>
      <c r="BT29" s="72">
        <v>746.77017449824314</v>
      </c>
      <c r="BU29" s="72">
        <v>743.28829268292668</v>
      </c>
      <c r="BV29" s="72">
        <v>747.16343749999987</v>
      </c>
      <c r="BW29" s="72">
        <v>744.33934332890487</v>
      </c>
      <c r="BX29" s="72">
        <v>747.52730613279266</v>
      </c>
      <c r="BY29" s="72">
        <v>744.86203292396135</v>
      </c>
      <c r="BZ29" s="72">
        <v>759.64884835574492</v>
      </c>
      <c r="CA29" s="72">
        <v>757.67494963062472</v>
      </c>
      <c r="CB29" s="48">
        <f t="shared" si="0"/>
        <v>-2.5984357501399294E-3</v>
      </c>
      <c r="CC29" s="17">
        <f t="shared" si="1"/>
        <v>1.1929525696023336E-3</v>
      </c>
    </row>
    <row r="30" spans="1:84" ht="13.5" hidden="1" customHeight="1" outlineLevel="1" x14ac:dyDescent="0.2">
      <c r="A30" s="41" t="s">
        <v>19</v>
      </c>
      <c r="B30" s="41" t="s">
        <v>3</v>
      </c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48"/>
      <c r="CC30" s="17"/>
    </row>
    <row r="31" spans="1:84" ht="13.5" hidden="1" customHeight="1" outlineLevel="1" x14ac:dyDescent="0.2">
      <c r="A31" s="41" t="s">
        <v>16</v>
      </c>
      <c r="B31" s="41" t="s">
        <v>56</v>
      </c>
      <c r="C31" s="69" t="s">
        <v>78</v>
      </c>
      <c r="D31" s="70" t="s">
        <v>78</v>
      </c>
      <c r="E31" s="70" t="s">
        <v>78</v>
      </c>
      <c r="F31" s="70" t="s">
        <v>78</v>
      </c>
      <c r="G31" s="70" t="s">
        <v>78</v>
      </c>
      <c r="H31" s="70" t="s">
        <v>78</v>
      </c>
      <c r="I31" s="70" t="s">
        <v>78</v>
      </c>
      <c r="J31" s="70" t="s">
        <v>78</v>
      </c>
      <c r="K31" s="70" t="s">
        <v>78</v>
      </c>
      <c r="L31" s="70" t="s">
        <v>78</v>
      </c>
      <c r="M31" s="70" t="s">
        <v>78</v>
      </c>
      <c r="N31" s="70" t="s">
        <v>78</v>
      </c>
      <c r="O31" s="70" t="s">
        <v>78</v>
      </c>
      <c r="P31" s="70" t="s">
        <v>78</v>
      </c>
      <c r="Q31" s="70" t="s">
        <v>78</v>
      </c>
      <c r="R31" s="70" t="s">
        <v>78</v>
      </c>
      <c r="S31" s="70" t="s">
        <v>78</v>
      </c>
      <c r="T31" s="70" t="s">
        <v>78</v>
      </c>
      <c r="U31" s="70" t="s">
        <v>78</v>
      </c>
      <c r="V31" s="70" t="s">
        <v>78</v>
      </c>
      <c r="W31" s="70" t="s">
        <v>78</v>
      </c>
      <c r="X31" s="70" t="s">
        <v>78</v>
      </c>
      <c r="Y31" s="70" t="s">
        <v>78</v>
      </c>
      <c r="Z31" s="70" t="s">
        <v>78</v>
      </c>
      <c r="AA31" s="70" t="s">
        <v>78</v>
      </c>
      <c r="AB31" s="70" t="s">
        <v>78</v>
      </c>
      <c r="AC31" s="70" t="s">
        <v>78</v>
      </c>
      <c r="AD31" s="70" t="s">
        <v>78</v>
      </c>
      <c r="AE31" s="70" t="s">
        <v>78</v>
      </c>
      <c r="AF31" s="70" t="s">
        <v>78</v>
      </c>
      <c r="AG31" s="70" t="s">
        <v>78</v>
      </c>
      <c r="AH31" s="70" t="s">
        <v>78</v>
      </c>
      <c r="AI31" s="70" t="s">
        <v>78</v>
      </c>
      <c r="AJ31" s="70" t="s">
        <v>78</v>
      </c>
      <c r="AK31" s="70" t="s">
        <v>78</v>
      </c>
      <c r="AL31" s="70" t="s">
        <v>78</v>
      </c>
      <c r="AM31" s="70" t="s">
        <v>78</v>
      </c>
      <c r="AN31" s="70" t="s">
        <v>78</v>
      </c>
      <c r="AO31" s="70" t="s">
        <v>78</v>
      </c>
      <c r="AP31" s="70" t="s">
        <v>78</v>
      </c>
      <c r="AQ31" s="70" t="s">
        <v>78</v>
      </c>
      <c r="AR31" s="70">
        <v>7705</v>
      </c>
      <c r="AS31" s="70">
        <v>7507</v>
      </c>
      <c r="AT31" s="70">
        <v>7278</v>
      </c>
      <c r="AU31" s="70">
        <v>7154</v>
      </c>
      <c r="AV31" s="70">
        <v>7077</v>
      </c>
      <c r="AW31" s="70">
        <v>6961</v>
      </c>
      <c r="AX31" s="70">
        <v>6899</v>
      </c>
      <c r="AY31" s="70">
        <v>7052</v>
      </c>
      <c r="AZ31" s="70">
        <v>6987</v>
      </c>
      <c r="BA31" s="70">
        <v>7293</v>
      </c>
      <c r="BB31" s="70">
        <v>7530</v>
      </c>
      <c r="BC31" s="70">
        <v>7713</v>
      </c>
      <c r="BD31" s="70">
        <v>7669</v>
      </c>
      <c r="BE31" s="70">
        <v>7644</v>
      </c>
      <c r="BF31" s="70">
        <v>7577</v>
      </c>
      <c r="BG31" s="70">
        <v>7620</v>
      </c>
      <c r="BH31" s="70">
        <v>7571</v>
      </c>
      <c r="BI31" s="70">
        <v>7638</v>
      </c>
      <c r="BJ31" s="70">
        <v>7563</v>
      </c>
      <c r="BK31" s="70">
        <v>7450</v>
      </c>
      <c r="BL31" s="70">
        <v>7325</v>
      </c>
      <c r="BM31" s="70">
        <v>7184</v>
      </c>
      <c r="BN31" s="70">
        <v>7128</v>
      </c>
      <c r="BO31" s="70">
        <v>6962</v>
      </c>
      <c r="BP31" s="70">
        <v>6772</v>
      </c>
      <c r="BQ31" s="70">
        <v>6663</v>
      </c>
      <c r="BR31" s="70">
        <v>6528</v>
      </c>
      <c r="BS31" s="70">
        <v>6336</v>
      </c>
      <c r="BT31" s="70">
        <v>6238</v>
      </c>
      <c r="BU31" s="70">
        <v>6080</v>
      </c>
      <c r="BV31" s="70">
        <v>5952</v>
      </c>
      <c r="BW31" s="70">
        <v>5856</v>
      </c>
      <c r="BX31" s="70">
        <v>5803</v>
      </c>
      <c r="BY31" s="70">
        <v>5698</v>
      </c>
      <c r="BZ31" s="70">
        <v>5648</v>
      </c>
      <c r="CA31" s="70">
        <v>5645</v>
      </c>
      <c r="CB31" s="48">
        <f t="shared" si="0"/>
        <v>-5.3116147308781875E-4</v>
      </c>
      <c r="CC31" s="17">
        <f t="shared" si="1"/>
        <v>-1.6410118082088483E-2</v>
      </c>
    </row>
    <row r="32" spans="1:84" ht="13.5" hidden="1" customHeight="1" outlineLevel="1" x14ac:dyDescent="0.2">
      <c r="A32" s="45" t="s">
        <v>21</v>
      </c>
      <c r="B32" s="41" t="s">
        <v>10</v>
      </c>
      <c r="C32" s="71" t="s">
        <v>78</v>
      </c>
      <c r="D32" s="72" t="s">
        <v>78</v>
      </c>
      <c r="E32" s="72" t="s">
        <v>78</v>
      </c>
      <c r="F32" s="72" t="s">
        <v>78</v>
      </c>
      <c r="G32" s="72" t="s">
        <v>78</v>
      </c>
      <c r="H32" s="72" t="s">
        <v>78</v>
      </c>
      <c r="I32" s="72" t="s">
        <v>78</v>
      </c>
      <c r="J32" s="72" t="s">
        <v>78</v>
      </c>
      <c r="K32" s="72" t="s">
        <v>78</v>
      </c>
      <c r="L32" s="72" t="s">
        <v>78</v>
      </c>
      <c r="M32" s="72" t="s">
        <v>78</v>
      </c>
      <c r="N32" s="72" t="s">
        <v>78</v>
      </c>
      <c r="O32" s="72" t="s">
        <v>78</v>
      </c>
      <c r="P32" s="72" t="s">
        <v>78</v>
      </c>
      <c r="Q32" s="72" t="s">
        <v>78</v>
      </c>
      <c r="R32" s="72" t="s">
        <v>78</v>
      </c>
      <c r="S32" s="72" t="s">
        <v>78</v>
      </c>
      <c r="T32" s="72" t="s">
        <v>78</v>
      </c>
      <c r="U32" s="72" t="s">
        <v>78</v>
      </c>
      <c r="V32" s="72" t="s">
        <v>78</v>
      </c>
      <c r="W32" s="72" t="s">
        <v>78</v>
      </c>
      <c r="X32" s="72" t="s">
        <v>78</v>
      </c>
      <c r="Y32" s="72" t="s">
        <v>78</v>
      </c>
      <c r="Z32" s="72" t="s">
        <v>78</v>
      </c>
      <c r="AA32" s="72" t="s">
        <v>78</v>
      </c>
      <c r="AB32" s="72" t="s">
        <v>78</v>
      </c>
      <c r="AC32" s="72" t="s">
        <v>78</v>
      </c>
      <c r="AD32" s="72" t="s">
        <v>78</v>
      </c>
      <c r="AE32" s="72" t="s">
        <v>78</v>
      </c>
      <c r="AF32" s="72" t="s">
        <v>78</v>
      </c>
      <c r="AG32" s="72" t="s">
        <v>78</v>
      </c>
      <c r="AH32" s="72" t="s">
        <v>78</v>
      </c>
      <c r="AI32" s="72" t="s">
        <v>78</v>
      </c>
      <c r="AJ32" s="72" t="s">
        <v>78</v>
      </c>
      <c r="AK32" s="72" t="s">
        <v>78</v>
      </c>
      <c r="AL32" s="72" t="s">
        <v>78</v>
      </c>
      <c r="AM32" s="72" t="s">
        <v>78</v>
      </c>
      <c r="AN32" s="72" t="s">
        <v>78</v>
      </c>
      <c r="AO32" s="72" t="s">
        <v>78</v>
      </c>
      <c r="AP32" s="72" t="s">
        <v>78</v>
      </c>
      <c r="AQ32" s="72" t="s">
        <v>78</v>
      </c>
      <c r="AR32" s="72">
        <v>331.21349772874754</v>
      </c>
      <c r="AS32" s="72">
        <v>353.2702810710004</v>
      </c>
      <c r="AT32" s="72">
        <v>352.56938719428416</v>
      </c>
      <c r="AU32" s="72">
        <v>395.72267263069614</v>
      </c>
      <c r="AV32" s="72">
        <v>422.63671047053828</v>
      </c>
      <c r="AW32" s="72">
        <v>425.08260307427093</v>
      </c>
      <c r="AX32" s="72">
        <v>440.49862298883892</v>
      </c>
      <c r="AY32" s="72">
        <v>443.98752127056156</v>
      </c>
      <c r="AZ32" s="72">
        <v>470.15886646629457</v>
      </c>
      <c r="BA32" s="72">
        <v>490.05896064719593</v>
      </c>
      <c r="BB32" s="72">
        <v>504.11686586985394</v>
      </c>
      <c r="BC32" s="72">
        <v>509.14041229093738</v>
      </c>
      <c r="BD32" s="72">
        <v>532.09544921110967</v>
      </c>
      <c r="BE32" s="72">
        <v>535.21310832025119</v>
      </c>
      <c r="BF32" s="72">
        <v>551.12128810875015</v>
      </c>
      <c r="BG32" s="72">
        <v>553.87834645669295</v>
      </c>
      <c r="BH32" s="72">
        <v>568.69594505349357</v>
      </c>
      <c r="BI32" s="72">
        <v>570.34354543074119</v>
      </c>
      <c r="BJ32" s="72">
        <v>586.88258627528762</v>
      </c>
      <c r="BK32" s="72">
        <v>587.5636241610739</v>
      </c>
      <c r="BL32" s="72">
        <v>605.69269624573383</v>
      </c>
      <c r="BM32" s="72">
        <v>608.58699888641422</v>
      </c>
      <c r="BN32" s="72">
        <v>620.59175084175081</v>
      </c>
      <c r="BO32" s="72">
        <v>623.32677391554148</v>
      </c>
      <c r="BP32" s="72">
        <v>624.8419964559954</v>
      </c>
      <c r="BQ32" s="72">
        <v>625.32462854570008</v>
      </c>
      <c r="BR32" s="72">
        <v>630.57245710784309</v>
      </c>
      <c r="BS32" s="72">
        <v>632.26672979797979</v>
      </c>
      <c r="BT32" s="72">
        <v>631.78053863417756</v>
      </c>
      <c r="BU32" s="72">
        <v>634.0449013157895</v>
      </c>
      <c r="BV32" s="72">
        <v>638.78713037634407</v>
      </c>
      <c r="BW32" s="72">
        <v>638.04525273224044</v>
      </c>
      <c r="BX32" s="72">
        <v>645.52162674478723</v>
      </c>
      <c r="BY32" s="72">
        <v>646.8648648648649</v>
      </c>
      <c r="BZ32" s="72">
        <v>661.91483711048159</v>
      </c>
      <c r="CA32" s="72">
        <v>660.01541186891063</v>
      </c>
      <c r="CB32" s="48">
        <f t="shared" si="0"/>
        <v>-2.8695915774643913E-3</v>
      </c>
      <c r="CC32" s="17">
        <f t="shared" si="1"/>
        <v>5.4407031608498403E-3</v>
      </c>
    </row>
    <row r="33" spans="1:83" ht="13.5" hidden="1" customHeight="1" outlineLevel="1" x14ac:dyDescent="0.2">
      <c r="A33" s="41" t="s">
        <v>20</v>
      </c>
      <c r="B33" s="41" t="s">
        <v>13</v>
      </c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48"/>
      <c r="CC33" s="17"/>
    </row>
    <row r="34" spans="1:83" ht="13.5" hidden="1" customHeight="1" outlineLevel="1" x14ac:dyDescent="0.2">
      <c r="A34" s="41" t="s">
        <v>16</v>
      </c>
      <c r="B34" s="41" t="s">
        <v>56</v>
      </c>
      <c r="C34" s="69">
        <v>1807</v>
      </c>
      <c r="D34" s="70">
        <v>1937</v>
      </c>
      <c r="E34" s="70">
        <v>1942</v>
      </c>
      <c r="F34" s="70">
        <v>2069</v>
      </c>
      <c r="G34" s="70">
        <v>2143</v>
      </c>
      <c r="H34" s="70">
        <v>2149</v>
      </c>
      <c r="I34" s="70">
        <v>2046</v>
      </c>
      <c r="J34" s="70">
        <v>2035</v>
      </c>
      <c r="K34" s="70">
        <v>2108</v>
      </c>
      <c r="L34" s="70">
        <v>2134</v>
      </c>
      <c r="M34" s="70">
        <v>2188</v>
      </c>
      <c r="N34" s="70">
        <v>2210</v>
      </c>
      <c r="O34" s="70">
        <v>2080</v>
      </c>
      <c r="P34" s="70">
        <v>1618</v>
      </c>
      <c r="Q34" s="70">
        <v>2004</v>
      </c>
      <c r="R34" s="70">
        <v>1927</v>
      </c>
      <c r="S34" s="70">
        <v>1881</v>
      </c>
      <c r="T34" s="70">
        <v>1884</v>
      </c>
      <c r="U34" s="70">
        <v>1881</v>
      </c>
      <c r="V34" s="70">
        <v>1963</v>
      </c>
      <c r="W34" s="70">
        <v>1916</v>
      </c>
      <c r="X34" s="70">
        <v>1802</v>
      </c>
      <c r="Y34" s="70" t="s">
        <v>78</v>
      </c>
      <c r="Z34" s="70" t="s">
        <v>78</v>
      </c>
      <c r="AA34" s="70" t="s">
        <v>78</v>
      </c>
      <c r="AB34" s="70" t="s">
        <v>78</v>
      </c>
      <c r="AC34" s="70" t="s">
        <v>78</v>
      </c>
      <c r="AD34" s="70">
        <v>1354</v>
      </c>
      <c r="AE34" s="70">
        <v>1344</v>
      </c>
      <c r="AF34" s="70">
        <v>1258</v>
      </c>
      <c r="AG34" s="70">
        <v>1134</v>
      </c>
      <c r="AH34" s="70">
        <v>1183</v>
      </c>
      <c r="AI34" s="70">
        <v>1157</v>
      </c>
      <c r="AJ34" s="70">
        <v>1184</v>
      </c>
      <c r="AK34" s="70">
        <v>1141</v>
      </c>
      <c r="AL34" s="70">
        <v>1154</v>
      </c>
      <c r="AM34" s="70">
        <v>1047</v>
      </c>
      <c r="AN34" s="70">
        <v>1012</v>
      </c>
      <c r="AO34" s="70">
        <v>948</v>
      </c>
      <c r="AP34" s="70">
        <v>907</v>
      </c>
      <c r="AQ34" s="70">
        <v>827</v>
      </c>
      <c r="AR34" s="70">
        <v>756</v>
      </c>
      <c r="AS34" s="70">
        <v>693</v>
      </c>
      <c r="AT34" s="70">
        <v>667</v>
      </c>
      <c r="AU34" s="70">
        <v>616</v>
      </c>
      <c r="AV34" s="70">
        <v>609</v>
      </c>
      <c r="AW34" s="70">
        <v>606</v>
      </c>
      <c r="AX34" s="70">
        <v>603</v>
      </c>
      <c r="AY34" s="70">
        <v>622</v>
      </c>
      <c r="AZ34" s="70">
        <v>633</v>
      </c>
      <c r="BA34" s="70">
        <v>572</v>
      </c>
      <c r="BB34" s="70">
        <v>471</v>
      </c>
      <c r="BC34" s="70">
        <v>395</v>
      </c>
      <c r="BD34" s="70">
        <v>311</v>
      </c>
      <c r="BE34" s="70">
        <v>271</v>
      </c>
      <c r="BF34" s="70">
        <v>233</v>
      </c>
      <c r="BG34" s="70">
        <v>197</v>
      </c>
      <c r="BH34" s="70">
        <v>160</v>
      </c>
      <c r="BI34" s="70">
        <v>131</v>
      </c>
      <c r="BJ34" s="70">
        <v>104</v>
      </c>
      <c r="BK34" s="70">
        <v>99</v>
      </c>
      <c r="BL34" s="70">
        <v>82</v>
      </c>
      <c r="BM34" s="70">
        <v>68</v>
      </c>
      <c r="BN34" s="70">
        <v>61</v>
      </c>
      <c r="BO34" s="70">
        <v>43</v>
      </c>
      <c r="BP34" s="70">
        <v>38</v>
      </c>
      <c r="BQ34" s="70">
        <v>37</v>
      </c>
      <c r="BR34" s="70">
        <v>31</v>
      </c>
      <c r="BS34" s="70">
        <v>27</v>
      </c>
      <c r="BT34" s="70">
        <v>26</v>
      </c>
      <c r="BU34" s="70">
        <v>28</v>
      </c>
      <c r="BV34" s="70">
        <v>31</v>
      </c>
      <c r="BW34" s="70">
        <v>25</v>
      </c>
      <c r="BX34" s="70">
        <v>18</v>
      </c>
      <c r="BY34" s="70">
        <v>24</v>
      </c>
      <c r="BZ34" s="70">
        <v>25</v>
      </c>
      <c r="CA34" s="70">
        <v>31</v>
      </c>
      <c r="CB34" s="48">
        <f t="shared" si="0"/>
        <v>0.24</v>
      </c>
      <c r="CC34" s="17">
        <f t="shared" si="1"/>
        <v>-2.7139102945555047E-4</v>
      </c>
    </row>
    <row r="35" spans="1:83" ht="13.5" hidden="1" customHeight="1" outlineLevel="1" x14ac:dyDescent="0.2">
      <c r="A35" s="45" t="s">
        <v>21</v>
      </c>
      <c r="B35" s="45" t="s">
        <v>10</v>
      </c>
      <c r="C35" s="71">
        <v>17.439402324294409</v>
      </c>
      <c r="D35" s="72">
        <v>18.512433316124593</v>
      </c>
      <c r="E35" s="72">
        <v>20.005792996910404</v>
      </c>
      <c r="F35" s="72">
        <v>21.456178508135977</v>
      </c>
      <c r="G35" s="72">
        <v>23.416472235184326</v>
      </c>
      <c r="H35" s="72">
        <v>24.823871568171242</v>
      </c>
      <c r="I35" s="72">
        <v>31.199046920821111</v>
      </c>
      <c r="J35" s="72">
        <v>32.270638820638823</v>
      </c>
      <c r="K35" s="72">
        <v>35.808230550284627</v>
      </c>
      <c r="L35" s="72">
        <v>48.421469853170876</v>
      </c>
      <c r="M35" s="72">
        <v>50.597920475319924</v>
      </c>
      <c r="N35" s="72">
        <v>51.014291101055811</v>
      </c>
      <c r="O35" s="72">
        <v>54.329567307692308</v>
      </c>
      <c r="P35" s="72">
        <v>82.354758961681085</v>
      </c>
      <c r="Q35" s="72">
        <v>71.239895209580837</v>
      </c>
      <c r="R35" s="72">
        <v>71.782433834976644</v>
      </c>
      <c r="S35" s="72">
        <v>101.35716817295766</v>
      </c>
      <c r="T35" s="72">
        <v>101.60726291578202</v>
      </c>
      <c r="U35" s="72">
        <v>103.12493354598617</v>
      </c>
      <c r="V35" s="72">
        <v>111.85791305824418</v>
      </c>
      <c r="W35" s="72">
        <v>115.81854558107166</v>
      </c>
      <c r="X35" s="72">
        <v>156.66948760636328</v>
      </c>
      <c r="Y35" s="72" t="s">
        <v>78</v>
      </c>
      <c r="Z35" s="72" t="s">
        <v>78</v>
      </c>
      <c r="AA35" s="72" t="s">
        <v>78</v>
      </c>
      <c r="AB35" s="72" t="s">
        <v>78</v>
      </c>
      <c r="AC35" s="72" t="s">
        <v>78</v>
      </c>
      <c r="AD35" s="72">
        <v>496.3072378138848</v>
      </c>
      <c r="AE35" s="72">
        <v>501.48809523809524</v>
      </c>
      <c r="AF35" s="72">
        <v>534.18124006359301</v>
      </c>
      <c r="AG35" s="72">
        <v>537.91887125220455</v>
      </c>
      <c r="AH35" s="72">
        <v>537.61622992392222</v>
      </c>
      <c r="AI35" s="72">
        <v>564.39066551426106</v>
      </c>
      <c r="AJ35" s="72">
        <v>563.34459459459458</v>
      </c>
      <c r="AK35" s="72">
        <v>633.65468886941278</v>
      </c>
      <c r="AL35" s="72">
        <v>626.51646447140376</v>
      </c>
      <c r="AM35" s="72">
        <v>695.31996179560645</v>
      </c>
      <c r="AN35" s="72">
        <v>694.66403162055349</v>
      </c>
      <c r="AO35" s="72">
        <v>719.40928270042195</v>
      </c>
      <c r="AP35" s="72">
        <v>710.03307607497243</v>
      </c>
      <c r="AQ35" s="72">
        <v>737.60580411124545</v>
      </c>
      <c r="AR35" s="72">
        <v>731.48148148148152</v>
      </c>
      <c r="AS35" s="72">
        <v>772.00577200577197</v>
      </c>
      <c r="AT35" s="72">
        <v>763.11844077961018</v>
      </c>
      <c r="AU35" s="72">
        <v>850.64935064935059</v>
      </c>
      <c r="AV35" s="72">
        <v>909.68801313628899</v>
      </c>
      <c r="AW35" s="72">
        <v>899.33993399339931</v>
      </c>
      <c r="AX35" s="72">
        <v>933.66500829187396</v>
      </c>
      <c r="AY35" s="72">
        <v>929.26045016077194</v>
      </c>
      <c r="AZ35" s="72">
        <v>949.44707740916272</v>
      </c>
      <c r="BA35" s="72">
        <v>940.55944055944053</v>
      </c>
      <c r="BB35" s="72">
        <v>946.92144373673034</v>
      </c>
      <c r="BC35" s="72">
        <v>934.17721518987344</v>
      </c>
      <c r="BD35" s="72">
        <v>957.28617363344051</v>
      </c>
      <c r="BE35" s="72">
        <v>954.02583025830245</v>
      </c>
      <c r="BF35" s="72">
        <v>970.85407725321897</v>
      </c>
      <c r="BG35" s="72">
        <v>960.20304568527922</v>
      </c>
      <c r="BH35" s="72">
        <v>988.65625</v>
      </c>
      <c r="BI35" s="72">
        <v>975.54961832061065</v>
      </c>
      <c r="BJ35" s="72">
        <v>1009.1634615384615</v>
      </c>
      <c r="BK35" s="72">
        <v>989.969696969697</v>
      </c>
      <c r="BL35" s="72">
        <v>1005.7073170731708</v>
      </c>
      <c r="BM35" s="72">
        <v>997.11764705882354</v>
      </c>
      <c r="BN35" s="72">
        <v>1036.0655737704919</v>
      </c>
      <c r="BO35" s="72">
        <v>1033.5348837209303</v>
      </c>
      <c r="BP35" s="72">
        <v>1078.8157894736844</v>
      </c>
      <c r="BQ35" s="72">
        <v>1016.4864864864865</v>
      </c>
      <c r="BR35" s="72">
        <v>980.67741935483855</v>
      </c>
      <c r="BS35" s="72">
        <v>940.33333333333348</v>
      </c>
      <c r="BT35" s="72">
        <v>906.30769230769226</v>
      </c>
      <c r="BU35" s="72">
        <v>871.57142857142867</v>
      </c>
      <c r="BV35" s="72">
        <v>881.64516129032256</v>
      </c>
      <c r="BW35" s="72">
        <v>873.88</v>
      </c>
      <c r="BX35" s="72">
        <v>854.61111111111109</v>
      </c>
      <c r="BY35" s="72">
        <v>782.875</v>
      </c>
      <c r="BZ35" s="72">
        <v>838.92000000000019</v>
      </c>
      <c r="CA35" s="72">
        <v>843.51612903225805</v>
      </c>
      <c r="CB35" s="48">
        <f t="shared" si="0"/>
        <v>5.4786261291396828E-3</v>
      </c>
      <c r="CC35" s="17">
        <f t="shared" si="1"/>
        <v>-1.7705117154006706E-2</v>
      </c>
    </row>
    <row r="36" spans="1:83" ht="16.5" customHeight="1" collapsed="1" x14ac:dyDescent="0.2">
      <c r="A36" s="41" t="s">
        <v>27</v>
      </c>
      <c r="B36" s="18" t="s">
        <v>14</v>
      </c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65"/>
      <c r="CC36" s="17"/>
    </row>
    <row r="37" spans="1:83" ht="12" customHeight="1" x14ac:dyDescent="0.2">
      <c r="A37" s="41" t="s">
        <v>16</v>
      </c>
      <c r="B37" s="41" t="s">
        <v>56</v>
      </c>
      <c r="C37" s="69">
        <v>26541</v>
      </c>
      <c r="D37" s="70">
        <v>29736</v>
      </c>
      <c r="E37" s="70">
        <v>32426</v>
      </c>
      <c r="F37" s="70">
        <v>37909</v>
      </c>
      <c r="G37" s="70">
        <v>40242</v>
      </c>
      <c r="H37" s="70">
        <v>42326</v>
      </c>
      <c r="I37" s="70">
        <v>43170</v>
      </c>
      <c r="J37" s="70">
        <v>44252</v>
      </c>
      <c r="K37" s="70">
        <v>46759</v>
      </c>
      <c r="L37" s="70">
        <v>53021</v>
      </c>
      <c r="M37" s="70">
        <v>55784</v>
      </c>
      <c r="N37" s="70">
        <v>57906</v>
      </c>
      <c r="O37" s="70">
        <v>57403</v>
      </c>
      <c r="P37" s="70">
        <v>48347</v>
      </c>
      <c r="Q37" s="70">
        <v>58011</v>
      </c>
      <c r="R37" s="70">
        <v>56649</v>
      </c>
      <c r="S37" s="70">
        <v>57070</v>
      </c>
      <c r="T37" s="70">
        <v>57129</v>
      </c>
      <c r="U37" s="70">
        <v>56362</v>
      </c>
      <c r="V37" s="70">
        <v>56047</v>
      </c>
      <c r="W37" s="70">
        <v>55092</v>
      </c>
      <c r="X37" s="70">
        <v>54489</v>
      </c>
      <c r="Y37" s="70" t="s">
        <v>78</v>
      </c>
      <c r="Z37" s="70" t="s">
        <v>78</v>
      </c>
      <c r="AA37" s="70" t="s">
        <v>78</v>
      </c>
      <c r="AB37" s="70" t="s">
        <v>78</v>
      </c>
      <c r="AC37" s="70" t="s">
        <v>78</v>
      </c>
      <c r="AD37" s="70">
        <v>50437</v>
      </c>
      <c r="AE37" s="70">
        <v>49986</v>
      </c>
      <c r="AF37" s="70">
        <v>49138</v>
      </c>
      <c r="AG37" s="70">
        <v>48071</v>
      </c>
      <c r="AH37" s="70">
        <v>48773</v>
      </c>
      <c r="AI37" s="70">
        <v>47458</v>
      </c>
      <c r="AJ37" s="70">
        <v>46776</v>
      </c>
      <c r="AK37" s="70">
        <v>45552</v>
      </c>
      <c r="AL37" s="70">
        <v>44747</v>
      </c>
      <c r="AM37" s="70">
        <v>43349</v>
      </c>
      <c r="AN37" s="70">
        <v>41678</v>
      </c>
      <c r="AO37" s="70">
        <v>39801</v>
      </c>
      <c r="AP37" s="70">
        <v>37881</v>
      </c>
      <c r="AQ37" s="70">
        <v>36320</v>
      </c>
      <c r="AR37" s="70">
        <v>34463</v>
      </c>
      <c r="AS37" s="70">
        <v>32854</v>
      </c>
      <c r="AT37" s="70">
        <v>31545</v>
      </c>
      <c r="AU37" s="70">
        <v>30666</v>
      </c>
      <c r="AV37" s="70">
        <v>30184</v>
      </c>
      <c r="AW37" s="70">
        <v>29950</v>
      </c>
      <c r="AX37" s="70">
        <v>29615</v>
      </c>
      <c r="AY37" s="70">
        <v>29602</v>
      </c>
      <c r="AZ37" s="70">
        <v>29331</v>
      </c>
      <c r="BA37" s="70">
        <v>29672</v>
      </c>
      <c r="BB37" s="70">
        <v>30140</v>
      </c>
      <c r="BC37" s="70">
        <v>30243</v>
      </c>
      <c r="BD37" s="70">
        <v>29909</v>
      </c>
      <c r="BE37" s="70">
        <v>29719</v>
      </c>
      <c r="BF37" s="70">
        <v>29398</v>
      </c>
      <c r="BG37" s="70">
        <v>29493</v>
      </c>
      <c r="BH37" s="70">
        <v>29098</v>
      </c>
      <c r="BI37" s="70">
        <v>28661</v>
      </c>
      <c r="BJ37" s="70">
        <v>28230</v>
      </c>
      <c r="BK37" s="70">
        <v>27744</v>
      </c>
      <c r="BL37" s="70">
        <v>27479</v>
      </c>
      <c r="BM37" s="70">
        <v>26937</v>
      </c>
      <c r="BN37" s="70">
        <v>26357</v>
      </c>
      <c r="BO37" s="70">
        <v>25714</v>
      </c>
      <c r="BP37" s="70">
        <v>25131</v>
      </c>
      <c r="BQ37" s="70">
        <v>24632</v>
      </c>
      <c r="BR37" s="70">
        <v>24226</v>
      </c>
      <c r="BS37" s="70">
        <v>23540</v>
      </c>
      <c r="BT37" s="70">
        <v>23055</v>
      </c>
      <c r="BU37" s="70">
        <v>22508</v>
      </c>
      <c r="BV37" s="70">
        <v>21983</v>
      </c>
      <c r="BW37" s="70">
        <v>21688</v>
      </c>
      <c r="BX37" s="70">
        <v>21605</v>
      </c>
      <c r="BY37" s="70">
        <v>21030</v>
      </c>
      <c r="BZ37" s="70">
        <v>20695</v>
      </c>
      <c r="CA37" s="70">
        <v>20566</v>
      </c>
      <c r="CB37" s="48">
        <f t="shared" si="0"/>
        <v>-6.2333897076588549E-3</v>
      </c>
      <c r="CC37" s="49">
        <f t="shared" si="1"/>
        <v>-1.7847713555428663E-2</v>
      </c>
    </row>
    <row r="38" spans="1:83" ht="12" customHeight="1" thickBot="1" x14ac:dyDescent="0.25">
      <c r="A38" s="75" t="s">
        <v>21</v>
      </c>
      <c r="B38" s="75" t="s">
        <v>10</v>
      </c>
      <c r="C38" s="76">
        <v>12.001394069552767</v>
      </c>
      <c r="D38" s="77">
        <v>13.287841337099813</v>
      </c>
      <c r="E38" s="77">
        <v>15.127282119286992</v>
      </c>
      <c r="F38" s="77">
        <v>16.710873407370283</v>
      </c>
      <c r="G38" s="77">
        <v>17.842430379537131</v>
      </c>
      <c r="H38" s="77">
        <v>18.959473294586463</v>
      </c>
      <c r="I38" s="77">
        <v>24.335066790209254</v>
      </c>
      <c r="J38" s="77">
        <v>25.394658245201725</v>
      </c>
      <c r="K38" s="77">
        <v>27.469533494443141</v>
      </c>
      <c r="L38" s="77">
        <v>35.456096012271864</v>
      </c>
      <c r="M38" s="77">
        <v>36.087157607916247</v>
      </c>
      <c r="N38" s="77">
        <v>36.59956222153145</v>
      </c>
      <c r="O38" s="77">
        <v>37.794797310245109</v>
      </c>
      <c r="P38" s="77">
        <v>56.941919870933049</v>
      </c>
      <c r="Q38" s="77">
        <v>51.028941350203695</v>
      </c>
      <c r="R38" s="77">
        <v>51.73167369827064</v>
      </c>
      <c r="S38" s="77">
        <v>71.509907423631788</v>
      </c>
      <c r="T38" s="77">
        <v>71.978284525664151</v>
      </c>
      <c r="U38" s="77">
        <v>72.919302899116431</v>
      </c>
      <c r="V38" s="77">
        <v>80.218483296756901</v>
      </c>
      <c r="W38" s="77">
        <v>82.309163157385228</v>
      </c>
      <c r="X38" s="77">
        <v>111.6773828968538</v>
      </c>
      <c r="Y38" s="77" t="str">
        <f>Y37</f>
        <v>…</v>
      </c>
      <c r="Z38" s="77" t="str">
        <f t="shared" ref="Z38:AC38" si="2">Z37</f>
        <v>…</v>
      </c>
      <c r="AA38" s="77" t="str">
        <f t="shared" si="2"/>
        <v>…</v>
      </c>
      <c r="AB38" s="77" t="str">
        <f t="shared" si="2"/>
        <v>…</v>
      </c>
      <c r="AC38" s="77" t="str">
        <f t="shared" si="2"/>
        <v>…</v>
      </c>
      <c r="AD38" s="77">
        <v>327.95368479489264</v>
      </c>
      <c r="AE38" s="77">
        <v>330.65258272316242</v>
      </c>
      <c r="AF38" s="77">
        <v>348.42687940087103</v>
      </c>
      <c r="AG38" s="77">
        <v>349.87830500717689</v>
      </c>
      <c r="AH38" s="77">
        <v>350.48079880261611</v>
      </c>
      <c r="AI38" s="77">
        <v>365.58641324961008</v>
      </c>
      <c r="AJ38" s="77">
        <v>364.82384128612966</v>
      </c>
      <c r="AK38" s="77">
        <v>409.11485774499471</v>
      </c>
      <c r="AL38" s="77">
        <v>407.35691778219763</v>
      </c>
      <c r="AM38" s="77">
        <v>451.77512745392062</v>
      </c>
      <c r="AN38" s="77">
        <v>451.05331349872836</v>
      </c>
      <c r="AO38" s="77">
        <v>469.7620662797417</v>
      </c>
      <c r="AP38" s="77">
        <v>468.38784614978488</v>
      </c>
      <c r="AQ38" s="77">
        <v>485.68281938325993</v>
      </c>
      <c r="AR38" s="77">
        <v>483.88126396425156</v>
      </c>
      <c r="AS38" s="77">
        <v>513.33170998965124</v>
      </c>
      <c r="AT38" s="77">
        <v>510.95260738627354</v>
      </c>
      <c r="AU38" s="77">
        <v>572.16461227417983</v>
      </c>
      <c r="AV38" s="77">
        <v>604.95626822157419</v>
      </c>
      <c r="AW38" s="77">
        <v>604.10684474123548</v>
      </c>
      <c r="AX38" s="77">
        <v>623.33277055546159</v>
      </c>
      <c r="AY38" s="77">
        <v>622.62684953719338</v>
      </c>
      <c r="AZ38" s="77">
        <v>641.13054447512866</v>
      </c>
      <c r="BA38" s="77">
        <v>641.10946346724188</v>
      </c>
      <c r="BB38" s="77">
        <v>646.21765096217655</v>
      </c>
      <c r="BC38" s="77">
        <v>643.28935621466121</v>
      </c>
      <c r="BD38" s="77">
        <v>655.94312748670973</v>
      </c>
      <c r="BE38" s="77">
        <v>653.76439314916377</v>
      </c>
      <c r="BF38" s="77">
        <v>668.42812436220152</v>
      </c>
      <c r="BG38" s="77">
        <v>666.78174482080499</v>
      </c>
      <c r="BH38" s="77">
        <v>679.88205374939855</v>
      </c>
      <c r="BI38" s="77">
        <v>677.30525801611964</v>
      </c>
      <c r="BJ38" s="77">
        <v>693.77261778250079</v>
      </c>
      <c r="BK38" s="77">
        <v>691.94633073817761</v>
      </c>
      <c r="BL38" s="77">
        <v>711.56530441428004</v>
      </c>
      <c r="BM38" s="77">
        <v>709.17611463785875</v>
      </c>
      <c r="BN38" s="77">
        <v>718.19304169670283</v>
      </c>
      <c r="BO38" s="77">
        <v>715.92066578517552</v>
      </c>
      <c r="BP38" s="77">
        <v>717.78763280410647</v>
      </c>
      <c r="BQ38" s="77">
        <v>715.8564874959402</v>
      </c>
      <c r="BR38" s="77">
        <v>717.37534054321816</v>
      </c>
      <c r="BS38" s="77">
        <v>716.7808411214952</v>
      </c>
      <c r="BT38" s="77">
        <v>715.83730210366514</v>
      </c>
      <c r="BU38" s="77">
        <v>713.93837746578993</v>
      </c>
      <c r="BV38" s="77">
        <v>718.00968930537226</v>
      </c>
      <c r="BW38" s="77">
        <v>715.78808557727768</v>
      </c>
      <c r="BX38" s="77">
        <v>720.21828280490627</v>
      </c>
      <c r="BY38" s="77">
        <v>718.35344745601526</v>
      </c>
      <c r="BZ38" s="77">
        <v>733.07141821696052</v>
      </c>
      <c r="CA38" s="77">
        <v>730.99854128172717</v>
      </c>
      <c r="CB38" s="78">
        <f t="shared" si="0"/>
        <v>-2.827660284826249E-3</v>
      </c>
      <c r="CC38" s="79">
        <f t="shared" si="1"/>
        <v>2.1193235477820699E-3</v>
      </c>
    </row>
    <row r="39" spans="1:83" ht="12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8"/>
      <c r="CC39" s="48" t="s">
        <v>52</v>
      </c>
    </row>
    <row r="40" spans="1:83" ht="12" customHeight="1" x14ac:dyDescent="0.2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67"/>
      <c r="AX40" s="67"/>
      <c r="AY40" s="67"/>
      <c r="AZ40" s="67"/>
      <c r="BA40" s="67"/>
      <c r="BB40" s="67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CE40" s="83"/>
    </row>
    <row r="41" spans="1:83" ht="12" customHeight="1" x14ac:dyDescent="0.2">
      <c r="A41" s="80"/>
      <c r="B41" s="80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67"/>
      <c r="AX41" s="67"/>
      <c r="AY41" s="67"/>
      <c r="AZ41" s="67"/>
      <c r="BA41" s="67"/>
      <c r="BB41" s="67"/>
      <c r="BC41" s="82"/>
      <c r="BD41" s="82"/>
      <c r="BE41" s="82"/>
      <c r="BF41" s="82"/>
      <c r="BG41" s="82"/>
      <c r="BH41" s="82"/>
      <c r="BI41" s="82"/>
      <c r="BJ41" s="82"/>
      <c r="BK41" s="82"/>
      <c r="BL41" s="82"/>
    </row>
    <row r="42" spans="1:83" ht="12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67"/>
      <c r="BE42" s="67"/>
      <c r="BF42" s="67"/>
      <c r="BG42" s="67"/>
      <c r="BH42" s="67"/>
      <c r="BI42" s="67"/>
      <c r="BJ42" s="67"/>
      <c r="BK42" s="67"/>
      <c r="BL42" s="67"/>
    </row>
    <row r="43" spans="1:83" ht="18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I43" s="85"/>
      <c r="BJ43" s="85"/>
      <c r="BK43" s="85"/>
      <c r="BL43" s="85"/>
      <c r="CA43" s="86"/>
    </row>
    <row r="44" spans="1:83" x14ac:dyDescent="0.2"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</row>
    <row r="45" spans="1:83" x14ac:dyDescent="0.2"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</row>
    <row r="46" spans="1:83" x14ac:dyDescent="0.2"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</row>
    <row r="47" spans="1:83" x14ac:dyDescent="0.2"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</row>
    <row r="48" spans="1:83" x14ac:dyDescent="0.2"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</row>
    <row r="49" spans="1:63" x14ac:dyDescent="0.2"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</row>
    <row r="50" spans="1:63" ht="15" x14ac:dyDescent="0.25"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7"/>
      <c r="BE50" s="87"/>
      <c r="BF50" s="87"/>
      <c r="BG50" s="87"/>
      <c r="BH50" s="87"/>
      <c r="BI50" s="87"/>
      <c r="BJ50" s="87"/>
      <c r="BK50" s="87"/>
    </row>
    <row r="51" spans="1:63" x14ac:dyDescent="0.2"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</row>
    <row r="52" spans="1:63" x14ac:dyDescent="0.2"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</row>
    <row r="53" spans="1:63" x14ac:dyDescent="0.2"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</row>
    <row r="54" spans="1:63" x14ac:dyDescent="0.2"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</row>
    <row r="55" spans="1:63" x14ac:dyDescent="0.2"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</row>
    <row r="56" spans="1:63" x14ac:dyDescent="0.2"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</row>
    <row r="57" spans="1:63" x14ac:dyDescent="0.2"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</row>
    <row r="58" spans="1:63" x14ac:dyDescent="0.2"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</row>
    <row r="62" spans="1:63" ht="18" x14ac:dyDescent="0.25">
      <c r="A62" s="85"/>
      <c r="B62" s="85"/>
    </row>
    <row r="82" spans="1:90" x14ac:dyDescent="0.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8" spans="1:90" ht="15.75" x14ac:dyDescent="0.25">
      <c r="B88" s="39"/>
    </row>
    <row r="89" spans="1:90" x14ac:dyDescent="0.2"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</row>
    <row r="90" spans="1:90" x14ac:dyDescent="0.2">
      <c r="BS90" s="4"/>
      <c r="BT90" s="4"/>
      <c r="BU90" s="4"/>
      <c r="BV90" s="4"/>
      <c r="BW90" s="4"/>
      <c r="BX90" s="4"/>
      <c r="BY90" s="4"/>
      <c r="BZ90" s="4"/>
      <c r="CA90" s="4"/>
      <c r="CB90" s="4"/>
    </row>
    <row r="91" spans="1:90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</row>
    <row r="92" spans="1:90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</row>
    <row r="93" spans="1:90" x14ac:dyDescent="0.2"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</row>
    <row r="94" spans="1:90" s="7" customFormat="1" x14ac:dyDescent="0.2">
      <c r="A94" s="3"/>
      <c r="B94" s="3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D94" s="3"/>
      <c r="CE94" s="3"/>
      <c r="CF94" s="3"/>
      <c r="CG94" s="3"/>
      <c r="CH94" s="3"/>
      <c r="CI94" s="3"/>
      <c r="CJ94" s="3"/>
      <c r="CK94" s="3"/>
      <c r="CL94" s="3"/>
    </row>
    <row r="97" spans="3:80" x14ac:dyDescent="0.2"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</row>
    <row r="98" spans="3:80" x14ac:dyDescent="0.2"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</row>
    <row r="99" spans="3:80" x14ac:dyDescent="0.2"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</row>
    <row r="100" spans="3:80" x14ac:dyDescent="0.2"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</row>
    <row r="101" spans="3:80" x14ac:dyDescent="0.2"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</row>
    <row r="103" spans="3:80" x14ac:dyDescent="0.2">
      <c r="BW103" s="91"/>
      <c r="BX103" s="91"/>
      <c r="BY103" s="91"/>
      <c r="BZ103" s="91"/>
      <c r="CA103" s="91"/>
    </row>
  </sheetData>
  <pageMargins left="0.39370078740157483" right="0.31496062992125984" top="0.35433070866141736" bottom="0.35433070866141736" header="0.31496062992125984" footer="0.31496062992125984"/>
  <pageSetup paperSize="9"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AHV_AVS_3.1_3.2</vt:lpstr>
      <vt:lpstr>AHV_AVS_3.3</vt:lpstr>
      <vt:lpstr>AHV_AVS_3.1_3.2!Druckbereich</vt:lpstr>
      <vt:lpstr>AHV_AVS_3.3!Druckbereich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2020-04-20T09:13:31Z</cp:lastPrinted>
  <dcterms:created xsi:type="dcterms:W3CDTF">2004-03-17T15:04:24Z</dcterms:created>
  <dcterms:modified xsi:type="dcterms:W3CDTF">2025-10-15T12:04:32Z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2025-06-17T07:44:59Z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02c292c3-f239-4d98-8337-8e6e3a4ca0f3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